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ichas de produto" sheetId="2" state="visible" r:id="rId2"/>
    <sheet xmlns:r="http://schemas.openxmlformats.org/officeDocument/2006/relationships" name="Especificações" sheetId="3" state="visible" r:id="rId3"/>
    <sheet xmlns:r="http://schemas.openxmlformats.org/officeDocument/2006/relationships" name="Apoio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1F1F"/>
      <sz val="10"/>
    </font>
    <font>
      <name val="Calibri"/>
      <b val="1"/>
      <color rgb="00FFFFFF"/>
      <sz val="16"/>
    </font>
    <font>
      <name val="Calibri"/>
      <b val="1"/>
      <color rgb="001F1F1F"/>
      <sz val="10"/>
    </font>
    <font>
      <name val="Calibri"/>
      <b val="1"/>
      <color rgb="00FFFFFF"/>
      <sz val="11"/>
    </font>
    <font>
      <name val="Calibri"/>
      <color rgb="002D6A57"/>
      <sz val="10"/>
    </font>
    <font>
      <name val="Calibri"/>
      <color rgb="00B7473A"/>
      <sz val="10"/>
    </font>
  </fonts>
  <fills count="11">
    <fill>
      <patternFill/>
    </fill>
    <fill>
      <patternFill patternType="gray125"/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DDEBF7"/>
      </patternFill>
    </fill>
    <fill>
      <patternFill patternType="solid">
        <fgColor rgb="0017372E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3" fillId="7" borderId="1" applyAlignment="1" pivotButton="0" quotePrefix="0" xfId="0">
      <alignment horizontal="left" vertical="center"/>
    </xf>
    <xf numFmtId="0" fontId="3" fillId="7" borderId="1" pivotButton="0" quotePrefix="0" xfId="0"/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2" fontId="2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right" vertical="center"/>
    </xf>
    <xf numFmtId="9" fontId="2" fillId="6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  <xf numFmtId="0" fontId="7" fillId="1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Calibri"/>
        <color rgb="00B7473A"/>
        <sz val="10"/>
      </font>
      <fill>
        <patternFill patternType="solid">
          <fgColor rgb="00F4CCCC"/>
        </patternFill>
      </fill>
    </dxf>
    <dxf>
      <font>
        <name val="Calibri"/>
        <color rgb="002D6A57"/>
        <sz val="10"/>
      </font>
      <fill>
        <patternFill patternType="solid">
          <fgColor rgb="00D9EAD3"/>
        </patternFill>
      </fill>
    </dxf>
    <dxf>
      <font>
        <name val="Calibri"/>
        <color rgb="00B7473A"/>
        <sz val="10"/>
      </font>
      <fill>
        <patternFill patternType="solid">
          <fgColor rgb="00FCE5CD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  <dxf>
      <font>
        <name val="Calibri"/>
        <color rgb="001F1F1F"/>
        <sz val="10"/>
      </font>
      <fill>
        <patternFill patternType="solid">
          <fgColor rgb="00FCE5CD"/>
        </patternFill>
      </fill>
    </dxf>
    <dxf>
      <font>
        <name val="Calibri"/>
        <color rgb="001F1F1F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Fichas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'Resumo'!N2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'Resumo'!$M$3:$M$6</f>
            </numRef>
          </cat>
          <val>
            <numRef>
              <f>'Resumo'!$N$3:$N$6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7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Fichas" displayName="tbFichas" ref="A1:W101" headerRowCount="1">
  <autoFilter ref="A1:W101"/>
  <tableColumns count="23">
    <tableColumn id="1" name="ID da ficha"/>
    <tableColumn id="2" name="SKU"/>
    <tableColumn id="3" name="Versão"/>
    <tableColumn id="4" name="Nome do produto"/>
    <tableColumn id="5" name="Categoria"/>
    <tableColumn id="6" name="Status da versão"/>
    <tableColumn id="7" name="Data da versão"/>
    <tableColumn id="8" name="Data de aprovação"/>
    <tableColumn id="9" name="Área aprovadora"/>
    <tableColumn id="10" name="Material principal"/>
    <tableColumn id="11" name="Composição detalhada"/>
    <tableColumn id="12" name="Largura (cm)"/>
    <tableColumn id="13" name="Altura (cm)"/>
    <tableColumn id="14" name="Profundidade (cm)"/>
    <tableColumn id="15" name="Peso líquido (kg)"/>
    <tableColumn id="16" name="Garantia (meses)"/>
    <tableColumn id="17" name="Cuidados de uso e conservação"/>
    <tableColumn id="18" name="Observações técnicas"/>
    <tableColumn id="19" name="Especificações válidas"/>
    <tableColumn id="20" name="Completude"/>
    <tableColumn id="21" name="Campos faltantes"/>
    <tableColumn id="22" name="Versão aprovada"/>
    <tableColumn id="23" name="Alerta de versã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Especificacoes" displayName="tbEspecificacoes" ref="A1:M501" headerRowCount="1">
  <autoFilter ref="A1:M501"/>
  <tableColumns count="13">
    <tableColumn id="1" name="Chave da especificação"/>
    <tableColumn id="2" name="SKU"/>
    <tableColumn id="3" name="Versão"/>
    <tableColumn id="4" name="Grupo"/>
    <tableColumn id="5" name="Atributo"/>
    <tableColumn id="6" name="Valor"/>
    <tableColumn id="7" name="Unidade"/>
    <tableColumn id="8" name="Fonte ou critério interno"/>
    <tableColumn id="9" name="Observações"/>
    <tableColumn id="10" name="Ficha localizada"/>
    <tableColumn id="11" name="Grupo padrão"/>
    <tableColumn id="12" name="Unidade padrão"/>
    <tableColumn id="13" name="Alert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showGridLines="0" zoomScale="9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18" customWidth="1" min="3" max="3"/>
    <col width="17" customWidth="1" min="4" max="4"/>
    <col width="38" customWidth="1" min="5" max="5"/>
    <col width="19" customWidth="1" min="6" max="6"/>
    <col width="29" customWidth="1" min="7" max="7"/>
    <col width="19" customWidth="1" min="8" max="8"/>
    <col width="19" customWidth="1" min="9" max="9"/>
    <col width="17" customWidth="1" min="10" max="10"/>
    <col width="3" customWidth="1" min="11" max="11"/>
    <col width="3" customWidth="1" min="12" max="12"/>
    <col width="22" customWidth="1" min="13" max="13"/>
    <col width="15" customWidth="1" min="14" max="14"/>
  </cols>
  <sheetData>
    <row r="1" ht="28" customHeight="1">
      <c r="A1" s="1" t="inlineStr">
        <is>
          <t>Painel de fichas técnicas de produto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>
      <c r="M2" s="3" t="inlineStr">
        <is>
          <t>Status</t>
        </is>
      </c>
      <c r="N2" s="3" t="inlineStr">
        <is>
          <t>Quantidade</t>
        </is>
      </c>
    </row>
    <row r="3" ht="38" customHeight="1">
      <c r="A3" s="4" t="inlineStr">
        <is>
          <t>Fichas cadastradas</t>
        </is>
      </c>
      <c r="B3" s="5">
        <f>COUNTIF('Fichas de produto'!$A$2:$A$101,"&lt;&gt;")</f>
        <v/>
      </c>
      <c r="C3" s="4" t="inlineStr">
        <is>
          <t>SKUs únicos</t>
        </is>
      </c>
      <c r="D3" s="5">
        <f>IFERROR(SUMPRODUCT(('Fichas de produto'!$B$2:$B$101&lt;&gt;"")/COUNTIF('Fichas de produto'!$B$2:$B$101,'Fichas de produto'!$B$2:$B$101&amp;"")),0)</f>
        <v/>
      </c>
      <c r="E3" s="4" t="inlineStr">
        <is>
          <t>Versões aprovadas</t>
        </is>
      </c>
      <c r="F3" s="5">
        <f>COUNTIF('Fichas de produto'!$V$2:$V$101,"Sim")</f>
        <v/>
      </c>
      <c r="G3" s="4" t="inlineStr">
        <is>
          <t>Fichas incompletas</t>
        </is>
      </c>
      <c r="H3" s="5">
        <f>COUNTIFS('Fichas de produto'!$A$2:$A$101,"&lt;&gt;",'Fichas de produto'!$T$2:$T$101,"&gt;=0",'Fichas de produto'!$T$2:$T$101,"&lt;1")</f>
        <v/>
      </c>
      <c r="I3" s="4" t="inlineStr">
        <is>
          <t>Alertas de versão</t>
        </is>
      </c>
      <c r="J3" s="5">
        <f>COUNTIFS('Fichas de produto'!$W$2:$W$101,"&lt;&gt;",'Fichas de produto'!$W$2:$W$101,"&lt;&gt;OK")</f>
        <v/>
      </c>
      <c r="M3" s="6" t="inlineStr">
        <is>
          <t>Rascunho</t>
        </is>
      </c>
      <c r="N3" s="7">
        <f>COUNTIF('Fichas de produto'!$F$2:$F$101,M3)</f>
        <v/>
      </c>
    </row>
    <row r="4">
      <c r="M4" s="8" t="inlineStr">
        <is>
          <t>Em revisão</t>
        </is>
      </c>
      <c r="N4" s="9">
        <f>COUNTIF('Fichas de produto'!$F$2:$F$101,M4)</f>
        <v/>
      </c>
    </row>
    <row r="5">
      <c r="M5" s="6" t="inlineStr">
        <is>
          <t>Aprovada</t>
        </is>
      </c>
      <c r="N5" s="7">
        <f>COUNTIF('Fichas de produto'!$F$2:$F$101,M5)</f>
        <v/>
      </c>
    </row>
    <row r="6" ht="24" customHeight="1">
      <c r="A6" s="10" t="inlineStr">
        <is>
          <t>Ficha técnica comparativa — versões aprovadas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M6" s="8" t="inlineStr">
        <is>
          <t>Obsoleta</t>
        </is>
      </c>
      <c r="N6" s="9">
        <f>COUNTIF('Fichas de produto'!$F$2:$F$101,M6)</f>
        <v/>
      </c>
    </row>
    <row r="7"/>
    <row r="8">
      <c r="A8" s="4" t="inlineStr">
        <is>
          <t>SKU A</t>
        </is>
      </c>
      <c r="B8" s="11" t="inlineStr">
        <is>
          <t>FIC-LUM-002</t>
        </is>
      </c>
      <c r="C8" s="4" t="inlineStr">
        <is>
          <t>Versão aprovada</t>
        </is>
      </c>
      <c r="D8" s="5">
        <f>IF(B8="","",IF(COUNTIFS('Fichas de produto'!$B$2:$B$101,B8,'Fichas de produto'!$V$2:$V$101,"Sim")=0,"",_xlfn.MAXIFS('Fichas de produto'!$C$2:$C$101,'Fichas de produto'!$B$2:$B$101,B8,'Fichas de produto'!$V$2:$V$101,"Sim")))</f>
        <v/>
      </c>
      <c r="F8" s="4" t="inlineStr">
        <is>
          <t>SKU B</t>
        </is>
      </c>
      <c r="G8" s="11" t="inlineStr">
        <is>
          <t>FIC-LUM-008</t>
        </is>
      </c>
      <c r="H8" s="4" t="inlineStr">
        <is>
          <t>Versão aprovada</t>
        </is>
      </c>
      <c r="I8" s="5">
        <f>IF(G8="","",IF(COUNTIFS('Fichas de produto'!$B$2:$B$101,G8,'Fichas de produto'!$V$2:$V$101,"Sim")=0,"",_xlfn.MAXIFS('Fichas de produto'!$C$2:$C$101,'Fichas de produto'!$B$2:$B$101,G8,'Fichas de produto'!$V$2:$V$101,"Sim")))</f>
        <v/>
      </c>
    </row>
    <row r="9" ht="38" customHeight="1">
      <c r="A9" s="4" t="inlineStr">
        <is>
          <t>Situação A</t>
        </is>
      </c>
      <c r="B9" s="12">
        <f>IF(B8="","Selecione um SKU",IF(COUNTIFS('Fichas de produto'!$B$2:$B$101,B8,'Fichas de produto'!$V$2:$V$101,"Sim")=0,"Sem versão aprovada e completa",IF(COUNTIFS('Fichas de produto'!$B$2:$B$101,B8,'Fichas de produto'!$V$2:$V$101,"Sim")&gt;1,"Conflito: mais de uma aprovada, exibida a maior versão","Versão aprovada localizada")))</f>
        <v/>
      </c>
      <c r="C9" s="12" t="n"/>
      <c r="D9" s="12" t="n"/>
      <c r="F9" s="4" t="inlineStr">
        <is>
          <t>Situação B</t>
        </is>
      </c>
      <c r="G9" s="12">
        <f>IF(G8="","Selecione um SKU",IF(COUNTIFS('Fichas de produto'!$B$2:$B$101,G8,'Fichas de produto'!$V$2:$V$101,"Sim")=0,"Sem versão aprovada e completa",IF(COUNTIFS('Fichas de produto'!$B$2:$B$101,G8,'Fichas de produto'!$V$2:$V$101,"Sim")&gt;1,"Conflito: mais de uma aprovada, exibida a maior versão","Versão aprovada localizada")))</f>
        <v/>
      </c>
      <c r="H9" s="12" t="n"/>
      <c r="I9" s="12" t="n"/>
    </row>
    <row r="10" ht="38" customHeight="1">
      <c r="A10" s="4" t="inlineStr">
        <is>
          <t>Aviso de comparação</t>
        </is>
      </c>
      <c r="B10" s="12">
        <f>IF(OR(B8="",G8="",D8="",I8=""),"",IF(AND(Apoio!$K$3="Sim",B14&lt;&gt;E14),"Atenção: categorias diferentes, compare com cautela.","Categorias compatíveis para comparação."))</f>
        <v/>
      </c>
      <c r="C10" s="12" t="n"/>
      <c r="D10" s="12" t="n"/>
      <c r="E10" s="12" t="n"/>
      <c r="F10" s="12" t="n"/>
      <c r="G10" s="12" t="n"/>
      <c r="H10" s="12" t="n"/>
      <c r="I10" s="12" t="n"/>
    </row>
    <row r="11"/>
    <row r="12">
      <c r="A12" s="4" t="inlineStr">
        <is>
          <t>Campo técnico</t>
        </is>
      </c>
      <c r="B12" s="4" t="inlineStr">
        <is>
          <t>Produto A</t>
        </is>
      </c>
      <c r="C12" s="4" t="inlineStr">
        <is>
          <t>Unidade A</t>
        </is>
      </c>
      <c r="E12" s="4" t="inlineStr">
        <is>
          <t>Produto B</t>
        </is>
      </c>
      <c r="F12" s="4" t="inlineStr">
        <is>
          <t>Unidade B</t>
        </is>
      </c>
    </row>
    <row r="13">
      <c r="A13" s="13" t="inlineStr">
        <is>
          <t>Nome do produto</t>
        </is>
      </c>
      <c r="B13" s="12">
        <f>IF($D$8="","",IFERROR(INDEX('Fichas de produto'!$D$2:$D$101,MATCH($B$8&amp;"-V"&amp;TEXT($D$8,"00"),'Fichas de produto'!$A$2:$A$101,0)),""))</f>
        <v/>
      </c>
      <c r="C13" s="12" t="inlineStr"/>
      <c r="E13" s="12">
        <f>IF($I$8="","",IFERROR(INDEX('Fichas de produto'!$D$2:$D$101,MATCH($G$8&amp;"-V"&amp;TEXT($I$8,"00"),'Fichas de produto'!$A$2:$A$101,0)),""))</f>
        <v/>
      </c>
      <c r="F13" s="12" t="inlineStr"/>
    </row>
    <row r="14">
      <c r="A14" s="14" t="inlineStr">
        <is>
          <t>Categoria</t>
        </is>
      </c>
      <c r="B14" s="12">
        <f>IF($D$8="","",IFERROR(INDEX('Fichas de produto'!$E$2:$E$101,MATCH($B$8&amp;"-V"&amp;TEXT($D$8,"00"),'Fichas de produto'!$A$2:$A$101,0)),""))</f>
        <v/>
      </c>
      <c r="C14" s="12" t="inlineStr"/>
      <c r="E14" s="12">
        <f>IF($I$8="","",IFERROR(INDEX('Fichas de produto'!$E$2:$E$101,MATCH($G$8&amp;"-V"&amp;TEXT($I$8,"00"),'Fichas de produto'!$A$2:$A$101,0)),""))</f>
        <v/>
      </c>
      <c r="F14" s="12" t="inlineStr"/>
    </row>
    <row r="15">
      <c r="A15" s="13" t="inlineStr">
        <is>
          <t>Status da versão</t>
        </is>
      </c>
      <c r="B15" s="12">
        <f>IF($D$8="","",IFERROR(INDEX('Fichas de produto'!$F$2:$F$101,MATCH($B$8&amp;"-V"&amp;TEXT($D$8,"00"),'Fichas de produto'!$A$2:$A$101,0)),""))</f>
        <v/>
      </c>
      <c r="C15" s="12" t="inlineStr"/>
      <c r="E15" s="12">
        <f>IF($I$8="","",IFERROR(INDEX('Fichas de produto'!$F$2:$F$101,MATCH($G$8&amp;"-V"&amp;TEXT($I$8,"00"),'Fichas de produto'!$A$2:$A$101,0)),""))</f>
        <v/>
      </c>
      <c r="F15" s="12" t="inlineStr"/>
    </row>
    <row r="16">
      <c r="A16" s="14" t="inlineStr">
        <is>
          <t>Data da versão</t>
        </is>
      </c>
      <c r="B16" s="34">
        <f>IF($D$8="","",IFERROR(INDEX('Fichas de produto'!$G$2:$G$101,MATCH($B$8&amp;"-V"&amp;TEXT($D$8,"00"),'Fichas de produto'!$A$2:$A$101,0)),""))</f>
        <v/>
      </c>
      <c r="C16" s="12" t="inlineStr"/>
      <c r="E16" s="34">
        <f>IF($I$8="","",IFERROR(INDEX('Fichas de produto'!$G$2:$G$101,MATCH($G$8&amp;"-V"&amp;TEXT($I$8,"00"),'Fichas de produto'!$A$2:$A$101,0)),""))</f>
        <v/>
      </c>
      <c r="F16" s="12" t="inlineStr"/>
    </row>
    <row r="17">
      <c r="A17" s="13" t="inlineStr">
        <is>
          <t>Data de aprovação</t>
        </is>
      </c>
      <c r="B17" s="34">
        <f>IF($D$8="","",IFERROR(INDEX('Fichas de produto'!$H$2:$H$101,MATCH($B$8&amp;"-V"&amp;TEXT($D$8,"00"),'Fichas de produto'!$A$2:$A$101,0)),""))</f>
        <v/>
      </c>
      <c r="C17" s="12" t="inlineStr"/>
      <c r="E17" s="34">
        <f>IF($I$8="","",IFERROR(INDEX('Fichas de produto'!$H$2:$H$101,MATCH($G$8&amp;"-V"&amp;TEXT($I$8,"00"),'Fichas de produto'!$A$2:$A$101,0)),""))</f>
        <v/>
      </c>
      <c r="F17" s="12" t="inlineStr"/>
    </row>
    <row r="18">
      <c r="A18" s="14" t="inlineStr">
        <is>
          <t>Área aprovadora</t>
        </is>
      </c>
      <c r="B18" s="12">
        <f>IF($D$8="","",IFERROR(INDEX('Fichas de produto'!$I$2:$I$101,MATCH($B$8&amp;"-V"&amp;TEXT($D$8,"00"),'Fichas de produto'!$A$2:$A$101,0)),""))</f>
        <v/>
      </c>
      <c r="C18" s="12" t="inlineStr"/>
      <c r="E18" s="12">
        <f>IF($I$8="","",IFERROR(INDEX('Fichas de produto'!$I$2:$I$101,MATCH($G$8&amp;"-V"&amp;TEXT($I$8,"00"),'Fichas de produto'!$A$2:$A$101,0)),""))</f>
        <v/>
      </c>
      <c r="F18" s="12" t="inlineStr"/>
    </row>
    <row r="19">
      <c r="A19" s="13" t="inlineStr">
        <is>
          <t>Material principal</t>
        </is>
      </c>
      <c r="B19" s="12">
        <f>IF($D$8="","",IFERROR(INDEX('Fichas de produto'!$J$2:$J$101,MATCH($B$8&amp;"-V"&amp;TEXT($D$8,"00"),'Fichas de produto'!$A$2:$A$101,0)),""))</f>
        <v/>
      </c>
      <c r="C19" s="12" t="inlineStr"/>
      <c r="E19" s="12">
        <f>IF($I$8="","",IFERROR(INDEX('Fichas de produto'!$J$2:$J$101,MATCH($G$8&amp;"-V"&amp;TEXT($I$8,"00"),'Fichas de produto'!$A$2:$A$101,0)),""))</f>
        <v/>
      </c>
      <c r="F19" s="12" t="inlineStr"/>
    </row>
    <row r="20" ht="42" customHeight="1">
      <c r="A20" s="14" t="inlineStr">
        <is>
          <t>Composição detalhada</t>
        </is>
      </c>
      <c r="B20" s="12">
        <f>IF($D$8="","",IFERROR(INDEX('Fichas de produto'!$K$2:$K$101,MATCH($B$8&amp;"-V"&amp;TEXT($D$8,"00"),'Fichas de produto'!$A$2:$A$101,0)),""))</f>
        <v/>
      </c>
      <c r="C20" s="12" t="inlineStr"/>
      <c r="E20" s="12">
        <f>IF($I$8="","",IFERROR(INDEX('Fichas de produto'!$K$2:$K$101,MATCH($G$8&amp;"-V"&amp;TEXT($I$8,"00"),'Fichas de produto'!$A$2:$A$101,0)),""))</f>
        <v/>
      </c>
      <c r="F20" s="12" t="inlineStr"/>
    </row>
    <row r="21">
      <c r="A21" s="13" t="inlineStr">
        <is>
          <t>Largura</t>
        </is>
      </c>
      <c r="B21" s="16">
        <f>IF($D$8="","",IFERROR(INDEX('Fichas de produto'!$L$2:$L$101,MATCH($B$8&amp;"-V"&amp;TEXT($D$8,"00"),'Fichas de produto'!$A$2:$A$101,0)),""))</f>
        <v/>
      </c>
      <c r="C21" s="12" t="inlineStr">
        <is>
          <t>cm</t>
        </is>
      </c>
      <c r="E21" s="16">
        <f>IF($I$8="","",IFERROR(INDEX('Fichas de produto'!$L$2:$L$101,MATCH($G$8&amp;"-V"&amp;TEXT($I$8,"00"),'Fichas de produto'!$A$2:$A$101,0)),""))</f>
        <v/>
      </c>
      <c r="F21" s="12" t="inlineStr">
        <is>
          <t>cm</t>
        </is>
      </c>
    </row>
    <row r="22">
      <c r="A22" s="14" t="inlineStr">
        <is>
          <t>Altura</t>
        </is>
      </c>
      <c r="B22" s="16">
        <f>IF($D$8="","",IFERROR(INDEX('Fichas de produto'!$M$2:$M$101,MATCH($B$8&amp;"-V"&amp;TEXT($D$8,"00"),'Fichas de produto'!$A$2:$A$101,0)),""))</f>
        <v/>
      </c>
      <c r="C22" s="12" t="inlineStr">
        <is>
          <t>cm</t>
        </is>
      </c>
      <c r="E22" s="16">
        <f>IF($I$8="","",IFERROR(INDEX('Fichas de produto'!$M$2:$M$101,MATCH($G$8&amp;"-V"&amp;TEXT($I$8,"00"),'Fichas de produto'!$A$2:$A$101,0)),""))</f>
        <v/>
      </c>
      <c r="F22" s="12" t="inlineStr">
        <is>
          <t>cm</t>
        </is>
      </c>
    </row>
    <row r="23">
      <c r="A23" s="13" t="inlineStr">
        <is>
          <t>Profundidade</t>
        </is>
      </c>
      <c r="B23" s="16">
        <f>IF($D$8="","",IFERROR(INDEX('Fichas de produto'!$N$2:$N$101,MATCH($B$8&amp;"-V"&amp;TEXT($D$8,"00"),'Fichas de produto'!$A$2:$A$101,0)),""))</f>
        <v/>
      </c>
      <c r="C23" s="12" t="inlineStr">
        <is>
          <t>cm</t>
        </is>
      </c>
      <c r="E23" s="16">
        <f>IF($I$8="","",IFERROR(INDEX('Fichas de produto'!$N$2:$N$101,MATCH($G$8&amp;"-V"&amp;TEXT($I$8,"00"),'Fichas de produto'!$A$2:$A$101,0)),""))</f>
        <v/>
      </c>
      <c r="F23" s="12" t="inlineStr">
        <is>
          <t>cm</t>
        </is>
      </c>
    </row>
    <row r="24">
      <c r="A24" s="14" t="inlineStr">
        <is>
          <t>Peso líquido</t>
        </is>
      </c>
      <c r="B24" s="16">
        <f>IF($D$8="","",IFERROR(INDEX('Fichas de produto'!$O$2:$O$101,MATCH($B$8&amp;"-V"&amp;TEXT($D$8,"00"),'Fichas de produto'!$A$2:$A$101,0)),""))</f>
        <v/>
      </c>
      <c r="C24" s="12" t="inlineStr">
        <is>
          <t>kg</t>
        </is>
      </c>
      <c r="E24" s="16">
        <f>IF($I$8="","",IFERROR(INDEX('Fichas de produto'!$O$2:$O$101,MATCH($G$8&amp;"-V"&amp;TEXT($I$8,"00"),'Fichas de produto'!$A$2:$A$101,0)),""))</f>
        <v/>
      </c>
      <c r="F24" s="12" t="inlineStr">
        <is>
          <t>kg</t>
        </is>
      </c>
    </row>
    <row r="25">
      <c r="A25" s="13" t="inlineStr">
        <is>
          <t>Garantia</t>
        </is>
      </c>
      <c r="B25" s="17">
        <f>IF($D$8="","",IFERROR(INDEX('Fichas de produto'!$P$2:$P$101,MATCH($B$8&amp;"-V"&amp;TEXT($D$8,"00"),'Fichas de produto'!$A$2:$A$101,0)),""))</f>
        <v/>
      </c>
      <c r="C25" s="12" t="inlineStr">
        <is>
          <t>meses</t>
        </is>
      </c>
      <c r="E25" s="17">
        <f>IF($I$8="","",IFERROR(INDEX('Fichas de produto'!$P$2:$P$101,MATCH($G$8&amp;"-V"&amp;TEXT($I$8,"00"),'Fichas de produto'!$A$2:$A$101,0)),""))</f>
        <v/>
      </c>
      <c r="F25" s="12" t="inlineStr">
        <is>
          <t>meses</t>
        </is>
      </c>
    </row>
    <row r="26" ht="42" customHeight="1">
      <c r="A26" s="14" t="inlineStr">
        <is>
          <t>Cuidados de uso e conservação</t>
        </is>
      </c>
      <c r="B26" s="12">
        <f>IF($D$8="","",IFERROR(INDEX('Fichas de produto'!$Q$2:$Q$101,MATCH($B$8&amp;"-V"&amp;TEXT($D$8,"00"),'Fichas de produto'!$A$2:$A$101,0)),""))</f>
        <v/>
      </c>
      <c r="C26" s="12" t="inlineStr"/>
      <c r="E26" s="12">
        <f>IF($I$8="","",IFERROR(INDEX('Fichas de produto'!$Q$2:$Q$101,MATCH($G$8&amp;"-V"&amp;TEXT($I$8,"00"),'Fichas de produto'!$A$2:$A$101,0)),""))</f>
        <v/>
      </c>
      <c r="F26" s="12" t="inlineStr"/>
    </row>
    <row r="27" ht="42" customHeight="1">
      <c r="A27" s="13" t="inlineStr">
        <is>
          <t>Observações técnicas</t>
        </is>
      </c>
      <c r="B27" s="12">
        <f>IF($D$8="","",IFERROR(INDEX('Fichas de produto'!$R$2:$R$101,MATCH($B$8&amp;"-V"&amp;TEXT($D$8,"00"),'Fichas de produto'!$A$2:$A$101,0)),""))</f>
        <v/>
      </c>
      <c r="C27" s="12" t="inlineStr"/>
      <c r="E27" s="12">
        <f>IF($I$8="","",IFERROR(INDEX('Fichas de produto'!$R$2:$R$101,MATCH($G$8&amp;"-V"&amp;TEXT($I$8,"00"),'Fichas de produto'!$A$2:$A$101,0)),""))</f>
        <v/>
      </c>
      <c r="F27" s="12" t="inlineStr"/>
    </row>
    <row r="28"/>
    <row r="29"/>
    <row r="30">
      <c r="A30" s="4" t="inlineStr">
        <is>
          <t>Atributo comparável</t>
        </is>
      </c>
      <c r="B30" s="4" t="inlineStr">
        <is>
          <t>Valor A</t>
        </is>
      </c>
      <c r="C30" s="4" t="inlineStr">
        <is>
          <t>Unidade A</t>
        </is>
      </c>
      <c r="E30" s="4" t="inlineStr">
        <is>
          <t>Valor B</t>
        </is>
      </c>
      <c r="F30" s="4" t="inlineStr">
        <is>
          <t>Unidade B</t>
        </is>
      </c>
    </row>
    <row r="31">
      <c r="A31" s="11" t="inlineStr">
        <is>
          <t>Potência nominal</t>
        </is>
      </c>
      <c r="B31" s="12">
        <f>IF(OR($D$8="",$A31=""),"",IFERROR(INDEX('Especificações'!$F$2:$F$501,MATCH($B$8&amp;"-V"&amp;TEXT($D$8,"00")&amp;"|"&amp;$A31,'Especificações'!$A$2:$A$501,0)),""))</f>
        <v/>
      </c>
      <c r="C31" s="12">
        <f>IF(OR($D$8="",$A31=""),"",IFERROR(INDEX('Especificações'!$G$2:$G$501,MATCH($B$8&amp;"-V"&amp;TEXT($D$8,"00")&amp;"|"&amp;$A31,'Especificações'!$A$2:$A$501,0)),""))</f>
        <v/>
      </c>
      <c r="E31" s="12">
        <f>IF(OR($I$8="",$A31=""),"",IFERROR(INDEX('Especificações'!$F$2:$F$501,MATCH($G$8&amp;"-V"&amp;TEXT($I$8,"00")&amp;"|"&amp;$A31,'Especificações'!$A$2:$A$501,0)),""))</f>
        <v/>
      </c>
      <c r="F31" s="12">
        <f>IF(OR($I$8="",$A31=""),"",IFERROR(INDEX('Especificações'!$G$2:$G$501,MATCH($G$8&amp;"-V"&amp;TEXT($I$8,"00")&amp;"|"&amp;$A31,'Especificações'!$A$2:$A$501,0)),""))</f>
        <v/>
      </c>
    </row>
    <row r="32">
      <c r="A32" s="11" t="inlineStr">
        <is>
          <t>Tensão nominal</t>
        </is>
      </c>
      <c r="B32" s="12">
        <f>IF(OR($D$8="",$A32=""),"",IFERROR(INDEX('Especificações'!$F$2:$F$501,MATCH($B$8&amp;"-V"&amp;TEXT($D$8,"00")&amp;"|"&amp;$A32,'Especificações'!$A$2:$A$501,0)),""))</f>
        <v/>
      </c>
      <c r="C32" s="12">
        <f>IF(OR($D$8="",$A32=""),"",IFERROR(INDEX('Especificações'!$G$2:$G$501,MATCH($B$8&amp;"-V"&amp;TEXT($D$8,"00")&amp;"|"&amp;$A32,'Especificações'!$A$2:$A$501,0)),""))</f>
        <v/>
      </c>
      <c r="E32" s="12">
        <f>IF(OR($I$8="",$A32=""),"",IFERROR(INDEX('Especificações'!$F$2:$F$501,MATCH($G$8&amp;"-V"&amp;TEXT($I$8,"00")&amp;"|"&amp;$A32,'Especificações'!$A$2:$A$501,0)),""))</f>
        <v/>
      </c>
      <c r="F32" s="12">
        <f>IF(OR($I$8="",$A32=""),"",IFERROR(INDEX('Especificações'!$G$2:$G$501,MATCH($G$8&amp;"-V"&amp;TEXT($I$8,"00")&amp;"|"&amp;$A32,'Especificações'!$A$2:$A$501,0)),""))</f>
        <v/>
      </c>
    </row>
    <row r="33">
      <c r="A33" s="11" t="inlineStr">
        <is>
          <t>Capacidade útil</t>
        </is>
      </c>
      <c r="B33" s="12">
        <f>IF(OR($D$8="",$A33=""),"",IFERROR(INDEX('Especificações'!$F$2:$F$501,MATCH($B$8&amp;"-V"&amp;TEXT($D$8,"00")&amp;"|"&amp;$A33,'Especificações'!$A$2:$A$501,0)),""))</f>
        <v/>
      </c>
      <c r="C33" s="12">
        <f>IF(OR($D$8="",$A33=""),"",IFERROR(INDEX('Especificações'!$G$2:$G$501,MATCH($B$8&amp;"-V"&amp;TEXT($D$8,"00")&amp;"|"&amp;$A33,'Especificações'!$A$2:$A$501,0)),""))</f>
        <v/>
      </c>
      <c r="E33" s="12">
        <f>IF(OR($I$8="",$A33=""),"",IFERROR(INDEX('Especificações'!$F$2:$F$501,MATCH($G$8&amp;"-V"&amp;TEXT($I$8,"00")&amp;"|"&amp;$A33,'Especificações'!$A$2:$A$501,0)),""))</f>
        <v/>
      </c>
      <c r="F33" s="12">
        <f>IF(OR($I$8="",$A33=""),"",IFERROR(INDEX('Especificações'!$G$2:$G$501,MATCH($G$8&amp;"-V"&amp;TEXT($I$8,"00")&amp;"|"&amp;$A33,'Especificações'!$A$2:$A$501,0)),""))</f>
        <v/>
      </c>
    </row>
    <row r="34">
      <c r="A34" s="11" t="inlineStr">
        <is>
          <t>Carga máxima</t>
        </is>
      </c>
      <c r="B34" s="12">
        <f>IF(OR($D$8="",$A34=""),"",IFERROR(INDEX('Especificações'!$F$2:$F$501,MATCH($B$8&amp;"-V"&amp;TEXT($D$8,"00")&amp;"|"&amp;$A34,'Especificações'!$A$2:$A$501,0)),""))</f>
        <v/>
      </c>
      <c r="C34" s="12">
        <f>IF(OR($D$8="",$A34=""),"",IFERROR(INDEX('Especificações'!$G$2:$G$501,MATCH($B$8&amp;"-V"&amp;TEXT($D$8,"00")&amp;"|"&amp;$A34,'Especificações'!$A$2:$A$501,0)),""))</f>
        <v/>
      </c>
      <c r="E34" s="12">
        <f>IF(OR($I$8="",$A34=""),"",IFERROR(INDEX('Especificações'!$F$2:$F$501,MATCH($G$8&amp;"-V"&amp;TEXT($I$8,"00")&amp;"|"&amp;$A34,'Especificações'!$A$2:$A$501,0)),""))</f>
        <v/>
      </c>
      <c r="F34" s="12">
        <f>IF(OR($I$8="",$A34=""),"",IFERROR(INDEX('Especificações'!$G$2:$G$501,MATCH($G$8&amp;"-V"&amp;TEXT($I$8,"00")&amp;"|"&amp;$A34,'Especificações'!$A$2:$A$501,0)),""))</f>
        <v/>
      </c>
    </row>
    <row r="35">
      <c r="A35" s="11" t="inlineStr">
        <is>
          <t>Temperatura máxima de uso</t>
        </is>
      </c>
      <c r="B35" s="12">
        <f>IF(OR($D$8="",$A35=""),"",IFERROR(INDEX('Especificações'!$F$2:$F$501,MATCH($B$8&amp;"-V"&amp;TEXT($D$8,"00")&amp;"|"&amp;$A35,'Especificações'!$A$2:$A$501,0)),""))</f>
        <v/>
      </c>
      <c r="C35" s="12">
        <f>IF(OR($D$8="",$A35=""),"",IFERROR(INDEX('Especificações'!$G$2:$G$501,MATCH($B$8&amp;"-V"&amp;TEXT($D$8,"00")&amp;"|"&amp;$A35,'Especificações'!$A$2:$A$501,0)),""))</f>
        <v/>
      </c>
      <c r="E35" s="12">
        <f>IF(OR($I$8="",$A35=""),"",IFERROR(INDEX('Especificações'!$F$2:$F$501,MATCH($G$8&amp;"-V"&amp;TEXT($I$8,"00")&amp;"|"&amp;$A35,'Especificações'!$A$2:$A$501,0)),""))</f>
        <v/>
      </c>
      <c r="F35" s="12">
        <f>IF(OR($I$8="",$A35=""),"",IFERROR(INDEX('Especificações'!$G$2:$G$501,MATCH($G$8&amp;"-V"&amp;TEXT($I$8,"00")&amp;"|"&amp;$A35,'Especificações'!$A$2:$A$501,0)),""))</f>
        <v/>
      </c>
    </row>
    <row r="36">
      <c r="A36" s="11" t="inlineStr">
        <is>
          <t>Quantidade de compartimentos</t>
        </is>
      </c>
      <c r="B36" s="12">
        <f>IF(OR($D$8="",$A36=""),"",IFERROR(INDEX('Especificações'!$F$2:$F$501,MATCH($B$8&amp;"-V"&amp;TEXT($D$8,"00")&amp;"|"&amp;$A36,'Especificações'!$A$2:$A$501,0)),""))</f>
        <v/>
      </c>
      <c r="C36" s="12">
        <f>IF(OR($D$8="",$A36=""),"",IFERROR(INDEX('Especificações'!$G$2:$G$501,MATCH($B$8&amp;"-V"&amp;TEXT($D$8,"00")&amp;"|"&amp;$A36,'Especificações'!$A$2:$A$501,0)),""))</f>
        <v/>
      </c>
      <c r="E36" s="12">
        <f>IF(OR($I$8="",$A36=""),"",IFERROR(INDEX('Especificações'!$F$2:$F$501,MATCH($G$8&amp;"-V"&amp;TEXT($I$8,"00")&amp;"|"&amp;$A36,'Especificações'!$A$2:$A$501,0)),""))</f>
        <v/>
      </c>
      <c r="F36" s="12">
        <f>IF(OR($I$8="",$A36=""),"",IFERROR(INDEX('Especificações'!$G$2:$G$501,MATCH($G$8&amp;"-V"&amp;TEXT($I$8,"00")&amp;"|"&amp;$A36,'Especificações'!$A$2:$A$501,0)),""))</f>
        <v/>
      </c>
    </row>
    <row r="37">
      <c r="A37" s="11" t="inlineStr">
        <is>
          <t>Gramatura</t>
        </is>
      </c>
      <c r="B37" s="12">
        <f>IF(OR($D$8="",$A37=""),"",IFERROR(INDEX('Especificações'!$F$2:$F$501,MATCH($B$8&amp;"-V"&amp;TEXT($D$8,"00")&amp;"|"&amp;$A37,'Especificações'!$A$2:$A$501,0)),""))</f>
        <v/>
      </c>
      <c r="C37" s="12">
        <f>IF(OR($D$8="",$A37=""),"",IFERROR(INDEX('Especificações'!$G$2:$G$501,MATCH($B$8&amp;"-V"&amp;TEXT($D$8,"00")&amp;"|"&amp;$A37,'Especificações'!$A$2:$A$501,0)),""))</f>
        <v/>
      </c>
      <c r="E37" s="12">
        <f>IF(OR($I$8="",$A37=""),"",IFERROR(INDEX('Especificações'!$F$2:$F$501,MATCH($G$8&amp;"-V"&amp;TEXT($I$8,"00")&amp;"|"&amp;$A37,'Especificações'!$A$2:$A$501,0)),""))</f>
        <v/>
      </c>
      <c r="F37" s="12">
        <f>IF(OR($I$8="",$A37=""),"",IFERROR(INDEX('Especificações'!$G$2:$G$501,MATCH($G$8&amp;"-V"&amp;TEXT($I$8,"00")&amp;"|"&amp;$A37,'Especificações'!$A$2:$A$501,0)),""))</f>
        <v/>
      </c>
    </row>
    <row r="38">
      <c r="A38" s="11" t="inlineStr">
        <is>
          <t>Tipo de fechamento</t>
        </is>
      </c>
      <c r="B38" s="12">
        <f>IF(OR($D$8="",$A38=""),"",IFERROR(INDEX('Especificações'!$F$2:$F$501,MATCH($B$8&amp;"-V"&amp;TEXT($D$8,"00")&amp;"|"&amp;$A38,'Especificações'!$A$2:$A$501,0)),""))</f>
        <v/>
      </c>
      <c r="C38" s="12">
        <f>IF(OR($D$8="",$A38=""),"",IFERROR(INDEX('Especificações'!$G$2:$G$501,MATCH($B$8&amp;"-V"&amp;TEXT($D$8,"00")&amp;"|"&amp;$A38,'Especificações'!$A$2:$A$501,0)),""))</f>
        <v/>
      </c>
      <c r="E38" s="12">
        <f>IF(OR($I$8="",$A38=""),"",IFERROR(INDEX('Especificações'!$F$2:$F$501,MATCH($G$8&amp;"-V"&amp;TEXT($I$8,"00")&amp;"|"&amp;$A38,'Especificações'!$A$2:$A$501,0)),""))</f>
        <v/>
      </c>
      <c r="F38" s="12">
        <f>IF(OR($I$8="",$A38=""),"",IFERROR(INDEX('Especificações'!$G$2:$G$501,MATCH($G$8&amp;"-V"&amp;TEXT($I$8,"00")&amp;"|"&amp;$A38,'Especificações'!$A$2:$A$501,0)),""))</f>
        <v/>
      </c>
    </row>
    <row r="39">
      <c r="A39" s="11" t="inlineStr">
        <is>
          <t>Ajuste de altura</t>
        </is>
      </c>
      <c r="B39" s="12">
        <f>IF(OR($D$8="",$A39=""),"",IFERROR(INDEX('Especificações'!$F$2:$F$501,MATCH($B$8&amp;"-V"&amp;TEXT($D$8,"00")&amp;"|"&amp;$A39,'Especificações'!$A$2:$A$501,0)),""))</f>
        <v/>
      </c>
      <c r="C39" s="12">
        <f>IF(OR($D$8="",$A39=""),"",IFERROR(INDEX('Especificações'!$G$2:$G$501,MATCH($B$8&amp;"-V"&amp;TEXT($D$8,"00")&amp;"|"&amp;$A39,'Especificações'!$A$2:$A$501,0)),""))</f>
        <v/>
      </c>
      <c r="E39" s="12">
        <f>IF(OR($I$8="",$A39=""),"",IFERROR(INDEX('Especificações'!$F$2:$F$501,MATCH($G$8&amp;"-V"&amp;TEXT($I$8,"00")&amp;"|"&amp;$A39,'Especificações'!$A$2:$A$501,0)),""))</f>
        <v/>
      </c>
      <c r="F39" s="12">
        <f>IF(OR($I$8="",$A39=""),"",IFERROR(INDEX('Especificações'!$G$2:$G$501,MATCH($G$8&amp;"-V"&amp;TEXT($I$8,"00")&amp;"|"&amp;$A39,'Especificações'!$A$2:$A$501,0)),""))</f>
        <v/>
      </c>
    </row>
    <row r="40">
      <c r="A40" s="11" t="inlineStr">
        <is>
          <t>Compatibilidade de tamanho</t>
        </is>
      </c>
      <c r="B40" s="12">
        <f>IF(OR($D$8="",$A40=""),"",IFERROR(INDEX('Especificações'!$F$2:$F$501,MATCH($B$8&amp;"-V"&amp;TEXT($D$8,"00")&amp;"|"&amp;$A40,'Especificações'!$A$2:$A$501,0)),""))</f>
        <v/>
      </c>
      <c r="C40" s="12">
        <f>IF(OR($D$8="",$A40=""),"",IFERROR(INDEX('Especificações'!$G$2:$G$501,MATCH($B$8&amp;"-V"&amp;TEXT($D$8,"00")&amp;"|"&amp;$A40,'Especificações'!$A$2:$A$501,0)),""))</f>
        <v/>
      </c>
      <c r="E40" s="12">
        <f>IF(OR($I$8="",$A40=""),"",IFERROR(INDEX('Especificações'!$F$2:$F$501,MATCH($G$8&amp;"-V"&amp;TEXT($I$8,"00")&amp;"|"&amp;$A40,'Especificações'!$A$2:$A$501,0)),""))</f>
        <v/>
      </c>
      <c r="F40" s="12">
        <f>IF(OR($I$8="",$A40=""),"",IFERROR(INDEX('Especificações'!$G$2:$G$501,MATCH($G$8&amp;"-V"&amp;TEXT($I$8,"00")&amp;"|"&amp;$A40,'Especificações'!$A$2:$A$501,0)),""))</f>
        <v/>
      </c>
    </row>
  </sheetData>
  <mergeCells count="1">
    <mergeCell ref="A1:J1"/>
  </mergeCells>
  <conditionalFormatting sqref="H3">
    <cfRule type="cellIs" priority="1" operator="greaterThan" dxfId="0">
      <formula>0</formula>
    </cfRule>
  </conditionalFormatting>
  <conditionalFormatting sqref="J3">
    <cfRule type="cellIs" priority="2" operator="greaterThan" dxfId="0">
      <formula>0</formula>
    </cfRule>
  </conditionalFormatting>
  <conditionalFormatting sqref="F3">
    <cfRule type="cellIs" priority="3" operator="greaterThan" dxfId="1">
      <formula>0</formula>
    </cfRule>
  </conditionalFormatting>
  <conditionalFormatting sqref="B9:D9">
    <cfRule type="expression" priority="4" dxfId="1">
      <formula>$B9="Versão aprovada localizada"</formula>
    </cfRule>
    <cfRule type="expression" priority="6" dxfId="0">
      <formula>OR(LEFT($B9,8)="Conflito",$B9="Sem versão aprovada e completa")</formula>
    </cfRule>
  </conditionalFormatting>
  <conditionalFormatting sqref="G9:I9">
    <cfRule type="expression" priority="5" dxfId="1">
      <formula>$G9="Versão aprovada localizada"</formula>
    </cfRule>
    <cfRule type="expression" priority="7" dxfId="0">
      <formula>OR(LEFT($G9,8)="Conflito",$G9="Sem versão aprovada e completa")</formula>
    </cfRule>
  </conditionalFormatting>
  <conditionalFormatting sqref="B10:I10">
    <cfRule type="expression" priority="8" dxfId="2">
      <formula>LEFT($B10,7)="Atenção"</formula>
    </cfRule>
    <cfRule type="expression" priority="9" dxfId="1">
      <formula>$B10="Categorias compatíveis para comparação."</formula>
    </cfRule>
  </conditionalFormatting>
  <dataValidations count="2">
    <dataValidation sqref="B8 G8" showDropDown="0" showInputMessage="0" showErrorMessage="1" allowBlank="0" errorTitle="SKU inválido" error="Selecione um SKU existente na lista." type="list">
      <formula1>INDIRECT("'Fichas de produto'!$B$2:$B$101")</formula1>
    </dataValidation>
    <dataValidation sqref="A31:A40" showDropDown="0" showInputMessage="0" showErrorMessage="1" allowBlank="0" errorTitle="Atributo inválido" error="Selecione um atributo do dicionário técnico." type="list">
      <formula1>INDIRECT("Apoio!$C$2:$C$16")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0" customWidth="1" min="3" max="3"/>
    <col width="32" customWidth="1" min="4" max="4"/>
    <col width="18" customWidth="1" min="5" max="5"/>
    <col width="18" customWidth="1" min="6" max="6"/>
    <col width="15" customWidth="1" min="7" max="7"/>
    <col width="17" customWidth="1" min="8" max="8"/>
    <col width="21" customWidth="1" min="9" max="9"/>
    <col width="23" customWidth="1" min="10" max="10"/>
    <col width="40" customWidth="1" min="11" max="11"/>
    <col width="14" customWidth="1" min="12" max="12"/>
    <col width="14" customWidth="1" min="13" max="13"/>
    <col width="17" customWidth="1" min="14" max="14"/>
    <col width="17" customWidth="1" min="15" max="15"/>
    <col width="18" customWidth="1" min="16" max="16"/>
    <col width="40" customWidth="1" min="17" max="17"/>
    <col width="36" customWidth="1" min="18" max="18"/>
    <col width="21" customWidth="1" min="19" max="19"/>
    <col width="14" customWidth="1" min="20" max="20"/>
    <col width="42" customWidth="1" min="21" max="21"/>
    <col width="18" customWidth="1" min="22" max="22"/>
    <col width="38" customWidth="1" min="23" max="23"/>
  </cols>
  <sheetData>
    <row r="1" ht="34" customHeight="1">
      <c r="A1" s="4" t="inlineStr">
        <is>
          <t>ID da ficha</t>
        </is>
      </c>
      <c r="B1" s="4" t="inlineStr">
        <is>
          <t>SKU</t>
        </is>
      </c>
      <c r="C1" s="4" t="inlineStr">
        <is>
          <t>Versão</t>
        </is>
      </c>
      <c r="D1" s="4" t="inlineStr">
        <is>
          <t>Nome do produto</t>
        </is>
      </c>
      <c r="E1" s="4" t="inlineStr">
        <is>
          <t>Categoria</t>
        </is>
      </c>
      <c r="F1" s="4" t="inlineStr">
        <is>
          <t>Status da versão</t>
        </is>
      </c>
      <c r="G1" s="4" t="inlineStr">
        <is>
          <t>Data da versão</t>
        </is>
      </c>
      <c r="H1" s="4" t="inlineStr">
        <is>
          <t>Data de aprovação</t>
        </is>
      </c>
      <c r="I1" s="4" t="inlineStr">
        <is>
          <t>Área aprovadora</t>
        </is>
      </c>
      <c r="J1" s="4" t="inlineStr">
        <is>
          <t>Material principal</t>
        </is>
      </c>
      <c r="K1" s="4" t="inlineStr">
        <is>
          <t>Composição detalhada</t>
        </is>
      </c>
      <c r="L1" s="4" t="inlineStr">
        <is>
          <t>Largura (cm)</t>
        </is>
      </c>
      <c r="M1" s="4" t="inlineStr">
        <is>
          <t>Altura (cm)</t>
        </is>
      </c>
      <c r="N1" s="4" t="inlineStr">
        <is>
          <t>Profundidade (cm)</t>
        </is>
      </c>
      <c r="O1" s="4" t="inlineStr">
        <is>
          <t>Peso líquido (kg)</t>
        </is>
      </c>
      <c r="P1" s="4" t="inlineStr">
        <is>
          <t>Garantia (meses)</t>
        </is>
      </c>
      <c r="Q1" s="4" t="inlineStr">
        <is>
          <t>Cuidados de uso e conservação</t>
        </is>
      </c>
      <c r="R1" s="4" t="inlineStr">
        <is>
          <t>Observações técnicas</t>
        </is>
      </c>
      <c r="S1" s="4" t="inlineStr">
        <is>
          <t>Especificações válidas</t>
        </is>
      </c>
      <c r="T1" s="4" t="inlineStr">
        <is>
          <t>Completude</t>
        </is>
      </c>
      <c r="U1" s="4" t="inlineStr">
        <is>
          <t>Campos faltantes</t>
        </is>
      </c>
      <c r="V1" s="4" t="inlineStr">
        <is>
          <t>Versão aprovada</t>
        </is>
      </c>
      <c r="W1" s="4" t="inlineStr">
        <is>
          <t>Alerta de versão</t>
        </is>
      </c>
    </row>
    <row r="2">
      <c r="A2" s="12">
        <f>IF(OR(B2="",C2=""),"",B2&amp;"-V"&amp;TEXT(C2,"00"))</f>
        <v/>
      </c>
      <c r="B2" s="11" t="inlineStr">
        <is>
          <t>FIC-ORG-001</t>
        </is>
      </c>
      <c r="C2" s="18" t="n">
        <v>1</v>
      </c>
      <c r="D2" s="11" t="inlineStr">
        <is>
          <t>Organizador Nuvem 18 L</t>
        </is>
      </c>
      <c r="E2" s="11" t="inlineStr">
        <is>
          <t>Organização</t>
        </is>
      </c>
      <c r="F2" s="11" t="inlineStr">
        <is>
          <t>Obsoleta</t>
        </is>
      </c>
      <c r="G2" s="35" t="n">
        <v>45667</v>
      </c>
      <c r="H2" s="35" t="n">
        <v>45672</v>
      </c>
      <c r="I2" s="11" t="inlineStr">
        <is>
          <t>Produto</t>
        </is>
      </c>
      <c r="J2" s="11" t="inlineStr">
        <is>
          <t>Polipropileno</t>
        </is>
      </c>
      <c r="K2" s="11" t="inlineStr">
        <is>
          <t>Corpo e tampa em polipropileno</t>
        </is>
      </c>
      <c r="L2" s="20" t="n">
        <v>32</v>
      </c>
      <c r="M2" s="20" t="n">
        <v>18</v>
      </c>
      <c r="N2" s="20" t="n">
        <v>24</v>
      </c>
      <c r="O2" s="20" t="n">
        <v>0.65</v>
      </c>
      <c r="P2" s="18" t="n">
        <v>6</v>
      </c>
      <c r="Q2" s="11" t="inlineStr">
        <is>
          <t>Limpar com pano úmido; não usar abrasivos</t>
        </is>
      </c>
      <c r="R2" s="11" t="inlineStr">
        <is>
          <t>Substituída pela versão 2</t>
        </is>
      </c>
      <c r="S2" s="12">
        <f>IF(COUNTA(B2:R2)=0,"",IF(OR(B2="",C2=""),0,COUNTIFS('Especificações'!$B$2:$B$501,B2,'Especificações'!$C$2:$C$501,C2,'Especificações'!$M$2:$M$501,"OK")))</f>
        <v/>
      </c>
      <c r="T2" s="21">
        <f>IF(COUNTA(B2:R2)=0,"",IFERROR(1-((--(B2="")+--(C2="")+--(D2="")+--(E2="")+--(F2="")+--(G2="")+--(J2="")+--(K2="")+--(L2="")+--(M2="")+--(N2="")+--(O2="")+--(P2="")+--(Q2="")+--(S2&lt;Apoio!$K$2)+IF(F2="Aprovada",--(H2="")+--(I2=""),0))/(15+IF(F2="Aprovada",2,0))),0))</f>
        <v/>
      </c>
      <c r="U2" s="12">
        <f>IF(COUNTA(B2:R2)=0,"",_xlfn.TEXTJOIN(", ",TRUE,IF(B2="","SKU",""),IF(C2="","Versão",""),IF(D2="","Nome do produto",""),IF(E2="","Categoria",""),IF(F2="","Status da versão",""),IF(G2="","Data da versão",""),IF(J2="","Material principal",""),IF(K2="","Composição detalhada",""),IF(L2="","Largura",""),IF(M2="","Altura",""),IF(N2="","Profundidade",""),IF(O2="","Peso líquido",""),IF(P2="","Garantia",""),IF(Q2="","Cuidados",""),IF(S2&lt;Apoio!$K$2,"Especificações técnicas",""),IF(AND(F2="Aprovada",H2=""),"Data de aprovação",""),IF(AND(F2="Aprovada",I2=""),"Área aprovadora","")))</f>
        <v/>
      </c>
      <c r="V2" s="12">
        <f>IF(COUNTA(B2:R2)=0,"",IF(AND(F2="Aprovada",T2=1),"Sim","Não"))</f>
        <v/>
      </c>
      <c r="W2" s="12">
        <f>IF(COUNTA(B2:R2)=0,"",IF(B2="","SKU ausente",IF(C2="","Versão ausente",IF(COUNTIFS($B$2:$B$101,B2,$C$2:$C$101,C2)&gt;1,"SKU e versão duplicados",IF(G2&gt;TODAY(),"Data da versão no futuro",IF(AND(H2&lt;&gt;"",G2&lt;&gt;"",H2&lt;G2),"Aprovação anterior à versão",IF(T2&lt;1,"Campos obrigatórios faltantes",IF(COUNTIFS($B$2:$B$101,B2,$V$2:$V$101,"Sim")&gt;1,"Mais de uma versão aprovada",IF(AND(OR(F2="Rascunho",F2="Em revisão"),OR(H2&lt;&gt;"",I2&lt;&gt;"")),"Dados de aprovação em status não aprovado","OK")))))))))</f>
        <v/>
      </c>
    </row>
    <row r="3">
      <c r="A3" s="12">
        <f>IF(OR(B3="",C3=""),"",B3&amp;"-V"&amp;TEXT(C3,"00"))</f>
        <v/>
      </c>
      <c r="B3" s="11" t="inlineStr">
        <is>
          <t>FIC-ORG-001</t>
        </is>
      </c>
      <c r="C3" s="18" t="n">
        <v>2</v>
      </c>
      <c r="D3" s="11" t="inlineStr">
        <is>
          <t>Organizador Nuvem 20 L</t>
        </is>
      </c>
      <c r="E3" s="11" t="inlineStr">
        <is>
          <t>Organização</t>
        </is>
      </c>
      <c r="F3" s="11" t="inlineStr">
        <is>
          <t>Aprovada</t>
        </is>
      </c>
      <c r="G3" s="35" t="n">
        <v>46218</v>
      </c>
      <c r="H3" s="35" t="n">
        <v>46223</v>
      </c>
      <c r="I3" s="11" t="inlineStr">
        <is>
          <t>Qualidade</t>
        </is>
      </c>
      <c r="J3" s="11" t="inlineStr">
        <is>
          <t>Polipropileno</t>
        </is>
      </c>
      <c r="K3" s="11" t="inlineStr">
        <is>
          <t>Corpo e tampa em polipropileno reforçado</t>
        </is>
      </c>
      <c r="L3" s="20" t="n">
        <v>34</v>
      </c>
      <c r="M3" s="20" t="n">
        <v>20</v>
      </c>
      <c r="N3" s="20" t="n">
        <v>25</v>
      </c>
      <c r="O3" s="20" t="n">
        <v>0.72</v>
      </c>
      <c r="P3" s="18" t="n">
        <v>12</v>
      </c>
      <c r="Q3" s="11" t="inlineStr">
        <is>
          <t>Lavar à mão e secar à sombra</t>
        </is>
      </c>
      <c r="R3" s="11" t="inlineStr">
        <is>
          <t>Reforço estrutural na tampa</t>
        </is>
      </c>
      <c r="S3" s="12">
        <f>IF(COUNTA(B3:R3)=0,"",IF(OR(B3="",C3=""),0,COUNTIFS('Especificações'!$B$2:$B$501,B3,'Especificações'!$C$2:$C$501,C3,'Especificações'!$M$2:$M$501,"OK")))</f>
        <v/>
      </c>
      <c r="T3" s="21">
        <f>IF(COUNTA(B3:R3)=0,"",IFERROR(1-((--(B3="")+--(C3="")+--(D3="")+--(E3="")+--(F3="")+--(G3="")+--(J3="")+--(K3="")+--(L3="")+--(M3="")+--(N3="")+--(O3="")+--(P3="")+--(Q3="")+--(S3&lt;Apoio!$K$2)+IF(F3="Aprovada",--(H3="")+--(I3=""),0))/(15+IF(F3="Aprovada",2,0))),0))</f>
        <v/>
      </c>
      <c r="U3" s="12">
        <f>IF(COUNTA(B3:R3)=0,"",_xlfn.TEXTJOIN(", ",TRUE,IF(B3="","SKU",""),IF(C3="","Versão",""),IF(D3="","Nome do produto",""),IF(E3="","Categoria",""),IF(F3="","Status da versão",""),IF(G3="","Data da versão",""),IF(J3="","Material principal",""),IF(K3="","Composição detalhada",""),IF(L3="","Largura",""),IF(M3="","Altura",""),IF(N3="","Profundidade",""),IF(O3="","Peso líquido",""),IF(P3="","Garantia",""),IF(Q3="","Cuidados",""),IF(S3&lt;Apoio!$K$2,"Especificações técnicas",""),IF(AND(F3="Aprovada",H3=""),"Data de aprovação",""),IF(AND(F3="Aprovada",I3=""),"Área aprovadora","")))</f>
        <v/>
      </c>
      <c r="V3" s="12">
        <f>IF(COUNTA(B3:R3)=0,"",IF(AND(F3="Aprovada",T3=1),"Sim","Não"))</f>
        <v/>
      </c>
      <c r="W3" s="12">
        <f>IF(COUNTA(B3:R3)=0,"",IF(B3="","SKU ausente",IF(C3="","Versão ausente",IF(COUNTIFS($B$2:$B$101,B3,$C$2:$C$101,C3)&gt;1,"SKU e versão duplicados",IF(G3&gt;TODAY(),"Data da versão no futuro",IF(AND(H3&lt;&gt;"",G3&lt;&gt;"",H3&lt;G3),"Aprovação anterior à versão",IF(T3&lt;1,"Campos obrigatórios faltantes",IF(COUNTIFS($B$2:$B$101,B3,$V$2:$V$101,"Sim")&gt;1,"Mais de uma versão aprovada",IF(AND(OR(F3="Rascunho",F3="Em revisão"),OR(H3&lt;&gt;"",I3&lt;&gt;"")),"Dados de aprovação em status não aprovado","OK")))))))))</f>
        <v/>
      </c>
    </row>
    <row r="4">
      <c r="A4" s="12">
        <f>IF(OR(B4="",C4=""),"",B4&amp;"-V"&amp;TEXT(C4,"00"))</f>
        <v/>
      </c>
      <c r="B4" s="11" t="inlineStr">
        <is>
          <t>FIC-LUM-002</t>
        </is>
      </c>
      <c r="C4" s="18" t="n">
        <v>1</v>
      </c>
      <c r="D4" s="11" t="inlineStr">
        <is>
          <t>Luminária Aurora Bivolt</t>
        </is>
      </c>
      <c r="E4" s="11" t="inlineStr">
        <is>
          <t>Iluminação</t>
        </is>
      </c>
      <c r="F4" s="11" t="inlineStr">
        <is>
          <t>Aprovada</t>
        </is>
      </c>
      <c r="G4" s="35" t="n">
        <v>46058</v>
      </c>
      <c r="H4" s="35" t="n">
        <v>46063</v>
      </c>
      <c r="I4" s="11" t="inlineStr">
        <is>
          <t>Engenharia</t>
        </is>
      </c>
      <c r="J4" s="11" t="inlineStr">
        <is>
          <t>Alumínio</t>
        </is>
      </c>
      <c r="K4" s="11" t="inlineStr">
        <is>
          <t>Estrutura em alumínio e difusor em policarbonato</t>
        </is>
      </c>
      <c r="L4" s="20" t="n">
        <v>12</v>
      </c>
      <c r="M4" s="20" t="n">
        <v>38</v>
      </c>
      <c r="N4" s="20" t="n">
        <v>18</v>
      </c>
      <c r="O4" s="20" t="n">
        <v>1.1</v>
      </c>
      <c r="P4" s="18" t="n">
        <v>12</v>
      </c>
      <c r="Q4" s="11" t="inlineStr">
        <is>
          <t>Desligar da tomada antes da limpeza</t>
        </is>
      </c>
      <c r="R4" s="11" t="inlineStr">
        <is>
          <t>Produto para uso interno</t>
        </is>
      </c>
      <c r="S4" s="12">
        <f>IF(COUNTA(B4:R4)=0,"",IF(OR(B4="",C4=""),0,COUNTIFS('Especificações'!$B$2:$B$501,B4,'Especificações'!$C$2:$C$501,C4,'Especificações'!$M$2:$M$501,"OK")))</f>
        <v/>
      </c>
      <c r="T4" s="21">
        <f>IF(COUNTA(B4:R4)=0,"",IFERROR(1-((--(B4="")+--(C4="")+--(D4="")+--(E4="")+--(F4="")+--(G4="")+--(J4="")+--(K4="")+--(L4="")+--(M4="")+--(N4="")+--(O4="")+--(P4="")+--(Q4="")+--(S4&lt;Apoio!$K$2)+IF(F4="Aprovada",--(H4="")+--(I4=""),0))/(15+IF(F4="Aprovada",2,0))),0))</f>
        <v/>
      </c>
      <c r="U4" s="12">
        <f>IF(COUNTA(B4:R4)=0,"",_xlfn.TEXTJOIN(", ",TRUE,IF(B4="","SKU",""),IF(C4="","Versão",""),IF(D4="","Nome do produto",""),IF(E4="","Categoria",""),IF(F4="","Status da versão",""),IF(G4="","Data da versão",""),IF(J4="","Material principal",""),IF(K4="","Composição detalhada",""),IF(L4="","Largura",""),IF(M4="","Altura",""),IF(N4="","Profundidade",""),IF(O4="","Peso líquido",""),IF(P4="","Garantia",""),IF(Q4="","Cuidados",""),IF(S4&lt;Apoio!$K$2,"Especificações técnicas",""),IF(AND(F4="Aprovada",H4=""),"Data de aprovação",""),IF(AND(F4="Aprovada",I4=""),"Área aprovadora","")))</f>
        <v/>
      </c>
      <c r="V4" s="12">
        <f>IF(COUNTA(B4:R4)=0,"",IF(AND(F4="Aprovada",T4=1),"Sim","Não"))</f>
        <v/>
      </c>
      <c r="W4" s="12">
        <f>IF(COUNTA(B4:R4)=0,"",IF(B4="","SKU ausente",IF(C4="","Versão ausente",IF(COUNTIFS($B$2:$B$101,B4,$C$2:$C$101,C4)&gt;1,"SKU e versão duplicados",IF(G4&gt;TODAY(),"Data da versão no futuro",IF(AND(H4&lt;&gt;"",G4&lt;&gt;"",H4&lt;G4),"Aprovação anterior à versão",IF(T4&lt;1,"Campos obrigatórios faltantes",IF(COUNTIFS($B$2:$B$101,B4,$V$2:$V$101,"Sim")&gt;1,"Mais de uma versão aprovada",IF(AND(OR(F4="Rascunho",F4="Em revisão"),OR(H4&lt;&gt;"",I4&lt;&gt;"")),"Dados de aprovação em status não aprovado","OK")))))))))</f>
        <v/>
      </c>
    </row>
    <row r="5">
      <c r="A5" s="12">
        <f>IF(OR(B5="",C5=""),"",B5&amp;"-V"&amp;TEXT(C5,"00"))</f>
        <v/>
      </c>
      <c r="B5" s="11" t="inlineStr">
        <is>
          <t>FIC-COZ-003</t>
        </is>
      </c>
      <c r="C5" s="18" t="n">
        <v>1</v>
      </c>
      <c r="D5" s="11" t="inlineStr">
        <is>
          <t>Garrafa Brisa 750 ml</t>
        </is>
      </c>
      <c r="E5" s="11" t="inlineStr">
        <is>
          <t>Cozinha</t>
        </is>
      </c>
      <c r="F5" s="11" t="inlineStr">
        <is>
          <t>Em revisão</t>
        </is>
      </c>
      <c r="G5" s="35" t="n">
        <v>46252</v>
      </c>
      <c r="H5" s="35" t="n"/>
      <c r="I5" s="11" t="n"/>
      <c r="J5" s="11" t="inlineStr">
        <is>
          <t>Aço inoxidável</t>
        </is>
      </c>
      <c r="K5" s="11" t="inlineStr">
        <is>
          <t>Corpo em aço inoxidável e tampa em polipropileno</t>
        </is>
      </c>
      <c r="L5" s="20" t="n">
        <v>7.5</v>
      </c>
      <c r="M5" s="20" t="n">
        <v>26</v>
      </c>
      <c r="N5" s="20" t="n">
        <v>7.5</v>
      </c>
      <c r="O5" s="20" t="n">
        <v>0.38</v>
      </c>
      <c r="P5" s="18" t="n">
        <v>12</v>
      </c>
      <c r="Q5" s="11" t="n"/>
      <c r="R5" s="11" t="inlineStr">
        <is>
          <t>Teste térmico em revisão</t>
        </is>
      </c>
      <c r="S5" s="12">
        <f>IF(COUNTA(B5:R5)=0,"",IF(OR(B5="",C5=""),0,COUNTIFS('Especificações'!$B$2:$B$501,B5,'Especificações'!$C$2:$C$501,C5,'Especificações'!$M$2:$M$501,"OK")))</f>
        <v/>
      </c>
      <c r="T5" s="21">
        <f>IF(COUNTA(B5:R5)=0,"",IFERROR(1-((--(B5="")+--(C5="")+--(D5="")+--(E5="")+--(F5="")+--(G5="")+--(J5="")+--(K5="")+--(L5="")+--(M5="")+--(N5="")+--(O5="")+--(P5="")+--(Q5="")+--(S5&lt;Apoio!$K$2)+IF(F5="Aprovada",--(H5="")+--(I5=""),0))/(15+IF(F5="Aprovada",2,0))),0))</f>
        <v/>
      </c>
      <c r="U5" s="12">
        <f>IF(COUNTA(B5:R5)=0,"",_xlfn.TEXTJOIN(", ",TRUE,IF(B5="","SKU",""),IF(C5="","Versão",""),IF(D5="","Nome do produto",""),IF(E5="","Categoria",""),IF(F5="","Status da versão",""),IF(G5="","Data da versão",""),IF(J5="","Material principal",""),IF(K5="","Composição detalhada",""),IF(L5="","Largura",""),IF(M5="","Altura",""),IF(N5="","Profundidade",""),IF(O5="","Peso líquido",""),IF(P5="","Garantia",""),IF(Q5="","Cuidados",""),IF(S5&lt;Apoio!$K$2,"Especificações técnicas",""),IF(AND(F5="Aprovada",H5=""),"Data de aprovação",""),IF(AND(F5="Aprovada",I5=""),"Área aprovadora","")))</f>
        <v/>
      </c>
      <c r="V5" s="12">
        <f>IF(COUNTA(B5:R5)=0,"",IF(AND(F5="Aprovada",T5=1),"Sim","Não"))</f>
        <v/>
      </c>
      <c r="W5" s="12">
        <f>IF(COUNTA(B5:R5)=0,"",IF(B5="","SKU ausente",IF(C5="","Versão ausente",IF(COUNTIFS($B$2:$B$101,B5,$C$2:$C$101,C5)&gt;1,"SKU e versão duplicados",IF(G5&gt;TODAY(),"Data da versão no futuro",IF(AND(H5&lt;&gt;"",G5&lt;&gt;"",H5&lt;G5),"Aprovação anterior à versão",IF(T5&lt;1,"Campos obrigatórios faltantes",IF(COUNTIFS($B$2:$B$101,B5,$V$2:$V$101,"Sim")&gt;1,"Mais de uma versão aprovada",IF(AND(OR(F5="Rascunho",F5="Em revisão"),OR(H5&lt;&gt;"",I5&lt;&gt;"")),"Dados de aprovação em status não aprovado","OK")))))))))</f>
        <v/>
      </c>
    </row>
    <row r="6">
      <c r="A6" s="12">
        <f>IF(OR(B6="",C6=""),"",B6&amp;"-V"&amp;TEXT(C6,"00"))</f>
        <v/>
      </c>
      <c r="B6" s="11" t="inlineStr">
        <is>
          <t>FIC-TEX-004</t>
        </is>
      </c>
      <c r="C6" s="18" t="n">
        <v>1</v>
      </c>
      <c r="D6" s="11" t="inlineStr">
        <is>
          <t>Capa de Almofada Lótus 45 cm</t>
        </is>
      </c>
      <c r="E6" s="11" t="inlineStr">
        <is>
          <t>Têxteis</t>
        </is>
      </c>
      <c r="F6" s="11" t="inlineStr">
        <is>
          <t>Aprovada</t>
        </is>
      </c>
      <c r="G6" s="35" t="n">
        <v>46103</v>
      </c>
      <c r="H6" s="35" t="n">
        <v>46106</v>
      </c>
      <c r="I6" s="11" t="inlineStr">
        <is>
          <t>Produto</t>
        </is>
      </c>
      <c r="J6" s="11" t="inlineStr">
        <is>
          <t>Algodão</t>
        </is>
      </c>
      <c r="K6" s="11" t="inlineStr">
        <is>
          <t>80% algodão e 20% poliéster</t>
        </is>
      </c>
      <c r="L6" s="20" t="n">
        <v>45</v>
      </c>
      <c r="M6" s="20" t="n">
        <v>45</v>
      </c>
      <c r="N6" s="20" t="n">
        <v>1</v>
      </c>
      <c r="O6" s="20" t="n">
        <v>0.18</v>
      </c>
      <c r="P6" s="18" t="n">
        <v>3</v>
      </c>
      <c r="Q6" s="11" t="inlineStr">
        <is>
          <t>Lavar em ciclo delicado; não alvejar</t>
        </is>
      </c>
      <c r="R6" s="11" t="inlineStr">
        <is>
          <t>Fechamento lateral</t>
        </is>
      </c>
      <c r="S6" s="12">
        <f>IF(COUNTA(B6:R6)=0,"",IF(OR(B6="",C6=""),0,COUNTIFS('Especificações'!$B$2:$B$501,B6,'Especificações'!$C$2:$C$501,C6,'Especificações'!$M$2:$M$501,"OK")))</f>
        <v/>
      </c>
      <c r="T6" s="21">
        <f>IF(COUNTA(B6:R6)=0,"",IFERROR(1-((--(B6="")+--(C6="")+--(D6="")+--(E6="")+--(F6="")+--(G6="")+--(J6="")+--(K6="")+--(L6="")+--(M6="")+--(N6="")+--(O6="")+--(P6="")+--(Q6="")+--(S6&lt;Apoio!$K$2)+IF(F6="Aprovada",--(H6="")+--(I6=""),0))/(15+IF(F6="Aprovada",2,0))),0))</f>
        <v/>
      </c>
      <c r="U6" s="12">
        <f>IF(COUNTA(B6:R6)=0,"",_xlfn.TEXTJOIN(", ",TRUE,IF(B6="","SKU",""),IF(C6="","Versão",""),IF(D6="","Nome do produto",""),IF(E6="","Categoria",""),IF(F6="","Status da versão",""),IF(G6="","Data da versão",""),IF(J6="","Material principal",""),IF(K6="","Composição detalhada",""),IF(L6="","Largura",""),IF(M6="","Altura",""),IF(N6="","Profundidade",""),IF(O6="","Peso líquido",""),IF(P6="","Garantia",""),IF(Q6="","Cuidados",""),IF(S6&lt;Apoio!$K$2,"Especificações técnicas",""),IF(AND(F6="Aprovada",H6=""),"Data de aprovação",""),IF(AND(F6="Aprovada",I6=""),"Área aprovadora","")))</f>
        <v/>
      </c>
      <c r="V6" s="12">
        <f>IF(COUNTA(B6:R6)=0,"",IF(AND(F6="Aprovada",T6=1),"Sim","Não"))</f>
        <v/>
      </c>
      <c r="W6" s="12">
        <f>IF(COUNTA(B6:R6)=0,"",IF(B6="","SKU ausente",IF(C6="","Versão ausente",IF(COUNTIFS($B$2:$B$101,B6,$C$2:$C$101,C6)&gt;1,"SKU e versão duplicados",IF(G6&gt;TODAY(),"Data da versão no futuro",IF(AND(H6&lt;&gt;"",G6&lt;&gt;"",H6&lt;G6),"Aprovação anterior à versão",IF(T6&lt;1,"Campos obrigatórios faltantes",IF(COUNTIFS($B$2:$B$101,B6,$V$2:$V$101,"Sim")&gt;1,"Mais de uma versão aprovada",IF(AND(OR(F6="Rascunho",F6="Em revisão"),OR(H6&lt;&gt;"",I6&lt;&gt;"")),"Dados de aprovação em status não aprovado","OK")))))))))</f>
        <v/>
      </c>
    </row>
    <row r="7">
      <c r="A7" s="12">
        <f>IF(OR(B7="",C7=""),"",B7&amp;"-V"&amp;TEXT(C7,"00"))</f>
        <v/>
      </c>
      <c r="B7" s="11" t="inlineStr">
        <is>
          <t>FIC-ESC-005</t>
        </is>
      </c>
      <c r="C7" s="18" t="n">
        <v>1</v>
      </c>
      <c r="D7" s="11" t="inlineStr">
        <is>
          <t>Suporte para Monitor Horizonte</t>
        </is>
      </c>
      <c r="E7" s="11" t="inlineStr">
        <is>
          <t>Escritório</t>
        </is>
      </c>
      <c r="F7" s="11" t="inlineStr">
        <is>
          <t>Aprovada</t>
        </is>
      </c>
      <c r="G7" s="35" t="n">
        <v>46124</v>
      </c>
      <c r="H7" s="35" t="n">
        <v>46130</v>
      </c>
      <c r="I7" s="11" t="inlineStr">
        <is>
          <t>Qualidade</t>
        </is>
      </c>
      <c r="J7" s="11" t="inlineStr">
        <is>
          <t>Aço carbono</t>
        </is>
      </c>
      <c r="K7" s="11" t="inlineStr">
        <is>
          <t>Chapa de aço carbono com pintura epóxi</t>
        </is>
      </c>
      <c r="L7" s="20" t="n">
        <v>40</v>
      </c>
      <c r="M7" s="20" t="n">
        <v>12</v>
      </c>
      <c r="N7" s="20" t="n">
        <v>22</v>
      </c>
      <c r="O7" s="20" t="n">
        <v>2.4</v>
      </c>
      <c r="P7" s="18" t="n">
        <v>12</v>
      </c>
      <c r="Q7" s="11" t="inlineStr">
        <is>
          <t>Limpar com pano seco; não exceder a carga</t>
        </is>
      </c>
      <c r="R7" s="11" t="inlineStr">
        <is>
          <t>Pés em EVA</t>
        </is>
      </c>
      <c r="S7" s="12">
        <f>IF(COUNTA(B7:R7)=0,"",IF(OR(B7="",C7=""),0,COUNTIFS('Especificações'!$B$2:$B$501,B7,'Especificações'!$C$2:$C$501,C7,'Especificações'!$M$2:$M$501,"OK")))</f>
        <v/>
      </c>
      <c r="T7" s="21">
        <f>IF(COUNTA(B7:R7)=0,"",IFERROR(1-((--(B7="")+--(C7="")+--(D7="")+--(E7="")+--(F7="")+--(G7="")+--(J7="")+--(K7="")+--(L7="")+--(M7="")+--(N7="")+--(O7="")+--(P7="")+--(Q7="")+--(S7&lt;Apoio!$K$2)+IF(F7="Aprovada",--(H7="")+--(I7=""),0))/(15+IF(F7="Aprovada",2,0))),0))</f>
        <v/>
      </c>
      <c r="U7" s="12">
        <f>IF(COUNTA(B7:R7)=0,"",_xlfn.TEXTJOIN(", ",TRUE,IF(B7="","SKU",""),IF(C7="","Versão",""),IF(D7="","Nome do produto",""),IF(E7="","Categoria",""),IF(F7="","Status da versão",""),IF(G7="","Data da versão",""),IF(J7="","Material principal",""),IF(K7="","Composição detalhada",""),IF(L7="","Largura",""),IF(M7="","Altura",""),IF(N7="","Profundidade",""),IF(O7="","Peso líquido",""),IF(P7="","Garantia",""),IF(Q7="","Cuidados",""),IF(S7&lt;Apoio!$K$2,"Especificações técnicas",""),IF(AND(F7="Aprovada",H7=""),"Data de aprovação",""),IF(AND(F7="Aprovada",I7=""),"Área aprovadora","")))</f>
        <v/>
      </c>
      <c r="V7" s="12">
        <f>IF(COUNTA(B7:R7)=0,"",IF(AND(F7="Aprovada",T7=1),"Sim","Não"))</f>
        <v/>
      </c>
      <c r="W7" s="12">
        <f>IF(COUNTA(B7:R7)=0,"",IF(B7="","SKU ausente",IF(C7="","Versão ausente",IF(COUNTIFS($B$2:$B$101,B7,$C$2:$C$101,C7)&gt;1,"SKU e versão duplicados",IF(G7&gt;TODAY(),"Data da versão no futuro",IF(AND(H7&lt;&gt;"",G7&lt;&gt;"",H7&lt;G7),"Aprovação anterior à versão",IF(T7&lt;1,"Campos obrigatórios faltantes",IF(COUNTIFS($B$2:$B$101,B7,$V$2:$V$101,"Sim")&gt;1,"Mais de uma versão aprovada",IF(AND(OR(F7="Rascunho",F7="Em revisão"),OR(H7&lt;&gt;"",I7&lt;&gt;"")),"Dados de aprovação em status não aprovado","OK")))))))))</f>
        <v/>
      </c>
    </row>
    <row r="8">
      <c r="A8" s="12">
        <f>IF(OR(B8="",C8=""),"",B8&amp;"-V"&amp;TEXT(C8,"00"))</f>
        <v/>
      </c>
      <c r="B8" s="11" t="inlineStr">
        <is>
          <t>FIC-ORG-006</t>
        </is>
      </c>
      <c r="C8" s="18" t="n">
        <v>1</v>
      </c>
      <c r="D8" s="11" t="inlineStr">
        <is>
          <t>Caixa Modular Ipê 32 L</t>
        </is>
      </c>
      <c r="E8" s="11" t="inlineStr">
        <is>
          <t>Organização</t>
        </is>
      </c>
      <c r="F8" s="11" t="inlineStr">
        <is>
          <t>Rascunho</t>
        </is>
      </c>
      <c r="G8" s="35" t="n">
        <v>46262</v>
      </c>
      <c r="H8" s="35" t="n"/>
      <c r="I8" s="11" t="n"/>
      <c r="J8" s="11" t="inlineStr">
        <is>
          <t>Polipropileno</t>
        </is>
      </c>
      <c r="K8" s="11" t="inlineStr">
        <is>
          <t>Corpo e tampa em polipropileno</t>
        </is>
      </c>
      <c r="L8" s="20" t="n">
        <v>42</v>
      </c>
      <c r="M8" s="20" t="n">
        <v>28</v>
      </c>
      <c r="N8" s="20" t="n">
        <v>31</v>
      </c>
      <c r="O8" s="20" t="n">
        <v>1.25</v>
      </c>
      <c r="P8" s="18" t="n"/>
      <c r="Q8" s="11" t="inlineStr">
        <is>
          <t>Higienizar com detergente neutro</t>
        </is>
      </c>
      <c r="R8" s="11" t="inlineStr">
        <is>
          <t>Ensaio de empilhamento pendente</t>
        </is>
      </c>
      <c r="S8" s="12">
        <f>IF(COUNTA(B8:R8)=0,"",IF(OR(B8="",C8=""),0,COUNTIFS('Especificações'!$B$2:$B$501,B8,'Especificações'!$C$2:$C$501,C8,'Especificações'!$M$2:$M$501,"OK")))</f>
        <v/>
      </c>
      <c r="T8" s="21">
        <f>IF(COUNTA(B8:R8)=0,"",IFERROR(1-((--(B8="")+--(C8="")+--(D8="")+--(E8="")+--(F8="")+--(G8="")+--(J8="")+--(K8="")+--(L8="")+--(M8="")+--(N8="")+--(O8="")+--(P8="")+--(Q8="")+--(S8&lt;Apoio!$K$2)+IF(F8="Aprovada",--(H8="")+--(I8=""),0))/(15+IF(F8="Aprovada",2,0))),0))</f>
        <v/>
      </c>
      <c r="U8" s="12">
        <f>IF(COUNTA(B8:R8)=0,"",_xlfn.TEXTJOIN(", ",TRUE,IF(B8="","SKU",""),IF(C8="","Versão",""),IF(D8="","Nome do produto",""),IF(E8="","Categoria",""),IF(F8="","Status da versão",""),IF(G8="","Data da versão",""),IF(J8="","Material principal",""),IF(K8="","Composição detalhada",""),IF(L8="","Largura",""),IF(M8="","Altura",""),IF(N8="","Profundidade",""),IF(O8="","Peso líquido",""),IF(P8="","Garantia",""),IF(Q8="","Cuidados",""),IF(S8&lt;Apoio!$K$2,"Especificações técnicas",""),IF(AND(F8="Aprovada",H8=""),"Data de aprovação",""),IF(AND(F8="Aprovada",I8=""),"Área aprovadora","")))</f>
        <v/>
      </c>
      <c r="V8" s="12">
        <f>IF(COUNTA(B8:R8)=0,"",IF(AND(F8="Aprovada",T8=1),"Sim","Não"))</f>
        <v/>
      </c>
      <c r="W8" s="12">
        <f>IF(COUNTA(B8:R8)=0,"",IF(B8="","SKU ausente",IF(C8="","Versão ausente",IF(COUNTIFS($B$2:$B$101,B8,$C$2:$C$101,C8)&gt;1,"SKU e versão duplicados",IF(G8&gt;TODAY(),"Data da versão no futuro",IF(AND(H8&lt;&gt;"",G8&lt;&gt;"",H8&lt;G8),"Aprovação anterior à versão",IF(T8&lt;1,"Campos obrigatórios faltantes",IF(COUNTIFS($B$2:$B$101,B8,$V$2:$V$101,"Sim")&gt;1,"Mais de uma versão aprovada",IF(AND(OR(F8="Rascunho",F8="Em revisão"),OR(H8&lt;&gt;"",I8&lt;&gt;"")),"Dados de aprovação em status não aprovado","OK")))))))))</f>
        <v/>
      </c>
    </row>
    <row r="9">
      <c r="A9" s="12">
        <f>IF(OR(B9="",C9=""),"",B9&amp;"-V"&amp;TEXT(C9,"00"))</f>
        <v/>
      </c>
      <c r="B9" s="11" t="inlineStr">
        <is>
          <t>FIC-COZ-007</t>
        </is>
      </c>
      <c r="C9" s="18" t="n">
        <v>1</v>
      </c>
      <c r="D9" s="11" t="inlineStr">
        <is>
          <t>Pote Térmico Cedro 800 ml</t>
        </is>
      </c>
      <c r="E9" s="11" t="inlineStr">
        <is>
          <t>Cozinha</t>
        </is>
      </c>
      <c r="F9" s="11" t="inlineStr">
        <is>
          <t>Aprovada</t>
        </is>
      </c>
      <c r="G9" s="35" t="n">
        <v>46150</v>
      </c>
      <c r="H9" s="35" t="n">
        <v>46154</v>
      </c>
      <c r="I9" s="11" t="inlineStr">
        <is>
          <t>Qualidade</t>
        </is>
      </c>
      <c r="J9" s="11" t="inlineStr">
        <is>
          <t>Aço inoxidável</t>
        </is>
      </c>
      <c r="K9" s="11" t="inlineStr">
        <is>
          <t>Interior em aço inoxidável e tampa em polipropileno</t>
        </is>
      </c>
      <c r="L9" s="20" t="n">
        <v>12</v>
      </c>
      <c r="M9" s="20" t="n">
        <v>18</v>
      </c>
      <c r="N9" s="20" t="n">
        <v>12</v>
      </c>
      <c r="O9" s="20" t="n">
        <v>0.62</v>
      </c>
      <c r="P9" s="18" t="n">
        <v>12</v>
      </c>
      <c r="Q9" s="11" t="inlineStr">
        <is>
          <t>Não levar ao micro-ondas; lavar à mão</t>
        </is>
      </c>
      <c r="R9" s="11" t="inlineStr">
        <is>
          <t>Tampa rosqueável</t>
        </is>
      </c>
      <c r="S9" s="12">
        <f>IF(COUNTA(B9:R9)=0,"",IF(OR(B9="",C9=""),0,COUNTIFS('Especificações'!$B$2:$B$501,B9,'Especificações'!$C$2:$C$501,C9,'Especificações'!$M$2:$M$501,"OK")))</f>
        <v/>
      </c>
      <c r="T9" s="21">
        <f>IF(COUNTA(B9:R9)=0,"",IFERROR(1-((--(B9="")+--(C9="")+--(D9="")+--(E9="")+--(F9="")+--(G9="")+--(J9="")+--(K9="")+--(L9="")+--(M9="")+--(N9="")+--(O9="")+--(P9="")+--(Q9="")+--(S9&lt;Apoio!$K$2)+IF(F9="Aprovada",--(H9="")+--(I9=""),0))/(15+IF(F9="Aprovada",2,0))),0))</f>
        <v/>
      </c>
      <c r="U9" s="12">
        <f>IF(COUNTA(B9:R9)=0,"",_xlfn.TEXTJOIN(", ",TRUE,IF(B9="","SKU",""),IF(C9="","Versão",""),IF(D9="","Nome do produto",""),IF(E9="","Categoria",""),IF(F9="","Status da versão",""),IF(G9="","Data da versão",""),IF(J9="","Material principal",""),IF(K9="","Composição detalhada",""),IF(L9="","Largura",""),IF(M9="","Altura",""),IF(N9="","Profundidade",""),IF(O9="","Peso líquido",""),IF(P9="","Garantia",""),IF(Q9="","Cuidados",""),IF(S9&lt;Apoio!$K$2,"Especificações técnicas",""),IF(AND(F9="Aprovada",H9=""),"Data de aprovação",""),IF(AND(F9="Aprovada",I9=""),"Área aprovadora","")))</f>
        <v/>
      </c>
      <c r="V9" s="12">
        <f>IF(COUNTA(B9:R9)=0,"",IF(AND(F9="Aprovada",T9=1),"Sim","Não"))</f>
        <v/>
      </c>
      <c r="W9" s="12">
        <f>IF(COUNTA(B9:R9)=0,"",IF(B9="","SKU ausente",IF(C9="","Versão ausente",IF(COUNTIFS($B$2:$B$101,B9,$C$2:$C$101,C9)&gt;1,"SKU e versão duplicados",IF(G9&gt;TODAY(),"Data da versão no futuro",IF(AND(H9&lt;&gt;"",G9&lt;&gt;"",H9&lt;G9),"Aprovação anterior à versão",IF(T9&lt;1,"Campos obrigatórios faltantes",IF(COUNTIFS($B$2:$B$101,B9,$V$2:$V$101,"Sim")&gt;1,"Mais de uma versão aprovada",IF(AND(OR(F9="Rascunho",F9="Em revisão"),OR(H9&lt;&gt;"",I9&lt;&gt;"")),"Dados de aprovação em status não aprovado","OK")))))))))</f>
        <v/>
      </c>
    </row>
    <row r="10">
      <c r="A10" s="12">
        <f>IF(OR(B10="",C10=""),"",B10&amp;"-V"&amp;TEXT(C10,"00"))</f>
        <v/>
      </c>
      <c r="B10" s="11" t="inlineStr">
        <is>
          <t>FIC-LUM-008</t>
        </is>
      </c>
      <c r="C10" s="18" t="n">
        <v>1</v>
      </c>
      <c r="D10" s="11" t="inlineStr">
        <is>
          <t>Abajur Prisma USB</t>
        </is>
      </c>
      <c r="E10" s="11" t="inlineStr">
        <is>
          <t>Iluminação</t>
        </is>
      </c>
      <c r="F10" s="11" t="inlineStr">
        <is>
          <t>Aprovada</t>
        </is>
      </c>
      <c r="G10" s="35" t="n">
        <v>46203</v>
      </c>
      <c r="H10" s="35" t="n">
        <v>46207</v>
      </c>
      <c r="I10" s="11" t="inlineStr">
        <is>
          <t>Engenharia</t>
        </is>
      </c>
      <c r="J10" s="11" t="inlineStr">
        <is>
          <t>ABS</t>
        </is>
      </c>
      <c r="K10" s="11" t="inlineStr">
        <is>
          <t>Base em ABS e difusor acrílico</t>
        </is>
      </c>
      <c r="L10" s="20" t="n">
        <v>14</v>
      </c>
      <c r="M10" s="20" t="n">
        <v>28</v>
      </c>
      <c r="N10" s="20" t="n">
        <v>14</v>
      </c>
      <c r="O10" s="20" t="n">
        <v>0.8</v>
      </c>
      <c r="P10" s="18" t="n">
        <v>12</v>
      </c>
      <c r="Q10" s="11" t="inlineStr">
        <is>
          <t>Desconectar o cabo antes da limpeza</t>
        </is>
      </c>
      <c r="R10" s="11" t="inlineStr">
        <is>
          <t>Luz LED integrada</t>
        </is>
      </c>
      <c r="S10" s="12">
        <f>IF(COUNTA(B10:R10)=0,"",IF(OR(B10="",C10=""),0,COUNTIFS('Especificações'!$B$2:$B$501,B10,'Especificações'!$C$2:$C$501,C10,'Especificações'!$M$2:$M$501,"OK")))</f>
        <v/>
      </c>
      <c r="T10" s="21">
        <f>IF(COUNTA(B10:R10)=0,"",IFERROR(1-((--(B10="")+--(C10="")+--(D10="")+--(E10="")+--(F10="")+--(G10="")+--(J10="")+--(K10="")+--(L10="")+--(M10="")+--(N10="")+--(O10="")+--(P10="")+--(Q10="")+--(S10&lt;Apoio!$K$2)+IF(F10="Aprovada",--(H10="")+--(I10=""),0))/(15+IF(F10="Aprovada",2,0))),0))</f>
        <v/>
      </c>
      <c r="U10" s="12">
        <f>IF(COUNTA(B10:R10)=0,"",_xlfn.TEXTJOIN(", ",TRUE,IF(B10="","SKU",""),IF(C10="","Versão",""),IF(D10="","Nome do produto",""),IF(E10="","Categoria",""),IF(F10="","Status da versão",""),IF(G10="","Data da versão",""),IF(J10="","Material principal",""),IF(K10="","Composição detalhada",""),IF(L10="","Largura",""),IF(M10="","Altura",""),IF(N10="","Profundidade",""),IF(O10="","Peso líquido",""),IF(P10="","Garantia",""),IF(Q10="","Cuidados",""),IF(S10&lt;Apoio!$K$2,"Especificações técnicas",""),IF(AND(F10="Aprovada",H10=""),"Data de aprovação",""),IF(AND(F10="Aprovada",I10=""),"Área aprovadora","")))</f>
        <v/>
      </c>
      <c r="V10" s="12">
        <f>IF(COUNTA(B10:R10)=0,"",IF(AND(F10="Aprovada",T10=1),"Sim","Não"))</f>
        <v/>
      </c>
      <c r="W10" s="12">
        <f>IF(COUNTA(B10:R10)=0,"",IF(B10="","SKU ausente",IF(C10="","Versão ausente",IF(COUNTIFS($B$2:$B$101,B10,$C$2:$C$101,C10)&gt;1,"SKU e versão duplicados",IF(G10&gt;TODAY(),"Data da versão no futuro",IF(AND(H10&lt;&gt;"",G10&lt;&gt;"",H10&lt;G10),"Aprovação anterior à versão",IF(T10&lt;1,"Campos obrigatórios faltantes",IF(COUNTIFS($B$2:$B$101,B10,$V$2:$V$101,"Sim")&gt;1,"Mais de uma versão aprovada",IF(AND(OR(F10="Rascunho",F10="Em revisão"),OR(H10&lt;&gt;"",I10&lt;&gt;"")),"Dados de aprovação em status não aprovado","OK")))))))))</f>
        <v/>
      </c>
    </row>
    <row r="11">
      <c r="A11" s="12">
        <f>IF(OR(B11="",C11=""),"",B11&amp;"-V"&amp;TEXT(C11,"00"))</f>
        <v/>
      </c>
      <c r="B11" s="11" t="inlineStr">
        <is>
          <t>FIC-ESC-009</t>
        </is>
      </c>
      <c r="C11" s="18" t="n">
        <v>1</v>
      </c>
      <c r="D11" s="11" t="inlineStr">
        <is>
          <t>Apoio para Notebook Órbita</t>
        </is>
      </c>
      <c r="E11" s="11" t="inlineStr">
        <is>
          <t>Escritório</t>
        </is>
      </c>
      <c r="F11" s="11" t="inlineStr">
        <is>
          <t>Em revisão</t>
        </is>
      </c>
      <c r="G11" s="35" t="n">
        <v>46267</v>
      </c>
      <c r="H11" s="35" t="n"/>
      <c r="I11" s="11" t="n"/>
      <c r="J11" s="11" t="inlineStr">
        <is>
          <t>Alumínio</t>
        </is>
      </c>
      <c r="K11" s="11" t="inlineStr">
        <is>
          <t>Estrutura em alumínio com apoios em silicone</t>
        </is>
      </c>
      <c r="L11" s="20" t="n">
        <v>26</v>
      </c>
      <c r="M11" s="20" t="n">
        <v>5</v>
      </c>
      <c r="N11" s="20" t="n">
        <v>23</v>
      </c>
      <c r="O11" s="20" t="n">
        <v>0.95</v>
      </c>
      <c r="P11" s="18" t="n">
        <v>6</v>
      </c>
      <c r="Q11" s="11" t="inlineStr">
        <is>
          <t>Limpar com pano seco; evitar produtos químicos</t>
        </is>
      </c>
      <c r="R11" s="11" t="inlineStr">
        <is>
          <t>Compatível com notebooks compactos</t>
        </is>
      </c>
      <c r="S11" s="12">
        <f>IF(COUNTA(B11:R11)=0,"",IF(OR(B11="",C11=""),0,COUNTIFS('Especificações'!$B$2:$B$501,B11,'Especificações'!$C$2:$C$501,C11,'Especificações'!$M$2:$M$501,"OK")))</f>
        <v/>
      </c>
      <c r="T11" s="21">
        <f>IF(COUNTA(B11:R11)=0,"",IFERROR(1-((--(B11="")+--(C11="")+--(D11="")+--(E11="")+--(F11="")+--(G11="")+--(J11="")+--(K11="")+--(L11="")+--(M11="")+--(N11="")+--(O11="")+--(P11="")+--(Q11="")+--(S11&lt;Apoio!$K$2)+IF(F11="Aprovada",--(H11="")+--(I11=""),0))/(15+IF(F11="Aprovada",2,0))),0))</f>
        <v/>
      </c>
      <c r="U11" s="12">
        <f>IF(COUNTA(B11:R11)=0,"",_xlfn.TEXTJOIN(", ",TRUE,IF(B11="","SKU",""),IF(C11="","Versão",""),IF(D11="","Nome do produto",""),IF(E11="","Categoria",""),IF(F11="","Status da versão",""),IF(G11="","Data da versão",""),IF(J11="","Material principal",""),IF(K11="","Composição detalhada",""),IF(L11="","Largura",""),IF(M11="","Altura",""),IF(N11="","Profundidade",""),IF(O11="","Peso líquido",""),IF(P11="","Garantia",""),IF(Q11="","Cuidados",""),IF(S11&lt;Apoio!$K$2,"Especificações técnicas",""),IF(AND(F11="Aprovada",H11=""),"Data de aprovação",""),IF(AND(F11="Aprovada",I11=""),"Área aprovadora","")))</f>
        <v/>
      </c>
      <c r="V11" s="12">
        <f>IF(COUNTA(B11:R11)=0,"",IF(AND(F11="Aprovada",T11=1),"Sim","Não"))</f>
        <v/>
      </c>
      <c r="W11" s="12">
        <f>IF(COUNTA(B11:R11)=0,"",IF(B11="","SKU ausente",IF(C11="","Versão ausente",IF(COUNTIFS($B$2:$B$101,B11,$C$2:$C$101,C11)&gt;1,"SKU e versão duplicados",IF(G11&gt;TODAY(),"Data da versão no futuro",IF(AND(H11&lt;&gt;"",G11&lt;&gt;"",H11&lt;G11),"Aprovação anterior à versão",IF(T11&lt;1,"Campos obrigatórios faltantes",IF(COUNTIFS($B$2:$B$101,B11,$V$2:$V$101,"Sim")&gt;1,"Mais de uma versão aprovada",IF(AND(OR(F11="Rascunho",F11="Em revisão"),OR(H11&lt;&gt;"",I11&lt;&gt;"")),"Dados de aprovação em status não aprovado","OK")))))))))</f>
        <v/>
      </c>
    </row>
    <row r="12">
      <c r="A12" s="12">
        <f>IF(OR(B12="",C12=""),"",B12&amp;"-V"&amp;TEXT(C12,"00"))</f>
        <v/>
      </c>
      <c r="B12" s="11" t="n"/>
      <c r="C12" s="18" t="n"/>
      <c r="D12" s="11" t="n"/>
      <c r="E12" s="11" t="n"/>
      <c r="F12" s="11" t="n"/>
      <c r="G12" s="35" t="n"/>
      <c r="H12" s="35" t="n"/>
      <c r="I12" s="11" t="n"/>
      <c r="J12" s="11" t="n"/>
      <c r="K12" s="11" t="n"/>
      <c r="L12" s="20" t="n"/>
      <c r="M12" s="20" t="n"/>
      <c r="N12" s="20" t="n"/>
      <c r="O12" s="20" t="n"/>
      <c r="P12" s="18" t="n"/>
      <c r="Q12" s="11" t="n"/>
      <c r="R12" s="11" t="n"/>
      <c r="S12" s="12">
        <f>IF(COUNTA(B12:R12)=0,"",IF(OR(B12="",C12=""),0,COUNTIFS('Especificações'!$B$2:$B$501,B12,'Especificações'!$C$2:$C$501,C12,'Especificações'!$M$2:$M$501,"OK")))</f>
        <v/>
      </c>
      <c r="T12" s="21">
        <f>IF(COUNTA(B12:R12)=0,"",IFERROR(1-((--(B12="")+--(C12="")+--(D12="")+--(E12="")+--(F12="")+--(G12="")+--(J12="")+--(K12="")+--(L12="")+--(M12="")+--(N12="")+--(O12="")+--(P12="")+--(Q12="")+--(S12&lt;Apoio!$K$2)+IF(F12="Aprovada",--(H12="")+--(I12=""),0))/(15+IF(F12="Aprovada",2,0))),0))</f>
        <v/>
      </c>
      <c r="U12" s="12">
        <f>IF(COUNTA(B12:R12)=0,"",_xlfn.TEXTJOIN(", ",TRUE,IF(B12="","SKU",""),IF(C12="","Versão",""),IF(D12="","Nome do produto",""),IF(E12="","Categoria",""),IF(F12="","Status da versão",""),IF(G12="","Data da versão",""),IF(J12="","Material principal",""),IF(K12="","Composição detalhada",""),IF(L12="","Largura",""),IF(M12="","Altura",""),IF(N12="","Profundidade",""),IF(O12="","Peso líquido",""),IF(P12="","Garantia",""),IF(Q12="","Cuidados",""),IF(S12&lt;Apoio!$K$2,"Especificações técnicas",""),IF(AND(F12="Aprovada",H12=""),"Data de aprovação",""),IF(AND(F12="Aprovada",I12=""),"Área aprovadora","")))</f>
        <v/>
      </c>
      <c r="V12" s="12">
        <f>IF(COUNTA(B12:R12)=0,"",IF(AND(F12="Aprovada",T12=1),"Sim","Não"))</f>
        <v/>
      </c>
      <c r="W12" s="12">
        <f>IF(COUNTA(B12:R12)=0,"",IF(B12="","SKU ausente",IF(C12="","Versão ausente",IF(COUNTIFS($B$2:$B$101,B12,$C$2:$C$101,C12)&gt;1,"SKU e versão duplicados",IF(G12&gt;TODAY(),"Data da versão no futuro",IF(AND(H12&lt;&gt;"",G12&lt;&gt;"",H12&lt;G12),"Aprovação anterior à versão",IF(T12&lt;1,"Campos obrigatórios faltantes",IF(COUNTIFS($B$2:$B$101,B12,$V$2:$V$101,"Sim")&gt;1,"Mais de uma versão aprovada",IF(AND(OR(F12="Rascunho",F12="Em revisão"),OR(H12&lt;&gt;"",I12&lt;&gt;"")),"Dados de aprovação em status não aprovado","OK")))))))))</f>
        <v/>
      </c>
    </row>
    <row r="13">
      <c r="A13" s="12">
        <f>IF(OR(B13="",C13=""),"",B13&amp;"-V"&amp;TEXT(C13,"00"))</f>
        <v/>
      </c>
      <c r="B13" s="11" t="n"/>
      <c r="C13" s="18" t="n"/>
      <c r="D13" s="11" t="n"/>
      <c r="E13" s="11" t="n"/>
      <c r="F13" s="11" t="n"/>
      <c r="G13" s="35" t="n"/>
      <c r="H13" s="35" t="n"/>
      <c r="I13" s="11" t="n"/>
      <c r="J13" s="11" t="n"/>
      <c r="K13" s="11" t="n"/>
      <c r="L13" s="20" t="n"/>
      <c r="M13" s="20" t="n"/>
      <c r="N13" s="20" t="n"/>
      <c r="O13" s="20" t="n"/>
      <c r="P13" s="18" t="n"/>
      <c r="Q13" s="11" t="n"/>
      <c r="R13" s="11" t="n"/>
      <c r="S13" s="12">
        <f>IF(COUNTA(B13:R13)=0,"",IF(OR(B13="",C13=""),0,COUNTIFS('Especificações'!$B$2:$B$501,B13,'Especificações'!$C$2:$C$501,C13,'Especificações'!$M$2:$M$501,"OK")))</f>
        <v/>
      </c>
      <c r="T13" s="21">
        <f>IF(COUNTA(B13:R13)=0,"",IFERROR(1-((--(B13="")+--(C13="")+--(D13="")+--(E13="")+--(F13="")+--(G13="")+--(J13="")+--(K13="")+--(L13="")+--(M13="")+--(N13="")+--(O13="")+--(P13="")+--(Q13="")+--(S13&lt;Apoio!$K$2)+IF(F13="Aprovada",--(H13="")+--(I13=""),0))/(15+IF(F13="Aprovada",2,0))),0))</f>
        <v/>
      </c>
      <c r="U13" s="12">
        <f>IF(COUNTA(B13:R13)=0,"",_xlfn.TEXTJOIN(", ",TRUE,IF(B13="","SKU",""),IF(C13="","Versão",""),IF(D13="","Nome do produto",""),IF(E13="","Categoria",""),IF(F13="","Status da versão",""),IF(G13="","Data da versão",""),IF(J13="","Material principal",""),IF(K13="","Composição detalhada",""),IF(L13="","Largura",""),IF(M13="","Altura",""),IF(N13="","Profundidade",""),IF(O13="","Peso líquido",""),IF(P13="","Garantia",""),IF(Q13="","Cuidados",""),IF(S13&lt;Apoio!$K$2,"Especificações técnicas",""),IF(AND(F13="Aprovada",H13=""),"Data de aprovação",""),IF(AND(F13="Aprovada",I13=""),"Área aprovadora","")))</f>
        <v/>
      </c>
      <c r="V13" s="12">
        <f>IF(COUNTA(B13:R13)=0,"",IF(AND(F13="Aprovada",T13=1),"Sim","Não"))</f>
        <v/>
      </c>
      <c r="W13" s="12">
        <f>IF(COUNTA(B13:R13)=0,"",IF(B13="","SKU ausente",IF(C13="","Versão ausente",IF(COUNTIFS($B$2:$B$101,B13,$C$2:$C$101,C13)&gt;1,"SKU e versão duplicados",IF(G13&gt;TODAY(),"Data da versão no futuro",IF(AND(H13&lt;&gt;"",G13&lt;&gt;"",H13&lt;G13),"Aprovação anterior à versão",IF(T13&lt;1,"Campos obrigatórios faltantes",IF(COUNTIFS($B$2:$B$101,B13,$V$2:$V$101,"Sim")&gt;1,"Mais de uma versão aprovada",IF(AND(OR(F13="Rascunho",F13="Em revisão"),OR(H13&lt;&gt;"",I13&lt;&gt;"")),"Dados de aprovação em status não aprovado","OK")))))))))</f>
        <v/>
      </c>
    </row>
    <row r="14">
      <c r="A14" s="12">
        <f>IF(OR(B14="",C14=""),"",B14&amp;"-V"&amp;TEXT(C14,"00"))</f>
        <v/>
      </c>
      <c r="B14" s="11" t="n"/>
      <c r="C14" s="18" t="n"/>
      <c r="D14" s="11" t="n"/>
      <c r="E14" s="11" t="n"/>
      <c r="F14" s="11" t="n"/>
      <c r="G14" s="35" t="n"/>
      <c r="H14" s="35" t="n"/>
      <c r="I14" s="11" t="n"/>
      <c r="J14" s="11" t="n"/>
      <c r="K14" s="11" t="n"/>
      <c r="L14" s="20" t="n"/>
      <c r="M14" s="20" t="n"/>
      <c r="N14" s="20" t="n"/>
      <c r="O14" s="20" t="n"/>
      <c r="P14" s="18" t="n"/>
      <c r="Q14" s="11" t="n"/>
      <c r="R14" s="11" t="n"/>
      <c r="S14" s="12">
        <f>IF(COUNTA(B14:R14)=0,"",IF(OR(B14="",C14=""),0,COUNTIFS('Especificações'!$B$2:$B$501,B14,'Especificações'!$C$2:$C$501,C14,'Especificações'!$M$2:$M$501,"OK")))</f>
        <v/>
      </c>
      <c r="T14" s="21">
        <f>IF(COUNTA(B14:R14)=0,"",IFERROR(1-((--(B14="")+--(C14="")+--(D14="")+--(E14="")+--(F14="")+--(G14="")+--(J14="")+--(K14="")+--(L14="")+--(M14="")+--(N14="")+--(O14="")+--(P14="")+--(Q14="")+--(S14&lt;Apoio!$K$2)+IF(F14="Aprovada",--(H14="")+--(I14=""),0))/(15+IF(F14="Aprovada",2,0))),0))</f>
        <v/>
      </c>
      <c r="U14" s="12">
        <f>IF(COUNTA(B14:R14)=0,"",_xlfn.TEXTJOIN(", ",TRUE,IF(B14="","SKU",""),IF(C14="","Versão",""),IF(D14="","Nome do produto",""),IF(E14="","Categoria",""),IF(F14="","Status da versão",""),IF(G14="","Data da versão",""),IF(J14="","Material principal",""),IF(K14="","Composição detalhada",""),IF(L14="","Largura",""),IF(M14="","Altura",""),IF(N14="","Profundidade",""),IF(O14="","Peso líquido",""),IF(P14="","Garantia",""),IF(Q14="","Cuidados",""),IF(S14&lt;Apoio!$K$2,"Especificações técnicas",""),IF(AND(F14="Aprovada",H14=""),"Data de aprovação",""),IF(AND(F14="Aprovada",I14=""),"Área aprovadora","")))</f>
        <v/>
      </c>
      <c r="V14" s="12">
        <f>IF(COUNTA(B14:R14)=0,"",IF(AND(F14="Aprovada",T14=1),"Sim","Não"))</f>
        <v/>
      </c>
      <c r="W14" s="12">
        <f>IF(COUNTA(B14:R14)=0,"",IF(B14="","SKU ausente",IF(C14="","Versão ausente",IF(COUNTIFS($B$2:$B$101,B14,$C$2:$C$101,C14)&gt;1,"SKU e versão duplicados",IF(G14&gt;TODAY(),"Data da versão no futuro",IF(AND(H14&lt;&gt;"",G14&lt;&gt;"",H14&lt;G14),"Aprovação anterior à versão",IF(T14&lt;1,"Campos obrigatórios faltantes",IF(COUNTIFS($B$2:$B$101,B14,$V$2:$V$101,"Sim")&gt;1,"Mais de uma versão aprovada",IF(AND(OR(F14="Rascunho",F14="Em revisão"),OR(H14&lt;&gt;"",I14&lt;&gt;"")),"Dados de aprovação em status não aprovado","OK")))))))))</f>
        <v/>
      </c>
    </row>
    <row r="15">
      <c r="A15" s="12">
        <f>IF(OR(B15="",C15=""),"",B15&amp;"-V"&amp;TEXT(C15,"00"))</f>
        <v/>
      </c>
      <c r="B15" s="11" t="n"/>
      <c r="C15" s="18" t="n"/>
      <c r="D15" s="11" t="n"/>
      <c r="E15" s="11" t="n"/>
      <c r="F15" s="11" t="n"/>
      <c r="G15" s="35" t="n"/>
      <c r="H15" s="35" t="n"/>
      <c r="I15" s="11" t="n"/>
      <c r="J15" s="11" t="n"/>
      <c r="K15" s="11" t="n"/>
      <c r="L15" s="20" t="n"/>
      <c r="M15" s="20" t="n"/>
      <c r="N15" s="20" t="n"/>
      <c r="O15" s="20" t="n"/>
      <c r="P15" s="18" t="n"/>
      <c r="Q15" s="11" t="n"/>
      <c r="R15" s="11" t="n"/>
      <c r="S15" s="12">
        <f>IF(COUNTA(B15:R15)=0,"",IF(OR(B15="",C15=""),0,COUNTIFS('Especificações'!$B$2:$B$501,B15,'Especificações'!$C$2:$C$501,C15,'Especificações'!$M$2:$M$501,"OK")))</f>
        <v/>
      </c>
      <c r="T15" s="21">
        <f>IF(COUNTA(B15:R15)=0,"",IFERROR(1-((--(B15="")+--(C15="")+--(D15="")+--(E15="")+--(F15="")+--(G15="")+--(J15="")+--(K15="")+--(L15="")+--(M15="")+--(N15="")+--(O15="")+--(P15="")+--(Q15="")+--(S15&lt;Apoio!$K$2)+IF(F15="Aprovada",--(H15="")+--(I15=""),0))/(15+IF(F15="Aprovada",2,0))),0))</f>
        <v/>
      </c>
      <c r="U15" s="12">
        <f>IF(COUNTA(B15:R15)=0,"",_xlfn.TEXTJOIN(", ",TRUE,IF(B15="","SKU",""),IF(C15="","Versão",""),IF(D15="","Nome do produto",""),IF(E15="","Categoria",""),IF(F15="","Status da versão",""),IF(G15="","Data da versão",""),IF(J15="","Material principal",""),IF(K15="","Composição detalhada",""),IF(L15="","Largura",""),IF(M15="","Altura",""),IF(N15="","Profundidade",""),IF(O15="","Peso líquido",""),IF(P15="","Garantia",""),IF(Q15="","Cuidados",""),IF(S15&lt;Apoio!$K$2,"Especificações técnicas",""),IF(AND(F15="Aprovada",H15=""),"Data de aprovação",""),IF(AND(F15="Aprovada",I15=""),"Área aprovadora","")))</f>
        <v/>
      </c>
      <c r="V15" s="12">
        <f>IF(COUNTA(B15:R15)=0,"",IF(AND(F15="Aprovada",T15=1),"Sim","Não"))</f>
        <v/>
      </c>
      <c r="W15" s="12">
        <f>IF(COUNTA(B15:R15)=0,"",IF(B15="","SKU ausente",IF(C15="","Versão ausente",IF(COUNTIFS($B$2:$B$101,B15,$C$2:$C$101,C15)&gt;1,"SKU e versão duplicados",IF(G15&gt;TODAY(),"Data da versão no futuro",IF(AND(H15&lt;&gt;"",G15&lt;&gt;"",H15&lt;G15),"Aprovação anterior à versão",IF(T15&lt;1,"Campos obrigatórios faltantes",IF(COUNTIFS($B$2:$B$101,B15,$V$2:$V$101,"Sim")&gt;1,"Mais de uma versão aprovada",IF(AND(OR(F15="Rascunho",F15="Em revisão"),OR(H15&lt;&gt;"",I15&lt;&gt;"")),"Dados de aprovação em status não aprovado","OK")))))))))</f>
        <v/>
      </c>
    </row>
    <row r="16">
      <c r="A16" s="12">
        <f>IF(OR(B16="",C16=""),"",B16&amp;"-V"&amp;TEXT(C16,"00"))</f>
        <v/>
      </c>
      <c r="B16" s="11" t="n"/>
      <c r="C16" s="18" t="n"/>
      <c r="D16" s="11" t="n"/>
      <c r="E16" s="11" t="n"/>
      <c r="F16" s="11" t="n"/>
      <c r="G16" s="35" t="n"/>
      <c r="H16" s="35" t="n"/>
      <c r="I16" s="11" t="n"/>
      <c r="J16" s="11" t="n"/>
      <c r="K16" s="11" t="n"/>
      <c r="L16" s="20" t="n"/>
      <c r="M16" s="20" t="n"/>
      <c r="N16" s="20" t="n"/>
      <c r="O16" s="20" t="n"/>
      <c r="P16" s="18" t="n"/>
      <c r="Q16" s="11" t="n"/>
      <c r="R16" s="11" t="n"/>
      <c r="S16" s="12">
        <f>IF(COUNTA(B16:R16)=0,"",IF(OR(B16="",C16=""),0,COUNTIFS('Especificações'!$B$2:$B$501,B16,'Especificações'!$C$2:$C$501,C16,'Especificações'!$M$2:$M$501,"OK")))</f>
        <v/>
      </c>
      <c r="T16" s="21">
        <f>IF(COUNTA(B16:R16)=0,"",IFERROR(1-((--(B16="")+--(C16="")+--(D16="")+--(E16="")+--(F16="")+--(G16="")+--(J16="")+--(K16="")+--(L16="")+--(M16="")+--(N16="")+--(O16="")+--(P16="")+--(Q16="")+--(S16&lt;Apoio!$K$2)+IF(F16="Aprovada",--(H16="")+--(I16=""),0))/(15+IF(F16="Aprovada",2,0))),0))</f>
        <v/>
      </c>
      <c r="U16" s="12">
        <f>IF(COUNTA(B16:R16)=0,"",_xlfn.TEXTJOIN(", ",TRUE,IF(B16="","SKU",""),IF(C16="","Versão",""),IF(D16="","Nome do produto",""),IF(E16="","Categoria",""),IF(F16="","Status da versão",""),IF(G16="","Data da versão",""),IF(J16="","Material principal",""),IF(K16="","Composição detalhada",""),IF(L16="","Largura",""),IF(M16="","Altura",""),IF(N16="","Profundidade",""),IF(O16="","Peso líquido",""),IF(P16="","Garantia",""),IF(Q16="","Cuidados",""),IF(S16&lt;Apoio!$K$2,"Especificações técnicas",""),IF(AND(F16="Aprovada",H16=""),"Data de aprovação",""),IF(AND(F16="Aprovada",I16=""),"Área aprovadora","")))</f>
        <v/>
      </c>
      <c r="V16" s="12">
        <f>IF(COUNTA(B16:R16)=0,"",IF(AND(F16="Aprovada",T16=1),"Sim","Não"))</f>
        <v/>
      </c>
      <c r="W16" s="12">
        <f>IF(COUNTA(B16:R16)=0,"",IF(B16="","SKU ausente",IF(C16="","Versão ausente",IF(COUNTIFS($B$2:$B$101,B16,$C$2:$C$101,C16)&gt;1,"SKU e versão duplicados",IF(G16&gt;TODAY(),"Data da versão no futuro",IF(AND(H16&lt;&gt;"",G16&lt;&gt;"",H16&lt;G16),"Aprovação anterior à versão",IF(T16&lt;1,"Campos obrigatórios faltantes",IF(COUNTIFS($B$2:$B$101,B16,$V$2:$V$101,"Sim")&gt;1,"Mais de uma versão aprovada",IF(AND(OR(F16="Rascunho",F16="Em revisão"),OR(H16&lt;&gt;"",I16&lt;&gt;"")),"Dados de aprovação em status não aprovado","OK")))))))))</f>
        <v/>
      </c>
    </row>
    <row r="17">
      <c r="A17" s="12">
        <f>IF(OR(B17="",C17=""),"",B17&amp;"-V"&amp;TEXT(C17,"00"))</f>
        <v/>
      </c>
      <c r="B17" s="11" t="n"/>
      <c r="C17" s="18" t="n"/>
      <c r="D17" s="11" t="n"/>
      <c r="E17" s="11" t="n"/>
      <c r="F17" s="11" t="n"/>
      <c r="G17" s="35" t="n"/>
      <c r="H17" s="35" t="n"/>
      <c r="I17" s="11" t="n"/>
      <c r="J17" s="11" t="n"/>
      <c r="K17" s="11" t="n"/>
      <c r="L17" s="20" t="n"/>
      <c r="M17" s="20" t="n"/>
      <c r="N17" s="20" t="n"/>
      <c r="O17" s="20" t="n"/>
      <c r="P17" s="18" t="n"/>
      <c r="Q17" s="11" t="n"/>
      <c r="R17" s="11" t="n"/>
      <c r="S17" s="12">
        <f>IF(COUNTA(B17:R17)=0,"",IF(OR(B17="",C17=""),0,COUNTIFS('Especificações'!$B$2:$B$501,B17,'Especificações'!$C$2:$C$501,C17,'Especificações'!$M$2:$M$501,"OK")))</f>
        <v/>
      </c>
      <c r="T17" s="21">
        <f>IF(COUNTA(B17:R17)=0,"",IFERROR(1-((--(B17="")+--(C17="")+--(D17="")+--(E17="")+--(F17="")+--(G17="")+--(J17="")+--(K17="")+--(L17="")+--(M17="")+--(N17="")+--(O17="")+--(P17="")+--(Q17="")+--(S17&lt;Apoio!$K$2)+IF(F17="Aprovada",--(H17="")+--(I17=""),0))/(15+IF(F17="Aprovada",2,0))),0))</f>
        <v/>
      </c>
      <c r="U17" s="12">
        <f>IF(COUNTA(B17:R17)=0,"",_xlfn.TEXTJOIN(", ",TRUE,IF(B17="","SKU",""),IF(C17="","Versão",""),IF(D17="","Nome do produto",""),IF(E17="","Categoria",""),IF(F17="","Status da versão",""),IF(G17="","Data da versão",""),IF(J17="","Material principal",""),IF(K17="","Composição detalhada",""),IF(L17="","Largura",""),IF(M17="","Altura",""),IF(N17="","Profundidade",""),IF(O17="","Peso líquido",""),IF(P17="","Garantia",""),IF(Q17="","Cuidados",""),IF(S17&lt;Apoio!$K$2,"Especificações técnicas",""),IF(AND(F17="Aprovada",H17=""),"Data de aprovação",""),IF(AND(F17="Aprovada",I17=""),"Área aprovadora","")))</f>
        <v/>
      </c>
      <c r="V17" s="12">
        <f>IF(COUNTA(B17:R17)=0,"",IF(AND(F17="Aprovada",T17=1),"Sim","Não"))</f>
        <v/>
      </c>
      <c r="W17" s="12">
        <f>IF(COUNTA(B17:R17)=0,"",IF(B17="","SKU ausente",IF(C17="","Versão ausente",IF(COUNTIFS($B$2:$B$101,B17,$C$2:$C$101,C17)&gt;1,"SKU e versão duplicados",IF(G17&gt;TODAY(),"Data da versão no futuro",IF(AND(H17&lt;&gt;"",G17&lt;&gt;"",H17&lt;G17),"Aprovação anterior à versão",IF(T17&lt;1,"Campos obrigatórios faltantes",IF(COUNTIFS($B$2:$B$101,B17,$V$2:$V$101,"Sim")&gt;1,"Mais de uma versão aprovada",IF(AND(OR(F17="Rascunho",F17="Em revisão"),OR(H17&lt;&gt;"",I17&lt;&gt;"")),"Dados de aprovação em status não aprovado","OK")))))))))</f>
        <v/>
      </c>
    </row>
    <row r="18">
      <c r="A18" s="12">
        <f>IF(OR(B18="",C18=""),"",B18&amp;"-V"&amp;TEXT(C18,"00"))</f>
        <v/>
      </c>
      <c r="B18" s="11" t="n"/>
      <c r="C18" s="18" t="n"/>
      <c r="D18" s="11" t="n"/>
      <c r="E18" s="11" t="n"/>
      <c r="F18" s="11" t="n"/>
      <c r="G18" s="35" t="n"/>
      <c r="H18" s="35" t="n"/>
      <c r="I18" s="11" t="n"/>
      <c r="J18" s="11" t="n"/>
      <c r="K18" s="11" t="n"/>
      <c r="L18" s="20" t="n"/>
      <c r="M18" s="20" t="n"/>
      <c r="N18" s="20" t="n"/>
      <c r="O18" s="20" t="n"/>
      <c r="P18" s="18" t="n"/>
      <c r="Q18" s="11" t="n"/>
      <c r="R18" s="11" t="n"/>
      <c r="S18" s="12">
        <f>IF(COUNTA(B18:R18)=0,"",IF(OR(B18="",C18=""),0,COUNTIFS('Especificações'!$B$2:$B$501,B18,'Especificações'!$C$2:$C$501,C18,'Especificações'!$M$2:$M$501,"OK")))</f>
        <v/>
      </c>
      <c r="T18" s="21">
        <f>IF(COUNTA(B18:R18)=0,"",IFERROR(1-((--(B18="")+--(C18="")+--(D18="")+--(E18="")+--(F18="")+--(G18="")+--(J18="")+--(K18="")+--(L18="")+--(M18="")+--(N18="")+--(O18="")+--(P18="")+--(Q18="")+--(S18&lt;Apoio!$K$2)+IF(F18="Aprovada",--(H18="")+--(I18=""),0))/(15+IF(F18="Aprovada",2,0))),0))</f>
        <v/>
      </c>
      <c r="U18" s="12">
        <f>IF(COUNTA(B18:R18)=0,"",_xlfn.TEXTJOIN(", ",TRUE,IF(B18="","SKU",""),IF(C18="","Versão",""),IF(D18="","Nome do produto",""),IF(E18="","Categoria",""),IF(F18="","Status da versão",""),IF(G18="","Data da versão",""),IF(J18="","Material principal",""),IF(K18="","Composição detalhada",""),IF(L18="","Largura",""),IF(M18="","Altura",""),IF(N18="","Profundidade",""),IF(O18="","Peso líquido",""),IF(P18="","Garantia",""),IF(Q18="","Cuidados",""),IF(S18&lt;Apoio!$K$2,"Especificações técnicas",""),IF(AND(F18="Aprovada",H18=""),"Data de aprovação",""),IF(AND(F18="Aprovada",I18=""),"Área aprovadora","")))</f>
        <v/>
      </c>
      <c r="V18" s="12">
        <f>IF(COUNTA(B18:R18)=0,"",IF(AND(F18="Aprovada",T18=1),"Sim","Não"))</f>
        <v/>
      </c>
      <c r="W18" s="12">
        <f>IF(COUNTA(B18:R18)=0,"",IF(B18="","SKU ausente",IF(C18="","Versão ausente",IF(COUNTIFS($B$2:$B$101,B18,$C$2:$C$101,C18)&gt;1,"SKU e versão duplicados",IF(G18&gt;TODAY(),"Data da versão no futuro",IF(AND(H18&lt;&gt;"",G18&lt;&gt;"",H18&lt;G18),"Aprovação anterior à versão",IF(T18&lt;1,"Campos obrigatórios faltantes",IF(COUNTIFS($B$2:$B$101,B18,$V$2:$V$101,"Sim")&gt;1,"Mais de uma versão aprovada",IF(AND(OR(F18="Rascunho",F18="Em revisão"),OR(H18&lt;&gt;"",I18&lt;&gt;"")),"Dados de aprovação em status não aprovado","OK")))))))))</f>
        <v/>
      </c>
    </row>
    <row r="19">
      <c r="A19" s="12">
        <f>IF(OR(B19="",C19=""),"",B19&amp;"-V"&amp;TEXT(C19,"00"))</f>
        <v/>
      </c>
      <c r="B19" s="11" t="n"/>
      <c r="C19" s="18" t="n"/>
      <c r="D19" s="11" t="n"/>
      <c r="E19" s="11" t="n"/>
      <c r="F19" s="11" t="n"/>
      <c r="G19" s="35" t="n"/>
      <c r="H19" s="35" t="n"/>
      <c r="I19" s="11" t="n"/>
      <c r="J19" s="11" t="n"/>
      <c r="K19" s="11" t="n"/>
      <c r="L19" s="20" t="n"/>
      <c r="M19" s="20" t="n"/>
      <c r="N19" s="20" t="n"/>
      <c r="O19" s="20" t="n"/>
      <c r="P19" s="18" t="n"/>
      <c r="Q19" s="11" t="n"/>
      <c r="R19" s="11" t="n"/>
      <c r="S19" s="12">
        <f>IF(COUNTA(B19:R19)=0,"",IF(OR(B19="",C19=""),0,COUNTIFS('Especificações'!$B$2:$B$501,B19,'Especificações'!$C$2:$C$501,C19,'Especificações'!$M$2:$M$501,"OK")))</f>
        <v/>
      </c>
      <c r="T19" s="21">
        <f>IF(COUNTA(B19:R19)=0,"",IFERROR(1-((--(B19="")+--(C19="")+--(D19="")+--(E19="")+--(F19="")+--(G19="")+--(J19="")+--(K19="")+--(L19="")+--(M19="")+--(N19="")+--(O19="")+--(P19="")+--(Q19="")+--(S19&lt;Apoio!$K$2)+IF(F19="Aprovada",--(H19="")+--(I19=""),0))/(15+IF(F19="Aprovada",2,0))),0))</f>
        <v/>
      </c>
      <c r="U19" s="12">
        <f>IF(COUNTA(B19:R19)=0,"",_xlfn.TEXTJOIN(", ",TRUE,IF(B19="","SKU",""),IF(C19="","Versão",""),IF(D19="","Nome do produto",""),IF(E19="","Categoria",""),IF(F19="","Status da versão",""),IF(G19="","Data da versão",""),IF(J19="","Material principal",""),IF(K19="","Composição detalhada",""),IF(L19="","Largura",""),IF(M19="","Altura",""),IF(N19="","Profundidade",""),IF(O19="","Peso líquido",""),IF(P19="","Garantia",""),IF(Q19="","Cuidados",""),IF(S19&lt;Apoio!$K$2,"Especificações técnicas",""),IF(AND(F19="Aprovada",H19=""),"Data de aprovação",""),IF(AND(F19="Aprovada",I19=""),"Área aprovadora","")))</f>
        <v/>
      </c>
      <c r="V19" s="12">
        <f>IF(COUNTA(B19:R19)=0,"",IF(AND(F19="Aprovada",T19=1),"Sim","Não"))</f>
        <v/>
      </c>
      <c r="W19" s="12">
        <f>IF(COUNTA(B19:R19)=0,"",IF(B19="","SKU ausente",IF(C19="","Versão ausente",IF(COUNTIFS($B$2:$B$101,B19,$C$2:$C$101,C19)&gt;1,"SKU e versão duplicados",IF(G19&gt;TODAY(),"Data da versão no futuro",IF(AND(H19&lt;&gt;"",G19&lt;&gt;"",H19&lt;G19),"Aprovação anterior à versão",IF(T19&lt;1,"Campos obrigatórios faltantes",IF(COUNTIFS($B$2:$B$101,B19,$V$2:$V$101,"Sim")&gt;1,"Mais de uma versão aprovada",IF(AND(OR(F19="Rascunho",F19="Em revisão"),OR(H19&lt;&gt;"",I19&lt;&gt;"")),"Dados de aprovação em status não aprovado","OK")))))))))</f>
        <v/>
      </c>
    </row>
    <row r="20">
      <c r="A20" s="12">
        <f>IF(OR(B20="",C20=""),"",B20&amp;"-V"&amp;TEXT(C20,"00"))</f>
        <v/>
      </c>
      <c r="B20" s="11" t="n"/>
      <c r="C20" s="18" t="n"/>
      <c r="D20" s="11" t="n"/>
      <c r="E20" s="11" t="n"/>
      <c r="F20" s="11" t="n"/>
      <c r="G20" s="35" t="n"/>
      <c r="H20" s="35" t="n"/>
      <c r="I20" s="11" t="n"/>
      <c r="J20" s="11" t="n"/>
      <c r="K20" s="11" t="n"/>
      <c r="L20" s="20" t="n"/>
      <c r="M20" s="20" t="n"/>
      <c r="N20" s="20" t="n"/>
      <c r="O20" s="20" t="n"/>
      <c r="P20" s="18" t="n"/>
      <c r="Q20" s="11" t="n"/>
      <c r="R20" s="11" t="n"/>
      <c r="S20" s="12">
        <f>IF(COUNTA(B20:R20)=0,"",IF(OR(B20="",C20=""),0,COUNTIFS('Especificações'!$B$2:$B$501,B20,'Especificações'!$C$2:$C$501,C20,'Especificações'!$M$2:$M$501,"OK")))</f>
        <v/>
      </c>
      <c r="T20" s="21">
        <f>IF(COUNTA(B20:R20)=0,"",IFERROR(1-((--(B20="")+--(C20="")+--(D20="")+--(E20="")+--(F20="")+--(G20="")+--(J20="")+--(K20="")+--(L20="")+--(M20="")+--(N20="")+--(O20="")+--(P20="")+--(Q20="")+--(S20&lt;Apoio!$K$2)+IF(F20="Aprovada",--(H20="")+--(I20=""),0))/(15+IF(F20="Aprovada",2,0))),0))</f>
        <v/>
      </c>
      <c r="U20" s="12">
        <f>IF(COUNTA(B20:R20)=0,"",_xlfn.TEXTJOIN(", ",TRUE,IF(B20="","SKU",""),IF(C20="","Versão",""),IF(D20="","Nome do produto",""),IF(E20="","Categoria",""),IF(F20="","Status da versão",""),IF(G20="","Data da versão",""),IF(J20="","Material principal",""),IF(K20="","Composição detalhada",""),IF(L20="","Largura",""),IF(M20="","Altura",""),IF(N20="","Profundidade",""),IF(O20="","Peso líquido",""),IF(P20="","Garantia",""),IF(Q20="","Cuidados",""),IF(S20&lt;Apoio!$K$2,"Especificações técnicas",""),IF(AND(F20="Aprovada",H20=""),"Data de aprovação",""),IF(AND(F20="Aprovada",I20=""),"Área aprovadora","")))</f>
        <v/>
      </c>
      <c r="V20" s="12">
        <f>IF(COUNTA(B20:R20)=0,"",IF(AND(F20="Aprovada",T20=1),"Sim","Não"))</f>
        <v/>
      </c>
      <c r="W20" s="12">
        <f>IF(COUNTA(B20:R20)=0,"",IF(B20="","SKU ausente",IF(C20="","Versão ausente",IF(COUNTIFS($B$2:$B$101,B20,$C$2:$C$101,C20)&gt;1,"SKU e versão duplicados",IF(G20&gt;TODAY(),"Data da versão no futuro",IF(AND(H20&lt;&gt;"",G20&lt;&gt;"",H20&lt;G20),"Aprovação anterior à versão",IF(T20&lt;1,"Campos obrigatórios faltantes",IF(COUNTIFS($B$2:$B$101,B20,$V$2:$V$101,"Sim")&gt;1,"Mais de uma versão aprovada",IF(AND(OR(F20="Rascunho",F20="Em revisão"),OR(H20&lt;&gt;"",I20&lt;&gt;"")),"Dados de aprovação em status não aprovado","OK")))))))))</f>
        <v/>
      </c>
    </row>
    <row r="21">
      <c r="A21" s="12">
        <f>IF(OR(B21="",C21=""),"",B21&amp;"-V"&amp;TEXT(C21,"00"))</f>
        <v/>
      </c>
      <c r="B21" s="11" t="n"/>
      <c r="C21" s="18" t="n"/>
      <c r="D21" s="11" t="n"/>
      <c r="E21" s="11" t="n"/>
      <c r="F21" s="11" t="n"/>
      <c r="G21" s="35" t="n"/>
      <c r="H21" s="35" t="n"/>
      <c r="I21" s="11" t="n"/>
      <c r="J21" s="11" t="n"/>
      <c r="K21" s="11" t="n"/>
      <c r="L21" s="20" t="n"/>
      <c r="M21" s="20" t="n"/>
      <c r="N21" s="20" t="n"/>
      <c r="O21" s="20" t="n"/>
      <c r="P21" s="18" t="n"/>
      <c r="Q21" s="11" t="n"/>
      <c r="R21" s="11" t="n"/>
      <c r="S21" s="12">
        <f>IF(COUNTA(B21:R21)=0,"",IF(OR(B21="",C21=""),0,COUNTIFS('Especificações'!$B$2:$B$501,B21,'Especificações'!$C$2:$C$501,C21,'Especificações'!$M$2:$M$501,"OK")))</f>
        <v/>
      </c>
      <c r="T21" s="21">
        <f>IF(COUNTA(B21:R21)=0,"",IFERROR(1-((--(B21="")+--(C21="")+--(D21="")+--(E21="")+--(F21="")+--(G21="")+--(J21="")+--(K21="")+--(L21="")+--(M21="")+--(N21="")+--(O21="")+--(P21="")+--(Q21="")+--(S21&lt;Apoio!$K$2)+IF(F21="Aprovada",--(H21="")+--(I21=""),0))/(15+IF(F21="Aprovada",2,0))),0))</f>
        <v/>
      </c>
      <c r="U21" s="12">
        <f>IF(COUNTA(B21:R21)=0,"",_xlfn.TEXTJOIN(", ",TRUE,IF(B21="","SKU",""),IF(C21="","Versão",""),IF(D21="","Nome do produto",""),IF(E21="","Categoria",""),IF(F21="","Status da versão",""),IF(G21="","Data da versão",""),IF(J21="","Material principal",""),IF(K21="","Composição detalhada",""),IF(L21="","Largura",""),IF(M21="","Altura",""),IF(N21="","Profundidade",""),IF(O21="","Peso líquido",""),IF(P21="","Garantia",""),IF(Q21="","Cuidados",""),IF(S21&lt;Apoio!$K$2,"Especificações técnicas",""),IF(AND(F21="Aprovada",H21=""),"Data de aprovação",""),IF(AND(F21="Aprovada",I21=""),"Área aprovadora","")))</f>
        <v/>
      </c>
      <c r="V21" s="12">
        <f>IF(COUNTA(B21:R21)=0,"",IF(AND(F21="Aprovada",T21=1),"Sim","Não"))</f>
        <v/>
      </c>
      <c r="W21" s="12">
        <f>IF(COUNTA(B21:R21)=0,"",IF(B21="","SKU ausente",IF(C21="","Versão ausente",IF(COUNTIFS($B$2:$B$101,B21,$C$2:$C$101,C21)&gt;1,"SKU e versão duplicados",IF(G21&gt;TODAY(),"Data da versão no futuro",IF(AND(H21&lt;&gt;"",G21&lt;&gt;"",H21&lt;G21),"Aprovação anterior à versão",IF(T21&lt;1,"Campos obrigatórios faltantes",IF(COUNTIFS($B$2:$B$101,B21,$V$2:$V$101,"Sim")&gt;1,"Mais de uma versão aprovada",IF(AND(OR(F21="Rascunho",F21="Em revisão"),OR(H21&lt;&gt;"",I21&lt;&gt;"")),"Dados de aprovação em status não aprovado","OK")))))))))</f>
        <v/>
      </c>
    </row>
    <row r="22">
      <c r="A22" s="12">
        <f>IF(OR(B22="",C22=""),"",B22&amp;"-V"&amp;TEXT(C22,"00"))</f>
        <v/>
      </c>
      <c r="B22" s="11" t="n"/>
      <c r="C22" s="18" t="n"/>
      <c r="D22" s="11" t="n"/>
      <c r="E22" s="11" t="n"/>
      <c r="F22" s="11" t="n"/>
      <c r="G22" s="35" t="n"/>
      <c r="H22" s="35" t="n"/>
      <c r="I22" s="11" t="n"/>
      <c r="J22" s="11" t="n"/>
      <c r="K22" s="11" t="n"/>
      <c r="L22" s="20" t="n"/>
      <c r="M22" s="20" t="n"/>
      <c r="N22" s="20" t="n"/>
      <c r="O22" s="20" t="n"/>
      <c r="P22" s="18" t="n"/>
      <c r="Q22" s="11" t="n"/>
      <c r="R22" s="11" t="n"/>
      <c r="S22" s="12">
        <f>IF(COUNTA(B22:R22)=0,"",IF(OR(B22="",C22=""),0,COUNTIFS('Especificações'!$B$2:$B$501,B22,'Especificações'!$C$2:$C$501,C22,'Especificações'!$M$2:$M$501,"OK")))</f>
        <v/>
      </c>
      <c r="T22" s="21">
        <f>IF(COUNTA(B22:R22)=0,"",IFERROR(1-((--(B22="")+--(C22="")+--(D22="")+--(E22="")+--(F22="")+--(G22="")+--(J22="")+--(K22="")+--(L22="")+--(M22="")+--(N22="")+--(O22="")+--(P22="")+--(Q22="")+--(S22&lt;Apoio!$K$2)+IF(F22="Aprovada",--(H22="")+--(I22=""),0))/(15+IF(F22="Aprovada",2,0))),0))</f>
        <v/>
      </c>
      <c r="U22" s="12">
        <f>IF(COUNTA(B22:R22)=0,"",_xlfn.TEXTJOIN(", ",TRUE,IF(B22="","SKU",""),IF(C22="","Versão",""),IF(D22="","Nome do produto",""),IF(E22="","Categoria",""),IF(F22="","Status da versão",""),IF(G22="","Data da versão",""),IF(J22="","Material principal",""),IF(K22="","Composição detalhada",""),IF(L22="","Largura",""),IF(M22="","Altura",""),IF(N22="","Profundidade",""),IF(O22="","Peso líquido",""),IF(P22="","Garantia",""),IF(Q22="","Cuidados",""),IF(S22&lt;Apoio!$K$2,"Especificações técnicas",""),IF(AND(F22="Aprovada",H22=""),"Data de aprovação",""),IF(AND(F22="Aprovada",I22=""),"Área aprovadora","")))</f>
        <v/>
      </c>
      <c r="V22" s="12">
        <f>IF(COUNTA(B22:R22)=0,"",IF(AND(F22="Aprovada",T22=1),"Sim","Não"))</f>
        <v/>
      </c>
      <c r="W22" s="12">
        <f>IF(COUNTA(B22:R22)=0,"",IF(B22="","SKU ausente",IF(C22="","Versão ausente",IF(COUNTIFS($B$2:$B$101,B22,$C$2:$C$101,C22)&gt;1,"SKU e versão duplicados",IF(G22&gt;TODAY(),"Data da versão no futuro",IF(AND(H22&lt;&gt;"",G22&lt;&gt;"",H22&lt;G22),"Aprovação anterior à versão",IF(T22&lt;1,"Campos obrigatórios faltantes",IF(COUNTIFS($B$2:$B$101,B22,$V$2:$V$101,"Sim")&gt;1,"Mais de uma versão aprovada",IF(AND(OR(F22="Rascunho",F22="Em revisão"),OR(H22&lt;&gt;"",I22&lt;&gt;"")),"Dados de aprovação em status não aprovado","OK")))))))))</f>
        <v/>
      </c>
    </row>
    <row r="23">
      <c r="A23" s="12">
        <f>IF(OR(B23="",C23=""),"",B23&amp;"-V"&amp;TEXT(C23,"00"))</f>
        <v/>
      </c>
      <c r="B23" s="11" t="n"/>
      <c r="C23" s="18" t="n"/>
      <c r="D23" s="11" t="n"/>
      <c r="E23" s="11" t="n"/>
      <c r="F23" s="11" t="n"/>
      <c r="G23" s="35" t="n"/>
      <c r="H23" s="35" t="n"/>
      <c r="I23" s="11" t="n"/>
      <c r="J23" s="11" t="n"/>
      <c r="K23" s="11" t="n"/>
      <c r="L23" s="20" t="n"/>
      <c r="M23" s="20" t="n"/>
      <c r="N23" s="20" t="n"/>
      <c r="O23" s="20" t="n"/>
      <c r="P23" s="18" t="n"/>
      <c r="Q23" s="11" t="n"/>
      <c r="R23" s="11" t="n"/>
      <c r="S23" s="12">
        <f>IF(COUNTA(B23:R23)=0,"",IF(OR(B23="",C23=""),0,COUNTIFS('Especificações'!$B$2:$B$501,B23,'Especificações'!$C$2:$C$501,C23,'Especificações'!$M$2:$M$501,"OK")))</f>
        <v/>
      </c>
      <c r="T23" s="21">
        <f>IF(COUNTA(B23:R23)=0,"",IFERROR(1-((--(B23="")+--(C23="")+--(D23="")+--(E23="")+--(F23="")+--(G23="")+--(J23="")+--(K23="")+--(L23="")+--(M23="")+--(N23="")+--(O23="")+--(P23="")+--(Q23="")+--(S23&lt;Apoio!$K$2)+IF(F23="Aprovada",--(H23="")+--(I23=""),0))/(15+IF(F23="Aprovada",2,0))),0))</f>
        <v/>
      </c>
      <c r="U23" s="12">
        <f>IF(COUNTA(B23:R23)=0,"",_xlfn.TEXTJOIN(", ",TRUE,IF(B23="","SKU",""),IF(C23="","Versão",""),IF(D23="","Nome do produto",""),IF(E23="","Categoria",""),IF(F23="","Status da versão",""),IF(G23="","Data da versão",""),IF(J23="","Material principal",""),IF(K23="","Composição detalhada",""),IF(L23="","Largura",""),IF(M23="","Altura",""),IF(N23="","Profundidade",""),IF(O23="","Peso líquido",""),IF(P23="","Garantia",""),IF(Q23="","Cuidados",""),IF(S23&lt;Apoio!$K$2,"Especificações técnicas",""),IF(AND(F23="Aprovada",H23=""),"Data de aprovação",""),IF(AND(F23="Aprovada",I23=""),"Área aprovadora","")))</f>
        <v/>
      </c>
      <c r="V23" s="12">
        <f>IF(COUNTA(B23:R23)=0,"",IF(AND(F23="Aprovada",T23=1),"Sim","Não"))</f>
        <v/>
      </c>
      <c r="W23" s="12">
        <f>IF(COUNTA(B23:R23)=0,"",IF(B23="","SKU ausente",IF(C23="","Versão ausente",IF(COUNTIFS($B$2:$B$101,B23,$C$2:$C$101,C23)&gt;1,"SKU e versão duplicados",IF(G23&gt;TODAY(),"Data da versão no futuro",IF(AND(H23&lt;&gt;"",G23&lt;&gt;"",H23&lt;G23),"Aprovação anterior à versão",IF(T23&lt;1,"Campos obrigatórios faltantes",IF(COUNTIFS($B$2:$B$101,B23,$V$2:$V$101,"Sim")&gt;1,"Mais de uma versão aprovada",IF(AND(OR(F23="Rascunho",F23="Em revisão"),OR(H23&lt;&gt;"",I23&lt;&gt;"")),"Dados de aprovação em status não aprovado","OK")))))))))</f>
        <v/>
      </c>
    </row>
    <row r="24">
      <c r="A24" s="12">
        <f>IF(OR(B24="",C24=""),"",B24&amp;"-V"&amp;TEXT(C24,"00"))</f>
        <v/>
      </c>
      <c r="B24" s="11" t="n"/>
      <c r="C24" s="18" t="n"/>
      <c r="D24" s="11" t="n"/>
      <c r="E24" s="11" t="n"/>
      <c r="F24" s="11" t="n"/>
      <c r="G24" s="35" t="n"/>
      <c r="H24" s="35" t="n"/>
      <c r="I24" s="11" t="n"/>
      <c r="J24" s="11" t="n"/>
      <c r="K24" s="11" t="n"/>
      <c r="L24" s="20" t="n"/>
      <c r="M24" s="20" t="n"/>
      <c r="N24" s="20" t="n"/>
      <c r="O24" s="20" t="n"/>
      <c r="P24" s="18" t="n"/>
      <c r="Q24" s="11" t="n"/>
      <c r="R24" s="11" t="n"/>
      <c r="S24" s="12">
        <f>IF(COUNTA(B24:R24)=0,"",IF(OR(B24="",C24=""),0,COUNTIFS('Especificações'!$B$2:$B$501,B24,'Especificações'!$C$2:$C$501,C24,'Especificações'!$M$2:$M$501,"OK")))</f>
        <v/>
      </c>
      <c r="T24" s="21">
        <f>IF(COUNTA(B24:R24)=0,"",IFERROR(1-((--(B24="")+--(C24="")+--(D24="")+--(E24="")+--(F24="")+--(G24="")+--(J24="")+--(K24="")+--(L24="")+--(M24="")+--(N24="")+--(O24="")+--(P24="")+--(Q24="")+--(S24&lt;Apoio!$K$2)+IF(F24="Aprovada",--(H24="")+--(I24=""),0))/(15+IF(F24="Aprovada",2,0))),0))</f>
        <v/>
      </c>
      <c r="U24" s="12">
        <f>IF(COUNTA(B24:R24)=0,"",_xlfn.TEXTJOIN(", ",TRUE,IF(B24="","SKU",""),IF(C24="","Versão",""),IF(D24="","Nome do produto",""),IF(E24="","Categoria",""),IF(F24="","Status da versão",""),IF(G24="","Data da versão",""),IF(J24="","Material principal",""),IF(K24="","Composição detalhada",""),IF(L24="","Largura",""),IF(M24="","Altura",""),IF(N24="","Profundidade",""),IF(O24="","Peso líquido",""),IF(P24="","Garantia",""),IF(Q24="","Cuidados",""),IF(S24&lt;Apoio!$K$2,"Especificações técnicas",""),IF(AND(F24="Aprovada",H24=""),"Data de aprovação",""),IF(AND(F24="Aprovada",I24=""),"Área aprovadora","")))</f>
        <v/>
      </c>
      <c r="V24" s="12">
        <f>IF(COUNTA(B24:R24)=0,"",IF(AND(F24="Aprovada",T24=1),"Sim","Não"))</f>
        <v/>
      </c>
      <c r="W24" s="12">
        <f>IF(COUNTA(B24:R24)=0,"",IF(B24="","SKU ausente",IF(C24="","Versão ausente",IF(COUNTIFS($B$2:$B$101,B24,$C$2:$C$101,C24)&gt;1,"SKU e versão duplicados",IF(G24&gt;TODAY(),"Data da versão no futuro",IF(AND(H24&lt;&gt;"",G24&lt;&gt;"",H24&lt;G24),"Aprovação anterior à versão",IF(T24&lt;1,"Campos obrigatórios faltantes",IF(COUNTIFS($B$2:$B$101,B24,$V$2:$V$101,"Sim")&gt;1,"Mais de uma versão aprovada",IF(AND(OR(F24="Rascunho",F24="Em revisão"),OR(H24&lt;&gt;"",I24&lt;&gt;"")),"Dados de aprovação em status não aprovado","OK")))))))))</f>
        <v/>
      </c>
    </row>
    <row r="25">
      <c r="A25" s="12">
        <f>IF(OR(B25="",C25=""),"",B25&amp;"-V"&amp;TEXT(C25,"00"))</f>
        <v/>
      </c>
      <c r="B25" s="11" t="n"/>
      <c r="C25" s="18" t="n"/>
      <c r="D25" s="11" t="n"/>
      <c r="E25" s="11" t="n"/>
      <c r="F25" s="11" t="n"/>
      <c r="G25" s="35" t="n"/>
      <c r="H25" s="35" t="n"/>
      <c r="I25" s="11" t="n"/>
      <c r="J25" s="11" t="n"/>
      <c r="K25" s="11" t="n"/>
      <c r="L25" s="20" t="n"/>
      <c r="M25" s="20" t="n"/>
      <c r="N25" s="20" t="n"/>
      <c r="O25" s="20" t="n"/>
      <c r="P25" s="18" t="n"/>
      <c r="Q25" s="11" t="n"/>
      <c r="R25" s="11" t="n"/>
      <c r="S25" s="12">
        <f>IF(COUNTA(B25:R25)=0,"",IF(OR(B25="",C25=""),0,COUNTIFS('Especificações'!$B$2:$B$501,B25,'Especificações'!$C$2:$C$501,C25,'Especificações'!$M$2:$M$501,"OK")))</f>
        <v/>
      </c>
      <c r="T25" s="21">
        <f>IF(COUNTA(B25:R25)=0,"",IFERROR(1-((--(B25="")+--(C25="")+--(D25="")+--(E25="")+--(F25="")+--(G25="")+--(J25="")+--(K25="")+--(L25="")+--(M25="")+--(N25="")+--(O25="")+--(P25="")+--(Q25="")+--(S25&lt;Apoio!$K$2)+IF(F25="Aprovada",--(H25="")+--(I25=""),0))/(15+IF(F25="Aprovada",2,0))),0))</f>
        <v/>
      </c>
      <c r="U25" s="12">
        <f>IF(COUNTA(B25:R25)=0,"",_xlfn.TEXTJOIN(", ",TRUE,IF(B25="","SKU",""),IF(C25="","Versão",""),IF(D25="","Nome do produto",""),IF(E25="","Categoria",""),IF(F25="","Status da versão",""),IF(G25="","Data da versão",""),IF(J25="","Material principal",""),IF(K25="","Composição detalhada",""),IF(L25="","Largura",""),IF(M25="","Altura",""),IF(N25="","Profundidade",""),IF(O25="","Peso líquido",""),IF(P25="","Garantia",""),IF(Q25="","Cuidados",""),IF(S25&lt;Apoio!$K$2,"Especificações técnicas",""),IF(AND(F25="Aprovada",H25=""),"Data de aprovação",""),IF(AND(F25="Aprovada",I25=""),"Área aprovadora","")))</f>
        <v/>
      </c>
      <c r="V25" s="12">
        <f>IF(COUNTA(B25:R25)=0,"",IF(AND(F25="Aprovada",T25=1),"Sim","Não"))</f>
        <v/>
      </c>
      <c r="W25" s="12">
        <f>IF(COUNTA(B25:R25)=0,"",IF(B25="","SKU ausente",IF(C25="","Versão ausente",IF(COUNTIFS($B$2:$B$101,B25,$C$2:$C$101,C25)&gt;1,"SKU e versão duplicados",IF(G25&gt;TODAY(),"Data da versão no futuro",IF(AND(H25&lt;&gt;"",G25&lt;&gt;"",H25&lt;G25),"Aprovação anterior à versão",IF(T25&lt;1,"Campos obrigatórios faltantes",IF(COUNTIFS($B$2:$B$101,B25,$V$2:$V$101,"Sim")&gt;1,"Mais de uma versão aprovada",IF(AND(OR(F25="Rascunho",F25="Em revisão"),OR(H25&lt;&gt;"",I25&lt;&gt;"")),"Dados de aprovação em status não aprovado","OK")))))))))</f>
        <v/>
      </c>
    </row>
    <row r="26">
      <c r="A26" s="12">
        <f>IF(OR(B26="",C26=""),"",B26&amp;"-V"&amp;TEXT(C26,"00"))</f>
        <v/>
      </c>
      <c r="B26" s="11" t="n"/>
      <c r="C26" s="18" t="n"/>
      <c r="D26" s="11" t="n"/>
      <c r="E26" s="11" t="n"/>
      <c r="F26" s="11" t="n"/>
      <c r="G26" s="35" t="n"/>
      <c r="H26" s="35" t="n"/>
      <c r="I26" s="11" t="n"/>
      <c r="J26" s="11" t="n"/>
      <c r="K26" s="11" t="n"/>
      <c r="L26" s="20" t="n"/>
      <c r="M26" s="20" t="n"/>
      <c r="N26" s="20" t="n"/>
      <c r="O26" s="20" t="n"/>
      <c r="P26" s="18" t="n"/>
      <c r="Q26" s="11" t="n"/>
      <c r="R26" s="11" t="n"/>
      <c r="S26" s="12">
        <f>IF(COUNTA(B26:R26)=0,"",IF(OR(B26="",C26=""),0,COUNTIFS('Especificações'!$B$2:$B$501,B26,'Especificações'!$C$2:$C$501,C26,'Especificações'!$M$2:$M$501,"OK")))</f>
        <v/>
      </c>
      <c r="T26" s="21">
        <f>IF(COUNTA(B26:R26)=0,"",IFERROR(1-((--(B26="")+--(C26="")+--(D26="")+--(E26="")+--(F26="")+--(G26="")+--(J26="")+--(K26="")+--(L26="")+--(M26="")+--(N26="")+--(O26="")+--(P26="")+--(Q26="")+--(S26&lt;Apoio!$K$2)+IF(F26="Aprovada",--(H26="")+--(I26=""),0))/(15+IF(F26="Aprovada",2,0))),0))</f>
        <v/>
      </c>
      <c r="U26" s="12">
        <f>IF(COUNTA(B26:R26)=0,"",_xlfn.TEXTJOIN(", ",TRUE,IF(B26="","SKU",""),IF(C26="","Versão",""),IF(D26="","Nome do produto",""),IF(E26="","Categoria",""),IF(F26="","Status da versão",""),IF(G26="","Data da versão",""),IF(J26="","Material principal",""),IF(K26="","Composição detalhada",""),IF(L26="","Largura",""),IF(M26="","Altura",""),IF(N26="","Profundidade",""),IF(O26="","Peso líquido",""),IF(P26="","Garantia",""),IF(Q26="","Cuidados",""),IF(S26&lt;Apoio!$K$2,"Especificações técnicas",""),IF(AND(F26="Aprovada",H26=""),"Data de aprovação",""),IF(AND(F26="Aprovada",I26=""),"Área aprovadora","")))</f>
        <v/>
      </c>
      <c r="V26" s="12">
        <f>IF(COUNTA(B26:R26)=0,"",IF(AND(F26="Aprovada",T26=1),"Sim","Não"))</f>
        <v/>
      </c>
      <c r="W26" s="12">
        <f>IF(COUNTA(B26:R26)=0,"",IF(B26="","SKU ausente",IF(C26="","Versão ausente",IF(COUNTIFS($B$2:$B$101,B26,$C$2:$C$101,C26)&gt;1,"SKU e versão duplicados",IF(G26&gt;TODAY(),"Data da versão no futuro",IF(AND(H26&lt;&gt;"",G26&lt;&gt;"",H26&lt;G26),"Aprovação anterior à versão",IF(T26&lt;1,"Campos obrigatórios faltantes",IF(COUNTIFS($B$2:$B$101,B26,$V$2:$V$101,"Sim")&gt;1,"Mais de uma versão aprovada",IF(AND(OR(F26="Rascunho",F26="Em revisão"),OR(H26&lt;&gt;"",I26&lt;&gt;"")),"Dados de aprovação em status não aprovado","OK")))))))))</f>
        <v/>
      </c>
    </row>
    <row r="27">
      <c r="A27" s="12">
        <f>IF(OR(B27="",C27=""),"",B27&amp;"-V"&amp;TEXT(C27,"00"))</f>
        <v/>
      </c>
      <c r="B27" s="11" t="n"/>
      <c r="C27" s="18" t="n"/>
      <c r="D27" s="11" t="n"/>
      <c r="E27" s="11" t="n"/>
      <c r="F27" s="11" t="n"/>
      <c r="G27" s="35" t="n"/>
      <c r="H27" s="35" t="n"/>
      <c r="I27" s="11" t="n"/>
      <c r="J27" s="11" t="n"/>
      <c r="K27" s="11" t="n"/>
      <c r="L27" s="20" t="n"/>
      <c r="M27" s="20" t="n"/>
      <c r="N27" s="20" t="n"/>
      <c r="O27" s="20" t="n"/>
      <c r="P27" s="18" t="n"/>
      <c r="Q27" s="11" t="n"/>
      <c r="R27" s="11" t="n"/>
      <c r="S27" s="12">
        <f>IF(COUNTA(B27:R27)=0,"",IF(OR(B27="",C27=""),0,COUNTIFS('Especificações'!$B$2:$B$501,B27,'Especificações'!$C$2:$C$501,C27,'Especificações'!$M$2:$M$501,"OK")))</f>
        <v/>
      </c>
      <c r="T27" s="21">
        <f>IF(COUNTA(B27:R27)=0,"",IFERROR(1-((--(B27="")+--(C27="")+--(D27="")+--(E27="")+--(F27="")+--(G27="")+--(J27="")+--(K27="")+--(L27="")+--(M27="")+--(N27="")+--(O27="")+--(P27="")+--(Q27="")+--(S27&lt;Apoio!$K$2)+IF(F27="Aprovada",--(H27="")+--(I27=""),0))/(15+IF(F27="Aprovada",2,0))),0))</f>
        <v/>
      </c>
      <c r="U27" s="12">
        <f>IF(COUNTA(B27:R27)=0,"",_xlfn.TEXTJOIN(", ",TRUE,IF(B27="","SKU",""),IF(C27="","Versão",""),IF(D27="","Nome do produto",""),IF(E27="","Categoria",""),IF(F27="","Status da versão",""),IF(G27="","Data da versão",""),IF(J27="","Material principal",""),IF(K27="","Composição detalhada",""),IF(L27="","Largura",""),IF(M27="","Altura",""),IF(N27="","Profundidade",""),IF(O27="","Peso líquido",""),IF(P27="","Garantia",""),IF(Q27="","Cuidados",""),IF(S27&lt;Apoio!$K$2,"Especificações técnicas",""),IF(AND(F27="Aprovada",H27=""),"Data de aprovação",""),IF(AND(F27="Aprovada",I27=""),"Área aprovadora","")))</f>
        <v/>
      </c>
      <c r="V27" s="12">
        <f>IF(COUNTA(B27:R27)=0,"",IF(AND(F27="Aprovada",T27=1),"Sim","Não"))</f>
        <v/>
      </c>
      <c r="W27" s="12">
        <f>IF(COUNTA(B27:R27)=0,"",IF(B27="","SKU ausente",IF(C27="","Versão ausente",IF(COUNTIFS($B$2:$B$101,B27,$C$2:$C$101,C27)&gt;1,"SKU e versão duplicados",IF(G27&gt;TODAY(),"Data da versão no futuro",IF(AND(H27&lt;&gt;"",G27&lt;&gt;"",H27&lt;G27),"Aprovação anterior à versão",IF(T27&lt;1,"Campos obrigatórios faltantes",IF(COUNTIFS($B$2:$B$101,B27,$V$2:$V$101,"Sim")&gt;1,"Mais de uma versão aprovada",IF(AND(OR(F27="Rascunho",F27="Em revisão"),OR(H27&lt;&gt;"",I27&lt;&gt;"")),"Dados de aprovação em status não aprovado","OK")))))))))</f>
        <v/>
      </c>
    </row>
    <row r="28">
      <c r="A28" s="12">
        <f>IF(OR(B28="",C28=""),"",B28&amp;"-V"&amp;TEXT(C28,"00"))</f>
        <v/>
      </c>
      <c r="B28" s="11" t="n"/>
      <c r="C28" s="18" t="n"/>
      <c r="D28" s="11" t="n"/>
      <c r="E28" s="11" t="n"/>
      <c r="F28" s="11" t="n"/>
      <c r="G28" s="35" t="n"/>
      <c r="H28" s="35" t="n"/>
      <c r="I28" s="11" t="n"/>
      <c r="J28" s="11" t="n"/>
      <c r="K28" s="11" t="n"/>
      <c r="L28" s="20" t="n"/>
      <c r="M28" s="20" t="n"/>
      <c r="N28" s="20" t="n"/>
      <c r="O28" s="20" t="n"/>
      <c r="P28" s="18" t="n"/>
      <c r="Q28" s="11" t="n"/>
      <c r="R28" s="11" t="n"/>
      <c r="S28" s="12">
        <f>IF(COUNTA(B28:R28)=0,"",IF(OR(B28="",C28=""),0,COUNTIFS('Especificações'!$B$2:$B$501,B28,'Especificações'!$C$2:$C$501,C28,'Especificações'!$M$2:$M$501,"OK")))</f>
        <v/>
      </c>
      <c r="T28" s="21">
        <f>IF(COUNTA(B28:R28)=0,"",IFERROR(1-((--(B28="")+--(C28="")+--(D28="")+--(E28="")+--(F28="")+--(G28="")+--(J28="")+--(K28="")+--(L28="")+--(M28="")+--(N28="")+--(O28="")+--(P28="")+--(Q28="")+--(S28&lt;Apoio!$K$2)+IF(F28="Aprovada",--(H28="")+--(I28=""),0))/(15+IF(F28="Aprovada",2,0))),0))</f>
        <v/>
      </c>
      <c r="U28" s="12">
        <f>IF(COUNTA(B28:R28)=0,"",_xlfn.TEXTJOIN(", ",TRUE,IF(B28="","SKU",""),IF(C28="","Versão",""),IF(D28="","Nome do produto",""),IF(E28="","Categoria",""),IF(F28="","Status da versão",""),IF(G28="","Data da versão",""),IF(J28="","Material principal",""),IF(K28="","Composição detalhada",""),IF(L28="","Largura",""),IF(M28="","Altura",""),IF(N28="","Profundidade",""),IF(O28="","Peso líquido",""),IF(P28="","Garantia",""),IF(Q28="","Cuidados",""),IF(S28&lt;Apoio!$K$2,"Especificações técnicas",""),IF(AND(F28="Aprovada",H28=""),"Data de aprovação",""),IF(AND(F28="Aprovada",I28=""),"Área aprovadora","")))</f>
        <v/>
      </c>
      <c r="V28" s="12">
        <f>IF(COUNTA(B28:R28)=0,"",IF(AND(F28="Aprovada",T28=1),"Sim","Não"))</f>
        <v/>
      </c>
      <c r="W28" s="12">
        <f>IF(COUNTA(B28:R28)=0,"",IF(B28="","SKU ausente",IF(C28="","Versão ausente",IF(COUNTIFS($B$2:$B$101,B28,$C$2:$C$101,C28)&gt;1,"SKU e versão duplicados",IF(G28&gt;TODAY(),"Data da versão no futuro",IF(AND(H28&lt;&gt;"",G28&lt;&gt;"",H28&lt;G28),"Aprovação anterior à versão",IF(T28&lt;1,"Campos obrigatórios faltantes",IF(COUNTIFS($B$2:$B$101,B28,$V$2:$V$101,"Sim")&gt;1,"Mais de uma versão aprovada",IF(AND(OR(F28="Rascunho",F28="Em revisão"),OR(H28&lt;&gt;"",I28&lt;&gt;"")),"Dados de aprovação em status não aprovado","OK")))))))))</f>
        <v/>
      </c>
    </row>
    <row r="29">
      <c r="A29" s="12">
        <f>IF(OR(B29="",C29=""),"",B29&amp;"-V"&amp;TEXT(C29,"00"))</f>
        <v/>
      </c>
      <c r="B29" s="11" t="n"/>
      <c r="C29" s="18" t="n"/>
      <c r="D29" s="11" t="n"/>
      <c r="E29" s="11" t="n"/>
      <c r="F29" s="11" t="n"/>
      <c r="G29" s="35" t="n"/>
      <c r="H29" s="35" t="n"/>
      <c r="I29" s="11" t="n"/>
      <c r="J29" s="11" t="n"/>
      <c r="K29" s="11" t="n"/>
      <c r="L29" s="20" t="n"/>
      <c r="M29" s="20" t="n"/>
      <c r="N29" s="20" t="n"/>
      <c r="O29" s="20" t="n"/>
      <c r="P29" s="18" t="n"/>
      <c r="Q29" s="11" t="n"/>
      <c r="R29" s="11" t="n"/>
      <c r="S29" s="12">
        <f>IF(COUNTA(B29:R29)=0,"",IF(OR(B29="",C29=""),0,COUNTIFS('Especificações'!$B$2:$B$501,B29,'Especificações'!$C$2:$C$501,C29,'Especificações'!$M$2:$M$501,"OK")))</f>
        <v/>
      </c>
      <c r="T29" s="21">
        <f>IF(COUNTA(B29:R29)=0,"",IFERROR(1-((--(B29="")+--(C29="")+--(D29="")+--(E29="")+--(F29="")+--(G29="")+--(J29="")+--(K29="")+--(L29="")+--(M29="")+--(N29="")+--(O29="")+--(P29="")+--(Q29="")+--(S29&lt;Apoio!$K$2)+IF(F29="Aprovada",--(H29="")+--(I29=""),0))/(15+IF(F29="Aprovada",2,0))),0))</f>
        <v/>
      </c>
      <c r="U29" s="12">
        <f>IF(COUNTA(B29:R29)=0,"",_xlfn.TEXTJOIN(", ",TRUE,IF(B29="","SKU",""),IF(C29="","Versão",""),IF(D29="","Nome do produto",""),IF(E29="","Categoria",""),IF(F29="","Status da versão",""),IF(G29="","Data da versão",""),IF(J29="","Material principal",""),IF(K29="","Composição detalhada",""),IF(L29="","Largura",""),IF(M29="","Altura",""),IF(N29="","Profundidade",""),IF(O29="","Peso líquido",""),IF(P29="","Garantia",""),IF(Q29="","Cuidados",""),IF(S29&lt;Apoio!$K$2,"Especificações técnicas",""),IF(AND(F29="Aprovada",H29=""),"Data de aprovação",""),IF(AND(F29="Aprovada",I29=""),"Área aprovadora","")))</f>
        <v/>
      </c>
      <c r="V29" s="12">
        <f>IF(COUNTA(B29:R29)=0,"",IF(AND(F29="Aprovada",T29=1),"Sim","Não"))</f>
        <v/>
      </c>
      <c r="W29" s="12">
        <f>IF(COUNTA(B29:R29)=0,"",IF(B29="","SKU ausente",IF(C29="","Versão ausente",IF(COUNTIFS($B$2:$B$101,B29,$C$2:$C$101,C29)&gt;1,"SKU e versão duplicados",IF(G29&gt;TODAY(),"Data da versão no futuro",IF(AND(H29&lt;&gt;"",G29&lt;&gt;"",H29&lt;G29),"Aprovação anterior à versão",IF(T29&lt;1,"Campos obrigatórios faltantes",IF(COUNTIFS($B$2:$B$101,B29,$V$2:$V$101,"Sim")&gt;1,"Mais de uma versão aprovada",IF(AND(OR(F29="Rascunho",F29="Em revisão"),OR(H29&lt;&gt;"",I29&lt;&gt;"")),"Dados de aprovação em status não aprovado","OK")))))))))</f>
        <v/>
      </c>
    </row>
    <row r="30">
      <c r="A30" s="12">
        <f>IF(OR(B30="",C30=""),"",B30&amp;"-V"&amp;TEXT(C30,"00"))</f>
        <v/>
      </c>
      <c r="B30" s="11" t="n"/>
      <c r="C30" s="18" t="n"/>
      <c r="D30" s="11" t="n"/>
      <c r="E30" s="11" t="n"/>
      <c r="F30" s="11" t="n"/>
      <c r="G30" s="35" t="n"/>
      <c r="H30" s="35" t="n"/>
      <c r="I30" s="11" t="n"/>
      <c r="J30" s="11" t="n"/>
      <c r="K30" s="11" t="n"/>
      <c r="L30" s="20" t="n"/>
      <c r="M30" s="20" t="n"/>
      <c r="N30" s="20" t="n"/>
      <c r="O30" s="20" t="n"/>
      <c r="P30" s="18" t="n"/>
      <c r="Q30" s="11" t="n"/>
      <c r="R30" s="11" t="n"/>
      <c r="S30" s="12">
        <f>IF(COUNTA(B30:R30)=0,"",IF(OR(B30="",C30=""),0,COUNTIFS('Especificações'!$B$2:$B$501,B30,'Especificações'!$C$2:$C$501,C30,'Especificações'!$M$2:$M$501,"OK")))</f>
        <v/>
      </c>
      <c r="T30" s="21">
        <f>IF(COUNTA(B30:R30)=0,"",IFERROR(1-((--(B30="")+--(C30="")+--(D30="")+--(E30="")+--(F30="")+--(G30="")+--(J30="")+--(K30="")+--(L30="")+--(M30="")+--(N30="")+--(O30="")+--(P30="")+--(Q30="")+--(S30&lt;Apoio!$K$2)+IF(F30="Aprovada",--(H30="")+--(I30=""),0))/(15+IF(F30="Aprovada",2,0))),0))</f>
        <v/>
      </c>
      <c r="U30" s="12">
        <f>IF(COUNTA(B30:R30)=0,"",_xlfn.TEXTJOIN(", ",TRUE,IF(B30="","SKU",""),IF(C30="","Versão",""),IF(D30="","Nome do produto",""),IF(E30="","Categoria",""),IF(F30="","Status da versão",""),IF(G30="","Data da versão",""),IF(J30="","Material principal",""),IF(K30="","Composição detalhada",""),IF(L30="","Largura",""),IF(M30="","Altura",""),IF(N30="","Profundidade",""),IF(O30="","Peso líquido",""),IF(P30="","Garantia",""),IF(Q30="","Cuidados",""),IF(S30&lt;Apoio!$K$2,"Especificações técnicas",""),IF(AND(F30="Aprovada",H30=""),"Data de aprovação",""),IF(AND(F30="Aprovada",I30=""),"Área aprovadora","")))</f>
        <v/>
      </c>
      <c r="V30" s="12">
        <f>IF(COUNTA(B30:R30)=0,"",IF(AND(F30="Aprovada",T30=1),"Sim","Não"))</f>
        <v/>
      </c>
      <c r="W30" s="12">
        <f>IF(COUNTA(B30:R30)=0,"",IF(B30="","SKU ausente",IF(C30="","Versão ausente",IF(COUNTIFS($B$2:$B$101,B30,$C$2:$C$101,C30)&gt;1,"SKU e versão duplicados",IF(G30&gt;TODAY(),"Data da versão no futuro",IF(AND(H30&lt;&gt;"",G30&lt;&gt;"",H30&lt;G30),"Aprovação anterior à versão",IF(T30&lt;1,"Campos obrigatórios faltantes",IF(COUNTIFS($B$2:$B$101,B30,$V$2:$V$101,"Sim")&gt;1,"Mais de uma versão aprovada",IF(AND(OR(F30="Rascunho",F30="Em revisão"),OR(H30&lt;&gt;"",I30&lt;&gt;"")),"Dados de aprovação em status não aprovado","OK")))))))))</f>
        <v/>
      </c>
    </row>
    <row r="31">
      <c r="A31" s="12">
        <f>IF(OR(B31="",C31=""),"",B31&amp;"-V"&amp;TEXT(C31,"00"))</f>
        <v/>
      </c>
      <c r="B31" s="11" t="n"/>
      <c r="C31" s="18" t="n"/>
      <c r="D31" s="11" t="n"/>
      <c r="E31" s="11" t="n"/>
      <c r="F31" s="11" t="n"/>
      <c r="G31" s="35" t="n"/>
      <c r="H31" s="35" t="n"/>
      <c r="I31" s="11" t="n"/>
      <c r="J31" s="11" t="n"/>
      <c r="K31" s="11" t="n"/>
      <c r="L31" s="20" t="n"/>
      <c r="M31" s="20" t="n"/>
      <c r="N31" s="20" t="n"/>
      <c r="O31" s="20" t="n"/>
      <c r="P31" s="18" t="n"/>
      <c r="Q31" s="11" t="n"/>
      <c r="R31" s="11" t="n"/>
      <c r="S31" s="12">
        <f>IF(COUNTA(B31:R31)=0,"",IF(OR(B31="",C31=""),0,COUNTIFS('Especificações'!$B$2:$B$501,B31,'Especificações'!$C$2:$C$501,C31,'Especificações'!$M$2:$M$501,"OK")))</f>
        <v/>
      </c>
      <c r="T31" s="21">
        <f>IF(COUNTA(B31:R31)=0,"",IFERROR(1-((--(B31="")+--(C31="")+--(D31="")+--(E31="")+--(F31="")+--(G31="")+--(J31="")+--(K31="")+--(L31="")+--(M31="")+--(N31="")+--(O31="")+--(P31="")+--(Q31="")+--(S31&lt;Apoio!$K$2)+IF(F31="Aprovada",--(H31="")+--(I31=""),0))/(15+IF(F31="Aprovada",2,0))),0))</f>
        <v/>
      </c>
      <c r="U31" s="12">
        <f>IF(COUNTA(B31:R31)=0,"",_xlfn.TEXTJOIN(", ",TRUE,IF(B31="","SKU",""),IF(C31="","Versão",""),IF(D31="","Nome do produto",""),IF(E31="","Categoria",""),IF(F31="","Status da versão",""),IF(G31="","Data da versão",""),IF(J31="","Material principal",""),IF(K31="","Composição detalhada",""),IF(L31="","Largura",""),IF(M31="","Altura",""),IF(N31="","Profundidade",""),IF(O31="","Peso líquido",""),IF(P31="","Garantia",""),IF(Q31="","Cuidados",""),IF(S31&lt;Apoio!$K$2,"Especificações técnicas",""),IF(AND(F31="Aprovada",H31=""),"Data de aprovação",""),IF(AND(F31="Aprovada",I31=""),"Área aprovadora","")))</f>
        <v/>
      </c>
      <c r="V31" s="12">
        <f>IF(COUNTA(B31:R31)=0,"",IF(AND(F31="Aprovada",T31=1),"Sim","Não"))</f>
        <v/>
      </c>
      <c r="W31" s="12">
        <f>IF(COUNTA(B31:R31)=0,"",IF(B31="","SKU ausente",IF(C31="","Versão ausente",IF(COUNTIFS($B$2:$B$101,B31,$C$2:$C$101,C31)&gt;1,"SKU e versão duplicados",IF(G31&gt;TODAY(),"Data da versão no futuro",IF(AND(H31&lt;&gt;"",G31&lt;&gt;"",H31&lt;G31),"Aprovação anterior à versão",IF(T31&lt;1,"Campos obrigatórios faltantes",IF(COUNTIFS($B$2:$B$101,B31,$V$2:$V$101,"Sim")&gt;1,"Mais de uma versão aprovada",IF(AND(OR(F31="Rascunho",F31="Em revisão"),OR(H31&lt;&gt;"",I31&lt;&gt;"")),"Dados de aprovação em status não aprovado","OK")))))))))</f>
        <v/>
      </c>
    </row>
    <row r="32">
      <c r="A32" s="12">
        <f>IF(OR(B32="",C32=""),"",B32&amp;"-V"&amp;TEXT(C32,"00"))</f>
        <v/>
      </c>
      <c r="B32" s="11" t="n"/>
      <c r="C32" s="18" t="n"/>
      <c r="D32" s="11" t="n"/>
      <c r="E32" s="11" t="n"/>
      <c r="F32" s="11" t="n"/>
      <c r="G32" s="35" t="n"/>
      <c r="H32" s="35" t="n"/>
      <c r="I32" s="11" t="n"/>
      <c r="J32" s="11" t="n"/>
      <c r="K32" s="11" t="n"/>
      <c r="L32" s="20" t="n"/>
      <c r="M32" s="20" t="n"/>
      <c r="N32" s="20" t="n"/>
      <c r="O32" s="20" t="n"/>
      <c r="P32" s="18" t="n"/>
      <c r="Q32" s="11" t="n"/>
      <c r="R32" s="11" t="n"/>
      <c r="S32" s="12">
        <f>IF(COUNTA(B32:R32)=0,"",IF(OR(B32="",C32=""),0,COUNTIFS('Especificações'!$B$2:$B$501,B32,'Especificações'!$C$2:$C$501,C32,'Especificações'!$M$2:$M$501,"OK")))</f>
        <v/>
      </c>
      <c r="T32" s="21">
        <f>IF(COUNTA(B32:R32)=0,"",IFERROR(1-((--(B32="")+--(C32="")+--(D32="")+--(E32="")+--(F32="")+--(G32="")+--(J32="")+--(K32="")+--(L32="")+--(M32="")+--(N32="")+--(O32="")+--(P32="")+--(Q32="")+--(S32&lt;Apoio!$K$2)+IF(F32="Aprovada",--(H32="")+--(I32=""),0))/(15+IF(F32="Aprovada",2,0))),0))</f>
        <v/>
      </c>
      <c r="U32" s="12">
        <f>IF(COUNTA(B32:R32)=0,"",_xlfn.TEXTJOIN(", ",TRUE,IF(B32="","SKU",""),IF(C32="","Versão",""),IF(D32="","Nome do produto",""),IF(E32="","Categoria",""),IF(F32="","Status da versão",""),IF(G32="","Data da versão",""),IF(J32="","Material principal",""),IF(K32="","Composição detalhada",""),IF(L32="","Largura",""),IF(M32="","Altura",""),IF(N32="","Profundidade",""),IF(O32="","Peso líquido",""),IF(P32="","Garantia",""),IF(Q32="","Cuidados",""),IF(S32&lt;Apoio!$K$2,"Especificações técnicas",""),IF(AND(F32="Aprovada",H32=""),"Data de aprovação",""),IF(AND(F32="Aprovada",I32=""),"Área aprovadora","")))</f>
        <v/>
      </c>
      <c r="V32" s="12">
        <f>IF(COUNTA(B32:R32)=0,"",IF(AND(F32="Aprovada",T32=1),"Sim","Não"))</f>
        <v/>
      </c>
      <c r="W32" s="12">
        <f>IF(COUNTA(B32:R32)=0,"",IF(B32="","SKU ausente",IF(C32="","Versão ausente",IF(COUNTIFS($B$2:$B$101,B32,$C$2:$C$101,C32)&gt;1,"SKU e versão duplicados",IF(G32&gt;TODAY(),"Data da versão no futuro",IF(AND(H32&lt;&gt;"",G32&lt;&gt;"",H32&lt;G32),"Aprovação anterior à versão",IF(T32&lt;1,"Campos obrigatórios faltantes",IF(COUNTIFS($B$2:$B$101,B32,$V$2:$V$101,"Sim")&gt;1,"Mais de uma versão aprovada",IF(AND(OR(F32="Rascunho",F32="Em revisão"),OR(H32&lt;&gt;"",I32&lt;&gt;"")),"Dados de aprovação em status não aprovado","OK")))))))))</f>
        <v/>
      </c>
    </row>
    <row r="33">
      <c r="A33" s="12">
        <f>IF(OR(B33="",C33=""),"",B33&amp;"-V"&amp;TEXT(C33,"00"))</f>
        <v/>
      </c>
      <c r="B33" s="11" t="n"/>
      <c r="C33" s="18" t="n"/>
      <c r="D33" s="11" t="n"/>
      <c r="E33" s="11" t="n"/>
      <c r="F33" s="11" t="n"/>
      <c r="G33" s="35" t="n"/>
      <c r="H33" s="35" t="n"/>
      <c r="I33" s="11" t="n"/>
      <c r="J33" s="11" t="n"/>
      <c r="K33" s="11" t="n"/>
      <c r="L33" s="20" t="n"/>
      <c r="M33" s="20" t="n"/>
      <c r="N33" s="20" t="n"/>
      <c r="O33" s="20" t="n"/>
      <c r="P33" s="18" t="n"/>
      <c r="Q33" s="11" t="n"/>
      <c r="R33" s="11" t="n"/>
      <c r="S33" s="12">
        <f>IF(COUNTA(B33:R33)=0,"",IF(OR(B33="",C33=""),0,COUNTIFS('Especificações'!$B$2:$B$501,B33,'Especificações'!$C$2:$C$501,C33,'Especificações'!$M$2:$M$501,"OK")))</f>
        <v/>
      </c>
      <c r="T33" s="21">
        <f>IF(COUNTA(B33:R33)=0,"",IFERROR(1-((--(B33="")+--(C33="")+--(D33="")+--(E33="")+--(F33="")+--(G33="")+--(J33="")+--(K33="")+--(L33="")+--(M33="")+--(N33="")+--(O33="")+--(P33="")+--(Q33="")+--(S33&lt;Apoio!$K$2)+IF(F33="Aprovada",--(H33="")+--(I33=""),0))/(15+IF(F33="Aprovada",2,0))),0))</f>
        <v/>
      </c>
      <c r="U33" s="12">
        <f>IF(COUNTA(B33:R33)=0,"",_xlfn.TEXTJOIN(", ",TRUE,IF(B33="","SKU",""),IF(C33="","Versão",""),IF(D33="","Nome do produto",""),IF(E33="","Categoria",""),IF(F33="","Status da versão",""),IF(G33="","Data da versão",""),IF(J33="","Material principal",""),IF(K33="","Composição detalhada",""),IF(L33="","Largura",""),IF(M33="","Altura",""),IF(N33="","Profundidade",""),IF(O33="","Peso líquido",""),IF(P33="","Garantia",""),IF(Q33="","Cuidados",""),IF(S33&lt;Apoio!$K$2,"Especificações técnicas",""),IF(AND(F33="Aprovada",H33=""),"Data de aprovação",""),IF(AND(F33="Aprovada",I33=""),"Área aprovadora","")))</f>
        <v/>
      </c>
      <c r="V33" s="12">
        <f>IF(COUNTA(B33:R33)=0,"",IF(AND(F33="Aprovada",T33=1),"Sim","Não"))</f>
        <v/>
      </c>
      <c r="W33" s="12">
        <f>IF(COUNTA(B33:R33)=0,"",IF(B33="","SKU ausente",IF(C33="","Versão ausente",IF(COUNTIFS($B$2:$B$101,B33,$C$2:$C$101,C33)&gt;1,"SKU e versão duplicados",IF(G33&gt;TODAY(),"Data da versão no futuro",IF(AND(H33&lt;&gt;"",G33&lt;&gt;"",H33&lt;G33),"Aprovação anterior à versão",IF(T33&lt;1,"Campos obrigatórios faltantes",IF(COUNTIFS($B$2:$B$101,B33,$V$2:$V$101,"Sim")&gt;1,"Mais de uma versão aprovada",IF(AND(OR(F33="Rascunho",F33="Em revisão"),OR(H33&lt;&gt;"",I33&lt;&gt;"")),"Dados de aprovação em status não aprovado","OK")))))))))</f>
        <v/>
      </c>
    </row>
    <row r="34">
      <c r="A34" s="12">
        <f>IF(OR(B34="",C34=""),"",B34&amp;"-V"&amp;TEXT(C34,"00"))</f>
        <v/>
      </c>
      <c r="B34" s="11" t="n"/>
      <c r="C34" s="18" t="n"/>
      <c r="D34" s="11" t="n"/>
      <c r="E34" s="11" t="n"/>
      <c r="F34" s="11" t="n"/>
      <c r="G34" s="35" t="n"/>
      <c r="H34" s="35" t="n"/>
      <c r="I34" s="11" t="n"/>
      <c r="J34" s="11" t="n"/>
      <c r="K34" s="11" t="n"/>
      <c r="L34" s="20" t="n"/>
      <c r="M34" s="20" t="n"/>
      <c r="N34" s="20" t="n"/>
      <c r="O34" s="20" t="n"/>
      <c r="P34" s="18" t="n"/>
      <c r="Q34" s="11" t="n"/>
      <c r="R34" s="11" t="n"/>
      <c r="S34" s="12">
        <f>IF(COUNTA(B34:R34)=0,"",IF(OR(B34="",C34=""),0,COUNTIFS('Especificações'!$B$2:$B$501,B34,'Especificações'!$C$2:$C$501,C34,'Especificações'!$M$2:$M$501,"OK")))</f>
        <v/>
      </c>
      <c r="T34" s="21">
        <f>IF(COUNTA(B34:R34)=0,"",IFERROR(1-((--(B34="")+--(C34="")+--(D34="")+--(E34="")+--(F34="")+--(G34="")+--(J34="")+--(K34="")+--(L34="")+--(M34="")+--(N34="")+--(O34="")+--(P34="")+--(Q34="")+--(S34&lt;Apoio!$K$2)+IF(F34="Aprovada",--(H34="")+--(I34=""),0))/(15+IF(F34="Aprovada",2,0))),0))</f>
        <v/>
      </c>
      <c r="U34" s="12">
        <f>IF(COUNTA(B34:R34)=0,"",_xlfn.TEXTJOIN(", ",TRUE,IF(B34="","SKU",""),IF(C34="","Versão",""),IF(D34="","Nome do produto",""),IF(E34="","Categoria",""),IF(F34="","Status da versão",""),IF(G34="","Data da versão",""),IF(J34="","Material principal",""),IF(K34="","Composição detalhada",""),IF(L34="","Largura",""),IF(M34="","Altura",""),IF(N34="","Profundidade",""),IF(O34="","Peso líquido",""),IF(P34="","Garantia",""),IF(Q34="","Cuidados",""),IF(S34&lt;Apoio!$K$2,"Especificações técnicas",""),IF(AND(F34="Aprovada",H34=""),"Data de aprovação",""),IF(AND(F34="Aprovada",I34=""),"Área aprovadora","")))</f>
        <v/>
      </c>
      <c r="V34" s="12">
        <f>IF(COUNTA(B34:R34)=0,"",IF(AND(F34="Aprovada",T34=1),"Sim","Não"))</f>
        <v/>
      </c>
      <c r="W34" s="12">
        <f>IF(COUNTA(B34:R34)=0,"",IF(B34="","SKU ausente",IF(C34="","Versão ausente",IF(COUNTIFS($B$2:$B$101,B34,$C$2:$C$101,C34)&gt;1,"SKU e versão duplicados",IF(G34&gt;TODAY(),"Data da versão no futuro",IF(AND(H34&lt;&gt;"",G34&lt;&gt;"",H34&lt;G34),"Aprovação anterior à versão",IF(T34&lt;1,"Campos obrigatórios faltantes",IF(COUNTIFS($B$2:$B$101,B34,$V$2:$V$101,"Sim")&gt;1,"Mais de uma versão aprovada",IF(AND(OR(F34="Rascunho",F34="Em revisão"),OR(H34&lt;&gt;"",I34&lt;&gt;"")),"Dados de aprovação em status não aprovado","OK")))))))))</f>
        <v/>
      </c>
    </row>
    <row r="35">
      <c r="A35" s="12">
        <f>IF(OR(B35="",C35=""),"",B35&amp;"-V"&amp;TEXT(C35,"00"))</f>
        <v/>
      </c>
      <c r="B35" s="11" t="n"/>
      <c r="C35" s="18" t="n"/>
      <c r="D35" s="11" t="n"/>
      <c r="E35" s="11" t="n"/>
      <c r="F35" s="11" t="n"/>
      <c r="G35" s="35" t="n"/>
      <c r="H35" s="35" t="n"/>
      <c r="I35" s="11" t="n"/>
      <c r="J35" s="11" t="n"/>
      <c r="K35" s="11" t="n"/>
      <c r="L35" s="20" t="n"/>
      <c r="M35" s="20" t="n"/>
      <c r="N35" s="20" t="n"/>
      <c r="O35" s="20" t="n"/>
      <c r="P35" s="18" t="n"/>
      <c r="Q35" s="11" t="n"/>
      <c r="R35" s="11" t="n"/>
      <c r="S35" s="12">
        <f>IF(COUNTA(B35:R35)=0,"",IF(OR(B35="",C35=""),0,COUNTIFS('Especificações'!$B$2:$B$501,B35,'Especificações'!$C$2:$C$501,C35,'Especificações'!$M$2:$M$501,"OK")))</f>
        <v/>
      </c>
      <c r="T35" s="21">
        <f>IF(COUNTA(B35:R35)=0,"",IFERROR(1-((--(B35="")+--(C35="")+--(D35="")+--(E35="")+--(F35="")+--(G35="")+--(J35="")+--(K35="")+--(L35="")+--(M35="")+--(N35="")+--(O35="")+--(P35="")+--(Q35="")+--(S35&lt;Apoio!$K$2)+IF(F35="Aprovada",--(H35="")+--(I35=""),0))/(15+IF(F35="Aprovada",2,0))),0))</f>
        <v/>
      </c>
      <c r="U35" s="12">
        <f>IF(COUNTA(B35:R35)=0,"",_xlfn.TEXTJOIN(", ",TRUE,IF(B35="","SKU",""),IF(C35="","Versão",""),IF(D35="","Nome do produto",""),IF(E35="","Categoria",""),IF(F35="","Status da versão",""),IF(G35="","Data da versão",""),IF(J35="","Material principal",""),IF(K35="","Composição detalhada",""),IF(L35="","Largura",""),IF(M35="","Altura",""),IF(N35="","Profundidade",""),IF(O35="","Peso líquido",""),IF(P35="","Garantia",""),IF(Q35="","Cuidados",""),IF(S35&lt;Apoio!$K$2,"Especificações técnicas",""),IF(AND(F35="Aprovada",H35=""),"Data de aprovação",""),IF(AND(F35="Aprovada",I35=""),"Área aprovadora","")))</f>
        <v/>
      </c>
      <c r="V35" s="12">
        <f>IF(COUNTA(B35:R35)=0,"",IF(AND(F35="Aprovada",T35=1),"Sim","Não"))</f>
        <v/>
      </c>
      <c r="W35" s="12">
        <f>IF(COUNTA(B35:R35)=0,"",IF(B35="","SKU ausente",IF(C35="","Versão ausente",IF(COUNTIFS($B$2:$B$101,B35,$C$2:$C$101,C35)&gt;1,"SKU e versão duplicados",IF(G35&gt;TODAY(),"Data da versão no futuro",IF(AND(H35&lt;&gt;"",G35&lt;&gt;"",H35&lt;G35),"Aprovação anterior à versão",IF(T35&lt;1,"Campos obrigatórios faltantes",IF(COUNTIFS($B$2:$B$101,B35,$V$2:$V$101,"Sim")&gt;1,"Mais de uma versão aprovada",IF(AND(OR(F35="Rascunho",F35="Em revisão"),OR(H35&lt;&gt;"",I35&lt;&gt;"")),"Dados de aprovação em status não aprovado","OK")))))))))</f>
        <v/>
      </c>
    </row>
    <row r="36">
      <c r="A36" s="12">
        <f>IF(OR(B36="",C36=""),"",B36&amp;"-V"&amp;TEXT(C36,"00"))</f>
        <v/>
      </c>
      <c r="B36" s="11" t="n"/>
      <c r="C36" s="18" t="n"/>
      <c r="D36" s="11" t="n"/>
      <c r="E36" s="11" t="n"/>
      <c r="F36" s="11" t="n"/>
      <c r="G36" s="35" t="n"/>
      <c r="H36" s="35" t="n"/>
      <c r="I36" s="11" t="n"/>
      <c r="J36" s="11" t="n"/>
      <c r="K36" s="11" t="n"/>
      <c r="L36" s="20" t="n"/>
      <c r="M36" s="20" t="n"/>
      <c r="N36" s="20" t="n"/>
      <c r="O36" s="20" t="n"/>
      <c r="P36" s="18" t="n"/>
      <c r="Q36" s="11" t="n"/>
      <c r="R36" s="11" t="n"/>
      <c r="S36" s="12">
        <f>IF(COUNTA(B36:R36)=0,"",IF(OR(B36="",C36=""),0,COUNTIFS('Especificações'!$B$2:$B$501,B36,'Especificações'!$C$2:$C$501,C36,'Especificações'!$M$2:$M$501,"OK")))</f>
        <v/>
      </c>
      <c r="T36" s="21">
        <f>IF(COUNTA(B36:R36)=0,"",IFERROR(1-((--(B36="")+--(C36="")+--(D36="")+--(E36="")+--(F36="")+--(G36="")+--(J36="")+--(K36="")+--(L36="")+--(M36="")+--(N36="")+--(O36="")+--(P36="")+--(Q36="")+--(S36&lt;Apoio!$K$2)+IF(F36="Aprovada",--(H36="")+--(I36=""),0))/(15+IF(F36="Aprovada",2,0))),0))</f>
        <v/>
      </c>
      <c r="U36" s="12">
        <f>IF(COUNTA(B36:R36)=0,"",_xlfn.TEXTJOIN(", ",TRUE,IF(B36="","SKU",""),IF(C36="","Versão",""),IF(D36="","Nome do produto",""),IF(E36="","Categoria",""),IF(F36="","Status da versão",""),IF(G36="","Data da versão",""),IF(J36="","Material principal",""),IF(K36="","Composição detalhada",""),IF(L36="","Largura",""),IF(M36="","Altura",""),IF(N36="","Profundidade",""),IF(O36="","Peso líquido",""),IF(P36="","Garantia",""),IF(Q36="","Cuidados",""),IF(S36&lt;Apoio!$K$2,"Especificações técnicas",""),IF(AND(F36="Aprovada",H36=""),"Data de aprovação",""),IF(AND(F36="Aprovada",I36=""),"Área aprovadora","")))</f>
        <v/>
      </c>
      <c r="V36" s="12">
        <f>IF(COUNTA(B36:R36)=0,"",IF(AND(F36="Aprovada",T36=1),"Sim","Não"))</f>
        <v/>
      </c>
      <c r="W36" s="12">
        <f>IF(COUNTA(B36:R36)=0,"",IF(B36="","SKU ausente",IF(C36="","Versão ausente",IF(COUNTIFS($B$2:$B$101,B36,$C$2:$C$101,C36)&gt;1,"SKU e versão duplicados",IF(G36&gt;TODAY(),"Data da versão no futuro",IF(AND(H36&lt;&gt;"",G36&lt;&gt;"",H36&lt;G36),"Aprovação anterior à versão",IF(T36&lt;1,"Campos obrigatórios faltantes",IF(COUNTIFS($B$2:$B$101,B36,$V$2:$V$101,"Sim")&gt;1,"Mais de uma versão aprovada",IF(AND(OR(F36="Rascunho",F36="Em revisão"),OR(H36&lt;&gt;"",I36&lt;&gt;"")),"Dados de aprovação em status não aprovado","OK")))))))))</f>
        <v/>
      </c>
    </row>
    <row r="37">
      <c r="A37" s="12">
        <f>IF(OR(B37="",C37=""),"",B37&amp;"-V"&amp;TEXT(C37,"00"))</f>
        <v/>
      </c>
      <c r="B37" s="11" t="n"/>
      <c r="C37" s="18" t="n"/>
      <c r="D37" s="11" t="n"/>
      <c r="E37" s="11" t="n"/>
      <c r="F37" s="11" t="n"/>
      <c r="G37" s="35" t="n"/>
      <c r="H37" s="35" t="n"/>
      <c r="I37" s="11" t="n"/>
      <c r="J37" s="11" t="n"/>
      <c r="K37" s="11" t="n"/>
      <c r="L37" s="20" t="n"/>
      <c r="M37" s="20" t="n"/>
      <c r="N37" s="20" t="n"/>
      <c r="O37" s="20" t="n"/>
      <c r="P37" s="18" t="n"/>
      <c r="Q37" s="11" t="n"/>
      <c r="R37" s="11" t="n"/>
      <c r="S37" s="12">
        <f>IF(COUNTA(B37:R37)=0,"",IF(OR(B37="",C37=""),0,COUNTIFS('Especificações'!$B$2:$B$501,B37,'Especificações'!$C$2:$C$501,C37,'Especificações'!$M$2:$M$501,"OK")))</f>
        <v/>
      </c>
      <c r="T37" s="21">
        <f>IF(COUNTA(B37:R37)=0,"",IFERROR(1-((--(B37="")+--(C37="")+--(D37="")+--(E37="")+--(F37="")+--(G37="")+--(J37="")+--(K37="")+--(L37="")+--(M37="")+--(N37="")+--(O37="")+--(P37="")+--(Q37="")+--(S37&lt;Apoio!$K$2)+IF(F37="Aprovada",--(H37="")+--(I37=""),0))/(15+IF(F37="Aprovada",2,0))),0))</f>
        <v/>
      </c>
      <c r="U37" s="12">
        <f>IF(COUNTA(B37:R37)=0,"",_xlfn.TEXTJOIN(", ",TRUE,IF(B37="","SKU",""),IF(C37="","Versão",""),IF(D37="","Nome do produto",""),IF(E37="","Categoria",""),IF(F37="","Status da versão",""),IF(G37="","Data da versão",""),IF(J37="","Material principal",""),IF(K37="","Composição detalhada",""),IF(L37="","Largura",""),IF(M37="","Altura",""),IF(N37="","Profundidade",""),IF(O37="","Peso líquido",""),IF(P37="","Garantia",""),IF(Q37="","Cuidados",""),IF(S37&lt;Apoio!$K$2,"Especificações técnicas",""),IF(AND(F37="Aprovada",H37=""),"Data de aprovação",""),IF(AND(F37="Aprovada",I37=""),"Área aprovadora","")))</f>
        <v/>
      </c>
      <c r="V37" s="12">
        <f>IF(COUNTA(B37:R37)=0,"",IF(AND(F37="Aprovada",T37=1),"Sim","Não"))</f>
        <v/>
      </c>
      <c r="W37" s="12">
        <f>IF(COUNTA(B37:R37)=0,"",IF(B37="","SKU ausente",IF(C37="","Versão ausente",IF(COUNTIFS($B$2:$B$101,B37,$C$2:$C$101,C37)&gt;1,"SKU e versão duplicados",IF(G37&gt;TODAY(),"Data da versão no futuro",IF(AND(H37&lt;&gt;"",G37&lt;&gt;"",H37&lt;G37),"Aprovação anterior à versão",IF(T37&lt;1,"Campos obrigatórios faltantes",IF(COUNTIFS($B$2:$B$101,B37,$V$2:$V$101,"Sim")&gt;1,"Mais de uma versão aprovada",IF(AND(OR(F37="Rascunho",F37="Em revisão"),OR(H37&lt;&gt;"",I37&lt;&gt;"")),"Dados de aprovação em status não aprovado","OK")))))))))</f>
        <v/>
      </c>
    </row>
    <row r="38">
      <c r="A38" s="12">
        <f>IF(OR(B38="",C38=""),"",B38&amp;"-V"&amp;TEXT(C38,"00"))</f>
        <v/>
      </c>
      <c r="B38" s="11" t="n"/>
      <c r="C38" s="18" t="n"/>
      <c r="D38" s="11" t="n"/>
      <c r="E38" s="11" t="n"/>
      <c r="F38" s="11" t="n"/>
      <c r="G38" s="35" t="n"/>
      <c r="H38" s="35" t="n"/>
      <c r="I38" s="11" t="n"/>
      <c r="J38" s="11" t="n"/>
      <c r="K38" s="11" t="n"/>
      <c r="L38" s="20" t="n"/>
      <c r="M38" s="20" t="n"/>
      <c r="N38" s="20" t="n"/>
      <c r="O38" s="20" t="n"/>
      <c r="P38" s="18" t="n"/>
      <c r="Q38" s="11" t="n"/>
      <c r="R38" s="11" t="n"/>
      <c r="S38" s="12">
        <f>IF(COUNTA(B38:R38)=0,"",IF(OR(B38="",C38=""),0,COUNTIFS('Especificações'!$B$2:$B$501,B38,'Especificações'!$C$2:$C$501,C38,'Especificações'!$M$2:$M$501,"OK")))</f>
        <v/>
      </c>
      <c r="T38" s="21">
        <f>IF(COUNTA(B38:R38)=0,"",IFERROR(1-((--(B38="")+--(C38="")+--(D38="")+--(E38="")+--(F38="")+--(G38="")+--(J38="")+--(K38="")+--(L38="")+--(M38="")+--(N38="")+--(O38="")+--(P38="")+--(Q38="")+--(S38&lt;Apoio!$K$2)+IF(F38="Aprovada",--(H38="")+--(I38=""),0))/(15+IF(F38="Aprovada",2,0))),0))</f>
        <v/>
      </c>
      <c r="U38" s="12">
        <f>IF(COUNTA(B38:R38)=0,"",_xlfn.TEXTJOIN(", ",TRUE,IF(B38="","SKU",""),IF(C38="","Versão",""),IF(D38="","Nome do produto",""),IF(E38="","Categoria",""),IF(F38="","Status da versão",""),IF(G38="","Data da versão",""),IF(J38="","Material principal",""),IF(K38="","Composição detalhada",""),IF(L38="","Largura",""),IF(M38="","Altura",""),IF(N38="","Profundidade",""),IF(O38="","Peso líquido",""),IF(P38="","Garantia",""),IF(Q38="","Cuidados",""),IF(S38&lt;Apoio!$K$2,"Especificações técnicas",""),IF(AND(F38="Aprovada",H38=""),"Data de aprovação",""),IF(AND(F38="Aprovada",I38=""),"Área aprovadora","")))</f>
        <v/>
      </c>
      <c r="V38" s="12">
        <f>IF(COUNTA(B38:R38)=0,"",IF(AND(F38="Aprovada",T38=1),"Sim","Não"))</f>
        <v/>
      </c>
      <c r="W38" s="12">
        <f>IF(COUNTA(B38:R38)=0,"",IF(B38="","SKU ausente",IF(C38="","Versão ausente",IF(COUNTIFS($B$2:$B$101,B38,$C$2:$C$101,C38)&gt;1,"SKU e versão duplicados",IF(G38&gt;TODAY(),"Data da versão no futuro",IF(AND(H38&lt;&gt;"",G38&lt;&gt;"",H38&lt;G38),"Aprovação anterior à versão",IF(T38&lt;1,"Campos obrigatórios faltantes",IF(COUNTIFS($B$2:$B$101,B38,$V$2:$V$101,"Sim")&gt;1,"Mais de uma versão aprovada",IF(AND(OR(F38="Rascunho",F38="Em revisão"),OR(H38&lt;&gt;"",I38&lt;&gt;"")),"Dados de aprovação em status não aprovado","OK")))))))))</f>
        <v/>
      </c>
    </row>
    <row r="39">
      <c r="A39" s="12">
        <f>IF(OR(B39="",C39=""),"",B39&amp;"-V"&amp;TEXT(C39,"00"))</f>
        <v/>
      </c>
      <c r="B39" s="11" t="n"/>
      <c r="C39" s="18" t="n"/>
      <c r="D39" s="11" t="n"/>
      <c r="E39" s="11" t="n"/>
      <c r="F39" s="11" t="n"/>
      <c r="G39" s="35" t="n"/>
      <c r="H39" s="35" t="n"/>
      <c r="I39" s="11" t="n"/>
      <c r="J39" s="11" t="n"/>
      <c r="K39" s="11" t="n"/>
      <c r="L39" s="20" t="n"/>
      <c r="M39" s="20" t="n"/>
      <c r="N39" s="20" t="n"/>
      <c r="O39" s="20" t="n"/>
      <c r="P39" s="18" t="n"/>
      <c r="Q39" s="11" t="n"/>
      <c r="R39" s="11" t="n"/>
      <c r="S39" s="12">
        <f>IF(COUNTA(B39:R39)=0,"",IF(OR(B39="",C39=""),0,COUNTIFS('Especificações'!$B$2:$B$501,B39,'Especificações'!$C$2:$C$501,C39,'Especificações'!$M$2:$M$501,"OK")))</f>
        <v/>
      </c>
      <c r="T39" s="21">
        <f>IF(COUNTA(B39:R39)=0,"",IFERROR(1-((--(B39="")+--(C39="")+--(D39="")+--(E39="")+--(F39="")+--(G39="")+--(J39="")+--(K39="")+--(L39="")+--(M39="")+--(N39="")+--(O39="")+--(P39="")+--(Q39="")+--(S39&lt;Apoio!$K$2)+IF(F39="Aprovada",--(H39="")+--(I39=""),0))/(15+IF(F39="Aprovada",2,0))),0))</f>
        <v/>
      </c>
      <c r="U39" s="12">
        <f>IF(COUNTA(B39:R39)=0,"",_xlfn.TEXTJOIN(", ",TRUE,IF(B39="","SKU",""),IF(C39="","Versão",""),IF(D39="","Nome do produto",""),IF(E39="","Categoria",""),IF(F39="","Status da versão",""),IF(G39="","Data da versão",""),IF(J39="","Material principal",""),IF(K39="","Composição detalhada",""),IF(L39="","Largura",""),IF(M39="","Altura",""),IF(N39="","Profundidade",""),IF(O39="","Peso líquido",""),IF(P39="","Garantia",""),IF(Q39="","Cuidados",""),IF(S39&lt;Apoio!$K$2,"Especificações técnicas",""),IF(AND(F39="Aprovada",H39=""),"Data de aprovação",""),IF(AND(F39="Aprovada",I39=""),"Área aprovadora","")))</f>
        <v/>
      </c>
      <c r="V39" s="12">
        <f>IF(COUNTA(B39:R39)=0,"",IF(AND(F39="Aprovada",T39=1),"Sim","Não"))</f>
        <v/>
      </c>
      <c r="W39" s="12">
        <f>IF(COUNTA(B39:R39)=0,"",IF(B39="","SKU ausente",IF(C39="","Versão ausente",IF(COUNTIFS($B$2:$B$101,B39,$C$2:$C$101,C39)&gt;1,"SKU e versão duplicados",IF(G39&gt;TODAY(),"Data da versão no futuro",IF(AND(H39&lt;&gt;"",G39&lt;&gt;"",H39&lt;G39),"Aprovação anterior à versão",IF(T39&lt;1,"Campos obrigatórios faltantes",IF(COUNTIFS($B$2:$B$101,B39,$V$2:$V$101,"Sim")&gt;1,"Mais de uma versão aprovada",IF(AND(OR(F39="Rascunho",F39="Em revisão"),OR(H39&lt;&gt;"",I39&lt;&gt;"")),"Dados de aprovação em status não aprovado","OK")))))))))</f>
        <v/>
      </c>
    </row>
    <row r="40">
      <c r="A40" s="12">
        <f>IF(OR(B40="",C40=""),"",B40&amp;"-V"&amp;TEXT(C40,"00"))</f>
        <v/>
      </c>
      <c r="B40" s="11" t="n"/>
      <c r="C40" s="18" t="n"/>
      <c r="D40" s="11" t="n"/>
      <c r="E40" s="11" t="n"/>
      <c r="F40" s="11" t="n"/>
      <c r="G40" s="35" t="n"/>
      <c r="H40" s="35" t="n"/>
      <c r="I40" s="11" t="n"/>
      <c r="J40" s="11" t="n"/>
      <c r="K40" s="11" t="n"/>
      <c r="L40" s="20" t="n"/>
      <c r="M40" s="20" t="n"/>
      <c r="N40" s="20" t="n"/>
      <c r="O40" s="20" t="n"/>
      <c r="P40" s="18" t="n"/>
      <c r="Q40" s="11" t="n"/>
      <c r="R40" s="11" t="n"/>
      <c r="S40" s="12">
        <f>IF(COUNTA(B40:R40)=0,"",IF(OR(B40="",C40=""),0,COUNTIFS('Especificações'!$B$2:$B$501,B40,'Especificações'!$C$2:$C$501,C40,'Especificações'!$M$2:$M$501,"OK")))</f>
        <v/>
      </c>
      <c r="T40" s="21">
        <f>IF(COUNTA(B40:R40)=0,"",IFERROR(1-((--(B40="")+--(C40="")+--(D40="")+--(E40="")+--(F40="")+--(G40="")+--(J40="")+--(K40="")+--(L40="")+--(M40="")+--(N40="")+--(O40="")+--(P40="")+--(Q40="")+--(S40&lt;Apoio!$K$2)+IF(F40="Aprovada",--(H40="")+--(I40=""),0))/(15+IF(F40="Aprovada",2,0))),0))</f>
        <v/>
      </c>
      <c r="U40" s="12">
        <f>IF(COUNTA(B40:R40)=0,"",_xlfn.TEXTJOIN(", ",TRUE,IF(B40="","SKU",""),IF(C40="","Versão",""),IF(D40="","Nome do produto",""),IF(E40="","Categoria",""),IF(F40="","Status da versão",""),IF(G40="","Data da versão",""),IF(J40="","Material principal",""),IF(K40="","Composição detalhada",""),IF(L40="","Largura",""),IF(M40="","Altura",""),IF(N40="","Profundidade",""),IF(O40="","Peso líquido",""),IF(P40="","Garantia",""),IF(Q40="","Cuidados",""),IF(S40&lt;Apoio!$K$2,"Especificações técnicas",""),IF(AND(F40="Aprovada",H40=""),"Data de aprovação",""),IF(AND(F40="Aprovada",I40=""),"Área aprovadora","")))</f>
        <v/>
      </c>
      <c r="V40" s="12">
        <f>IF(COUNTA(B40:R40)=0,"",IF(AND(F40="Aprovada",T40=1),"Sim","Não"))</f>
        <v/>
      </c>
      <c r="W40" s="12">
        <f>IF(COUNTA(B40:R40)=0,"",IF(B40="","SKU ausente",IF(C40="","Versão ausente",IF(COUNTIFS($B$2:$B$101,B40,$C$2:$C$101,C40)&gt;1,"SKU e versão duplicados",IF(G40&gt;TODAY(),"Data da versão no futuro",IF(AND(H40&lt;&gt;"",G40&lt;&gt;"",H40&lt;G40),"Aprovação anterior à versão",IF(T40&lt;1,"Campos obrigatórios faltantes",IF(COUNTIFS($B$2:$B$101,B40,$V$2:$V$101,"Sim")&gt;1,"Mais de uma versão aprovada",IF(AND(OR(F40="Rascunho",F40="Em revisão"),OR(H40&lt;&gt;"",I40&lt;&gt;"")),"Dados de aprovação em status não aprovado","OK")))))))))</f>
        <v/>
      </c>
    </row>
    <row r="41">
      <c r="A41" s="12">
        <f>IF(OR(B41="",C41=""),"",B41&amp;"-V"&amp;TEXT(C41,"00"))</f>
        <v/>
      </c>
      <c r="B41" s="11" t="n"/>
      <c r="C41" s="18" t="n"/>
      <c r="D41" s="11" t="n"/>
      <c r="E41" s="11" t="n"/>
      <c r="F41" s="11" t="n"/>
      <c r="G41" s="35" t="n"/>
      <c r="H41" s="35" t="n"/>
      <c r="I41" s="11" t="n"/>
      <c r="J41" s="11" t="n"/>
      <c r="K41" s="11" t="n"/>
      <c r="L41" s="20" t="n"/>
      <c r="M41" s="20" t="n"/>
      <c r="N41" s="20" t="n"/>
      <c r="O41" s="20" t="n"/>
      <c r="P41" s="18" t="n"/>
      <c r="Q41" s="11" t="n"/>
      <c r="R41" s="11" t="n"/>
      <c r="S41" s="12">
        <f>IF(COUNTA(B41:R41)=0,"",IF(OR(B41="",C41=""),0,COUNTIFS('Especificações'!$B$2:$B$501,B41,'Especificações'!$C$2:$C$501,C41,'Especificações'!$M$2:$M$501,"OK")))</f>
        <v/>
      </c>
      <c r="T41" s="21">
        <f>IF(COUNTA(B41:R41)=0,"",IFERROR(1-((--(B41="")+--(C41="")+--(D41="")+--(E41="")+--(F41="")+--(G41="")+--(J41="")+--(K41="")+--(L41="")+--(M41="")+--(N41="")+--(O41="")+--(P41="")+--(Q41="")+--(S41&lt;Apoio!$K$2)+IF(F41="Aprovada",--(H41="")+--(I41=""),0))/(15+IF(F41="Aprovada",2,0))),0))</f>
        <v/>
      </c>
      <c r="U41" s="12">
        <f>IF(COUNTA(B41:R41)=0,"",_xlfn.TEXTJOIN(", ",TRUE,IF(B41="","SKU",""),IF(C41="","Versão",""),IF(D41="","Nome do produto",""),IF(E41="","Categoria",""),IF(F41="","Status da versão",""),IF(G41="","Data da versão",""),IF(J41="","Material principal",""),IF(K41="","Composição detalhada",""),IF(L41="","Largura",""),IF(M41="","Altura",""),IF(N41="","Profundidade",""),IF(O41="","Peso líquido",""),IF(P41="","Garantia",""),IF(Q41="","Cuidados",""),IF(S41&lt;Apoio!$K$2,"Especificações técnicas",""),IF(AND(F41="Aprovada",H41=""),"Data de aprovação",""),IF(AND(F41="Aprovada",I41=""),"Área aprovadora","")))</f>
        <v/>
      </c>
      <c r="V41" s="12">
        <f>IF(COUNTA(B41:R41)=0,"",IF(AND(F41="Aprovada",T41=1),"Sim","Não"))</f>
        <v/>
      </c>
      <c r="W41" s="12">
        <f>IF(COUNTA(B41:R41)=0,"",IF(B41="","SKU ausente",IF(C41="","Versão ausente",IF(COUNTIFS($B$2:$B$101,B41,$C$2:$C$101,C41)&gt;1,"SKU e versão duplicados",IF(G41&gt;TODAY(),"Data da versão no futuro",IF(AND(H41&lt;&gt;"",G41&lt;&gt;"",H41&lt;G41),"Aprovação anterior à versão",IF(T41&lt;1,"Campos obrigatórios faltantes",IF(COUNTIFS($B$2:$B$101,B41,$V$2:$V$101,"Sim")&gt;1,"Mais de uma versão aprovada",IF(AND(OR(F41="Rascunho",F41="Em revisão"),OR(H41&lt;&gt;"",I41&lt;&gt;"")),"Dados de aprovação em status não aprovado","OK")))))))))</f>
        <v/>
      </c>
    </row>
    <row r="42">
      <c r="A42" s="12">
        <f>IF(OR(B42="",C42=""),"",B42&amp;"-V"&amp;TEXT(C42,"00"))</f>
        <v/>
      </c>
      <c r="B42" s="11" t="n"/>
      <c r="C42" s="18" t="n"/>
      <c r="D42" s="11" t="n"/>
      <c r="E42" s="11" t="n"/>
      <c r="F42" s="11" t="n"/>
      <c r="G42" s="35" t="n"/>
      <c r="H42" s="35" t="n"/>
      <c r="I42" s="11" t="n"/>
      <c r="J42" s="11" t="n"/>
      <c r="K42" s="11" t="n"/>
      <c r="L42" s="20" t="n"/>
      <c r="M42" s="20" t="n"/>
      <c r="N42" s="20" t="n"/>
      <c r="O42" s="20" t="n"/>
      <c r="P42" s="18" t="n"/>
      <c r="Q42" s="11" t="n"/>
      <c r="R42" s="11" t="n"/>
      <c r="S42" s="12">
        <f>IF(COUNTA(B42:R42)=0,"",IF(OR(B42="",C42=""),0,COUNTIFS('Especificações'!$B$2:$B$501,B42,'Especificações'!$C$2:$C$501,C42,'Especificações'!$M$2:$M$501,"OK")))</f>
        <v/>
      </c>
      <c r="T42" s="21">
        <f>IF(COUNTA(B42:R42)=0,"",IFERROR(1-((--(B42="")+--(C42="")+--(D42="")+--(E42="")+--(F42="")+--(G42="")+--(J42="")+--(K42="")+--(L42="")+--(M42="")+--(N42="")+--(O42="")+--(P42="")+--(Q42="")+--(S42&lt;Apoio!$K$2)+IF(F42="Aprovada",--(H42="")+--(I42=""),0))/(15+IF(F42="Aprovada",2,0))),0))</f>
        <v/>
      </c>
      <c r="U42" s="12">
        <f>IF(COUNTA(B42:R42)=0,"",_xlfn.TEXTJOIN(", ",TRUE,IF(B42="","SKU",""),IF(C42="","Versão",""),IF(D42="","Nome do produto",""),IF(E42="","Categoria",""),IF(F42="","Status da versão",""),IF(G42="","Data da versão",""),IF(J42="","Material principal",""),IF(K42="","Composição detalhada",""),IF(L42="","Largura",""),IF(M42="","Altura",""),IF(N42="","Profundidade",""),IF(O42="","Peso líquido",""),IF(P42="","Garantia",""),IF(Q42="","Cuidados",""),IF(S42&lt;Apoio!$K$2,"Especificações técnicas",""),IF(AND(F42="Aprovada",H42=""),"Data de aprovação",""),IF(AND(F42="Aprovada",I42=""),"Área aprovadora","")))</f>
        <v/>
      </c>
      <c r="V42" s="12">
        <f>IF(COUNTA(B42:R42)=0,"",IF(AND(F42="Aprovada",T42=1),"Sim","Não"))</f>
        <v/>
      </c>
      <c r="W42" s="12">
        <f>IF(COUNTA(B42:R42)=0,"",IF(B42="","SKU ausente",IF(C42="","Versão ausente",IF(COUNTIFS($B$2:$B$101,B42,$C$2:$C$101,C42)&gt;1,"SKU e versão duplicados",IF(G42&gt;TODAY(),"Data da versão no futuro",IF(AND(H42&lt;&gt;"",G42&lt;&gt;"",H42&lt;G42),"Aprovação anterior à versão",IF(T42&lt;1,"Campos obrigatórios faltantes",IF(COUNTIFS($B$2:$B$101,B42,$V$2:$V$101,"Sim")&gt;1,"Mais de uma versão aprovada",IF(AND(OR(F42="Rascunho",F42="Em revisão"),OR(H42&lt;&gt;"",I42&lt;&gt;"")),"Dados de aprovação em status não aprovado","OK")))))))))</f>
        <v/>
      </c>
    </row>
    <row r="43">
      <c r="A43" s="12">
        <f>IF(OR(B43="",C43=""),"",B43&amp;"-V"&amp;TEXT(C43,"00"))</f>
        <v/>
      </c>
      <c r="B43" s="11" t="n"/>
      <c r="C43" s="18" t="n"/>
      <c r="D43" s="11" t="n"/>
      <c r="E43" s="11" t="n"/>
      <c r="F43" s="11" t="n"/>
      <c r="G43" s="35" t="n"/>
      <c r="H43" s="35" t="n"/>
      <c r="I43" s="11" t="n"/>
      <c r="J43" s="11" t="n"/>
      <c r="K43" s="11" t="n"/>
      <c r="L43" s="20" t="n"/>
      <c r="M43" s="20" t="n"/>
      <c r="N43" s="20" t="n"/>
      <c r="O43" s="20" t="n"/>
      <c r="P43" s="18" t="n"/>
      <c r="Q43" s="11" t="n"/>
      <c r="R43" s="11" t="n"/>
      <c r="S43" s="12">
        <f>IF(COUNTA(B43:R43)=0,"",IF(OR(B43="",C43=""),0,COUNTIFS('Especificações'!$B$2:$B$501,B43,'Especificações'!$C$2:$C$501,C43,'Especificações'!$M$2:$M$501,"OK")))</f>
        <v/>
      </c>
      <c r="T43" s="21">
        <f>IF(COUNTA(B43:R43)=0,"",IFERROR(1-((--(B43="")+--(C43="")+--(D43="")+--(E43="")+--(F43="")+--(G43="")+--(J43="")+--(K43="")+--(L43="")+--(M43="")+--(N43="")+--(O43="")+--(P43="")+--(Q43="")+--(S43&lt;Apoio!$K$2)+IF(F43="Aprovada",--(H43="")+--(I43=""),0))/(15+IF(F43="Aprovada",2,0))),0))</f>
        <v/>
      </c>
      <c r="U43" s="12">
        <f>IF(COUNTA(B43:R43)=0,"",_xlfn.TEXTJOIN(", ",TRUE,IF(B43="","SKU",""),IF(C43="","Versão",""),IF(D43="","Nome do produto",""),IF(E43="","Categoria",""),IF(F43="","Status da versão",""),IF(G43="","Data da versão",""),IF(J43="","Material principal",""),IF(K43="","Composição detalhada",""),IF(L43="","Largura",""),IF(M43="","Altura",""),IF(N43="","Profundidade",""),IF(O43="","Peso líquido",""),IF(P43="","Garantia",""),IF(Q43="","Cuidados",""),IF(S43&lt;Apoio!$K$2,"Especificações técnicas",""),IF(AND(F43="Aprovada",H43=""),"Data de aprovação",""),IF(AND(F43="Aprovada",I43=""),"Área aprovadora","")))</f>
        <v/>
      </c>
      <c r="V43" s="12">
        <f>IF(COUNTA(B43:R43)=0,"",IF(AND(F43="Aprovada",T43=1),"Sim","Não"))</f>
        <v/>
      </c>
      <c r="W43" s="12">
        <f>IF(COUNTA(B43:R43)=0,"",IF(B43="","SKU ausente",IF(C43="","Versão ausente",IF(COUNTIFS($B$2:$B$101,B43,$C$2:$C$101,C43)&gt;1,"SKU e versão duplicados",IF(G43&gt;TODAY(),"Data da versão no futuro",IF(AND(H43&lt;&gt;"",G43&lt;&gt;"",H43&lt;G43),"Aprovação anterior à versão",IF(T43&lt;1,"Campos obrigatórios faltantes",IF(COUNTIFS($B$2:$B$101,B43,$V$2:$V$101,"Sim")&gt;1,"Mais de uma versão aprovada",IF(AND(OR(F43="Rascunho",F43="Em revisão"),OR(H43&lt;&gt;"",I43&lt;&gt;"")),"Dados de aprovação em status não aprovado","OK")))))))))</f>
        <v/>
      </c>
    </row>
    <row r="44">
      <c r="A44" s="12">
        <f>IF(OR(B44="",C44=""),"",B44&amp;"-V"&amp;TEXT(C44,"00"))</f>
        <v/>
      </c>
      <c r="B44" s="11" t="n"/>
      <c r="C44" s="18" t="n"/>
      <c r="D44" s="11" t="n"/>
      <c r="E44" s="11" t="n"/>
      <c r="F44" s="11" t="n"/>
      <c r="G44" s="35" t="n"/>
      <c r="H44" s="35" t="n"/>
      <c r="I44" s="11" t="n"/>
      <c r="J44" s="11" t="n"/>
      <c r="K44" s="11" t="n"/>
      <c r="L44" s="20" t="n"/>
      <c r="M44" s="20" t="n"/>
      <c r="N44" s="20" t="n"/>
      <c r="O44" s="20" t="n"/>
      <c r="P44" s="18" t="n"/>
      <c r="Q44" s="11" t="n"/>
      <c r="R44" s="11" t="n"/>
      <c r="S44" s="12">
        <f>IF(COUNTA(B44:R44)=0,"",IF(OR(B44="",C44=""),0,COUNTIFS('Especificações'!$B$2:$B$501,B44,'Especificações'!$C$2:$C$501,C44,'Especificações'!$M$2:$M$501,"OK")))</f>
        <v/>
      </c>
      <c r="T44" s="21">
        <f>IF(COUNTA(B44:R44)=0,"",IFERROR(1-((--(B44="")+--(C44="")+--(D44="")+--(E44="")+--(F44="")+--(G44="")+--(J44="")+--(K44="")+--(L44="")+--(M44="")+--(N44="")+--(O44="")+--(P44="")+--(Q44="")+--(S44&lt;Apoio!$K$2)+IF(F44="Aprovada",--(H44="")+--(I44=""),0))/(15+IF(F44="Aprovada",2,0))),0))</f>
        <v/>
      </c>
      <c r="U44" s="12">
        <f>IF(COUNTA(B44:R44)=0,"",_xlfn.TEXTJOIN(", ",TRUE,IF(B44="","SKU",""),IF(C44="","Versão",""),IF(D44="","Nome do produto",""),IF(E44="","Categoria",""),IF(F44="","Status da versão",""),IF(G44="","Data da versão",""),IF(J44="","Material principal",""),IF(K44="","Composição detalhada",""),IF(L44="","Largura",""),IF(M44="","Altura",""),IF(N44="","Profundidade",""),IF(O44="","Peso líquido",""),IF(P44="","Garantia",""),IF(Q44="","Cuidados",""),IF(S44&lt;Apoio!$K$2,"Especificações técnicas",""),IF(AND(F44="Aprovada",H44=""),"Data de aprovação",""),IF(AND(F44="Aprovada",I44=""),"Área aprovadora","")))</f>
        <v/>
      </c>
      <c r="V44" s="12">
        <f>IF(COUNTA(B44:R44)=0,"",IF(AND(F44="Aprovada",T44=1),"Sim","Não"))</f>
        <v/>
      </c>
      <c r="W44" s="12">
        <f>IF(COUNTA(B44:R44)=0,"",IF(B44="","SKU ausente",IF(C44="","Versão ausente",IF(COUNTIFS($B$2:$B$101,B44,$C$2:$C$101,C44)&gt;1,"SKU e versão duplicados",IF(G44&gt;TODAY(),"Data da versão no futuro",IF(AND(H44&lt;&gt;"",G44&lt;&gt;"",H44&lt;G44),"Aprovação anterior à versão",IF(T44&lt;1,"Campos obrigatórios faltantes",IF(COUNTIFS($B$2:$B$101,B44,$V$2:$V$101,"Sim")&gt;1,"Mais de uma versão aprovada",IF(AND(OR(F44="Rascunho",F44="Em revisão"),OR(H44&lt;&gt;"",I44&lt;&gt;"")),"Dados de aprovação em status não aprovado","OK")))))))))</f>
        <v/>
      </c>
    </row>
    <row r="45">
      <c r="A45" s="12">
        <f>IF(OR(B45="",C45=""),"",B45&amp;"-V"&amp;TEXT(C45,"00"))</f>
        <v/>
      </c>
      <c r="B45" s="11" t="n"/>
      <c r="C45" s="18" t="n"/>
      <c r="D45" s="11" t="n"/>
      <c r="E45" s="11" t="n"/>
      <c r="F45" s="11" t="n"/>
      <c r="G45" s="35" t="n"/>
      <c r="H45" s="35" t="n"/>
      <c r="I45" s="11" t="n"/>
      <c r="J45" s="11" t="n"/>
      <c r="K45" s="11" t="n"/>
      <c r="L45" s="20" t="n"/>
      <c r="M45" s="20" t="n"/>
      <c r="N45" s="20" t="n"/>
      <c r="O45" s="20" t="n"/>
      <c r="P45" s="18" t="n"/>
      <c r="Q45" s="11" t="n"/>
      <c r="R45" s="11" t="n"/>
      <c r="S45" s="12">
        <f>IF(COUNTA(B45:R45)=0,"",IF(OR(B45="",C45=""),0,COUNTIFS('Especificações'!$B$2:$B$501,B45,'Especificações'!$C$2:$C$501,C45,'Especificações'!$M$2:$M$501,"OK")))</f>
        <v/>
      </c>
      <c r="T45" s="21">
        <f>IF(COUNTA(B45:R45)=0,"",IFERROR(1-((--(B45="")+--(C45="")+--(D45="")+--(E45="")+--(F45="")+--(G45="")+--(J45="")+--(K45="")+--(L45="")+--(M45="")+--(N45="")+--(O45="")+--(P45="")+--(Q45="")+--(S45&lt;Apoio!$K$2)+IF(F45="Aprovada",--(H45="")+--(I45=""),0))/(15+IF(F45="Aprovada",2,0))),0))</f>
        <v/>
      </c>
      <c r="U45" s="12">
        <f>IF(COUNTA(B45:R45)=0,"",_xlfn.TEXTJOIN(", ",TRUE,IF(B45="","SKU",""),IF(C45="","Versão",""),IF(D45="","Nome do produto",""),IF(E45="","Categoria",""),IF(F45="","Status da versão",""),IF(G45="","Data da versão",""),IF(J45="","Material principal",""),IF(K45="","Composição detalhada",""),IF(L45="","Largura",""),IF(M45="","Altura",""),IF(N45="","Profundidade",""),IF(O45="","Peso líquido",""),IF(P45="","Garantia",""),IF(Q45="","Cuidados",""),IF(S45&lt;Apoio!$K$2,"Especificações técnicas",""),IF(AND(F45="Aprovada",H45=""),"Data de aprovação",""),IF(AND(F45="Aprovada",I45=""),"Área aprovadora","")))</f>
        <v/>
      </c>
      <c r="V45" s="12">
        <f>IF(COUNTA(B45:R45)=0,"",IF(AND(F45="Aprovada",T45=1),"Sim","Não"))</f>
        <v/>
      </c>
      <c r="W45" s="12">
        <f>IF(COUNTA(B45:R45)=0,"",IF(B45="","SKU ausente",IF(C45="","Versão ausente",IF(COUNTIFS($B$2:$B$101,B45,$C$2:$C$101,C45)&gt;1,"SKU e versão duplicados",IF(G45&gt;TODAY(),"Data da versão no futuro",IF(AND(H45&lt;&gt;"",G45&lt;&gt;"",H45&lt;G45),"Aprovação anterior à versão",IF(T45&lt;1,"Campos obrigatórios faltantes",IF(COUNTIFS($B$2:$B$101,B45,$V$2:$V$101,"Sim")&gt;1,"Mais de uma versão aprovada",IF(AND(OR(F45="Rascunho",F45="Em revisão"),OR(H45&lt;&gt;"",I45&lt;&gt;"")),"Dados de aprovação em status não aprovado","OK")))))))))</f>
        <v/>
      </c>
    </row>
    <row r="46">
      <c r="A46" s="12">
        <f>IF(OR(B46="",C46=""),"",B46&amp;"-V"&amp;TEXT(C46,"00"))</f>
        <v/>
      </c>
      <c r="B46" s="11" t="n"/>
      <c r="C46" s="18" t="n"/>
      <c r="D46" s="11" t="n"/>
      <c r="E46" s="11" t="n"/>
      <c r="F46" s="11" t="n"/>
      <c r="G46" s="35" t="n"/>
      <c r="H46" s="35" t="n"/>
      <c r="I46" s="11" t="n"/>
      <c r="J46" s="11" t="n"/>
      <c r="K46" s="11" t="n"/>
      <c r="L46" s="20" t="n"/>
      <c r="M46" s="20" t="n"/>
      <c r="N46" s="20" t="n"/>
      <c r="O46" s="20" t="n"/>
      <c r="P46" s="18" t="n"/>
      <c r="Q46" s="11" t="n"/>
      <c r="R46" s="11" t="n"/>
      <c r="S46" s="12">
        <f>IF(COUNTA(B46:R46)=0,"",IF(OR(B46="",C46=""),0,COUNTIFS('Especificações'!$B$2:$B$501,B46,'Especificações'!$C$2:$C$501,C46,'Especificações'!$M$2:$M$501,"OK")))</f>
        <v/>
      </c>
      <c r="T46" s="21">
        <f>IF(COUNTA(B46:R46)=0,"",IFERROR(1-((--(B46="")+--(C46="")+--(D46="")+--(E46="")+--(F46="")+--(G46="")+--(J46="")+--(K46="")+--(L46="")+--(M46="")+--(N46="")+--(O46="")+--(P46="")+--(Q46="")+--(S46&lt;Apoio!$K$2)+IF(F46="Aprovada",--(H46="")+--(I46=""),0))/(15+IF(F46="Aprovada",2,0))),0))</f>
        <v/>
      </c>
      <c r="U46" s="12">
        <f>IF(COUNTA(B46:R46)=0,"",_xlfn.TEXTJOIN(", ",TRUE,IF(B46="","SKU",""),IF(C46="","Versão",""),IF(D46="","Nome do produto",""),IF(E46="","Categoria",""),IF(F46="","Status da versão",""),IF(G46="","Data da versão",""),IF(J46="","Material principal",""),IF(K46="","Composição detalhada",""),IF(L46="","Largura",""),IF(M46="","Altura",""),IF(N46="","Profundidade",""),IF(O46="","Peso líquido",""),IF(P46="","Garantia",""),IF(Q46="","Cuidados",""),IF(S46&lt;Apoio!$K$2,"Especificações técnicas",""),IF(AND(F46="Aprovada",H46=""),"Data de aprovação",""),IF(AND(F46="Aprovada",I46=""),"Área aprovadora","")))</f>
        <v/>
      </c>
      <c r="V46" s="12">
        <f>IF(COUNTA(B46:R46)=0,"",IF(AND(F46="Aprovada",T46=1),"Sim","Não"))</f>
        <v/>
      </c>
      <c r="W46" s="12">
        <f>IF(COUNTA(B46:R46)=0,"",IF(B46="","SKU ausente",IF(C46="","Versão ausente",IF(COUNTIFS($B$2:$B$101,B46,$C$2:$C$101,C46)&gt;1,"SKU e versão duplicados",IF(G46&gt;TODAY(),"Data da versão no futuro",IF(AND(H46&lt;&gt;"",G46&lt;&gt;"",H46&lt;G46),"Aprovação anterior à versão",IF(T46&lt;1,"Campos obrigatórios faltantes",IF(COUNTIFS($B$2:$B$101,B46,$V$2:$V$101,"Sim")&gt;1,"Mais de uma versão aprovada",IF(AND(OR(F46="Rascunho",F46="Em revisão"),OR(H46&lt;&gt;"",I46&lt;&gt;"")),"Dados de aprovação em status não aprovado","OK")))))))))</f>
        <v/>
      </c>
    </row>
    <row r="47">
      <c r="A47" s="12">
        <f>IF(OR(B47="",C47=""),"",B47&amp;"-V"&amp;TEXT(C47,"00"))</f>
        <v/>
      </c>
      <c r="B47" s="11" t="n"/>
      <c r="C47" s="18" t="n"/>
      <c r="D47" s="11" t="n"/>
      <c r="E47" s="11" t="n"/>
      <c r="F47" s="11" t="n"/>
      <c r="G47" s="35" t="n"/>
      <c r="H47" s="35" t="n"/>
      <c r="I47" s="11" t="n"/>
      <c r="J47" s="11" t="n"/>
      <c r="K47" s="11" t="n"/>
      <c r="L47" s="20" t="n"/>
      <c r="M47" s="20" t="n"/>
      <c r="N47" s="20" t="n"/>
      <c r="O47" s="20" t="n"/>
      <c r="P47" s="18" t="n"/>
      <c r="Q47" s="11" t="n"/>
      <c r="R47" s="11" t="n"/>
      <c r="S47" s="12">
        <f>IF(COUNTA(B47:R47)=0,"",IF(OR(B47="",C47=""),0,COUNTIFS('Especificações'!$B$2:$B$501,B47,'Especificações'!$C$2:$C$501,C47,'Especificações'!$M$2:$M$501,"OK")))</f>
        <v/>
      </c>
      <c r="T47" s="21">
        <f>IF(COUNTA(B47:R47)=0,"",IFERROR(1-((--(B47="")+--(C47="")+--(D47="")+--(E47="")+--(F47="")+--(G47="")+--(J47="")+--(K47="")+--(L47="")+--(M47="")+--(N47="")+--(O47="")+--(P47="")+--(Q47="")+--(S47&lt;Apoio!$K$2)+IF(F47="Aprovada",--(H47="")+--(I47=""),0))/(15+IF(F47="Aprovada",2,0))),0))</f>
        <v/>
      </c>
      <c r="U47" s="12">
        <f>IF(COUNTA(B47:R47)=0,"",_xlfn.TEXTJOIN(", ",TRUE,IF(B47="","SKU",""),IF(C47="","Versão",""),IF(D47="","Nome do produto",""),IF(E47="","Categoria",""),IF(F47="","Status da versão",""),IF(G47="","Data da versão",""),IF(J47="","Material principal",""),IF(K47="","Composição detalhada",""),IF(L47="","Largura",""),IF(M47="","Altura",""),IF(N47="","Profundidade",""),IF(O47="","Peso líquido",""),IF(P47="","Garantia",""),IF(Q47="","Cuidados",""),IF(S47&lt;Apoio!$K$2,"Especificações técnicas",""),IF(AND(F47="Aprovada",H47=""),"Data de aprovação",""),IF(AND(F47="Aprovada",I47=""),"Área aprovadora","")))</f>
        <v/>
      </c>
      <c r="V47" s="12">
        <f>IF(COUNTA(B47:R47)=0,"",IF(AND(F47="Aprovada",T47=1),"Sim","Não"))</f>
        <v/>
      </c>
      <c r="W47" s="12">
        <f>IF(COUNTA(B47:R47)=0,"",IF(B47="","SKU ausente",IF(C47="","Versão ausente",IF(COUNTIFS($B$2:$B$101,B47,$C$2:$C$101,C47)&gt;1,"SKU e versão duplicados",IF(G47&gt;TODAY(),"Data da versão no futuro",IF(AND(H47&lt;&gt;"",G47&lt;&gt;"",H47&lt;G47),"Aprovação anterior à versão",IF(T47&lt;1,"Campos obrigatórios faltantes",IF(COUNTIFS($B$2:$B$101,B47,$V$2:$V$101,"Sim")&gt;1,"Mais de uma versão aprovada",IF(AND(OR(F47="Rascunho",F47="Em revisão"),OR(H47&lt;&gt;"",I47&lt;&gt;"")),"Dados de aprovação em status não aprovado","OK")))))))))</f>
        <v/>
      </c>
    </row>
    <row r="48">
      <c r="A48" s="12">
        <f>IF(OR(B48="",C48=""),"",B48&amp;"-V"&amp;TEXT(C48,"00"))</f>
        <v/>
      </c>
      <c r="B48" s="11" t="n"/>
      <c r="C48" s="18" t="n"/>
      <c r="D48" s="11" t="n"/>
      <c r="E48" s="11" t="n"/>
      <c r="F48" s="11" t="n"/>
      <c r="G48" s="35" t="n"/>
      <c r="H48" s="35" t="n"/>
      <c r="I48" s="11" t="n"/>
      <c r="J48" s="11" t="n"/>
      <c r="K48" s="11" t="n"/>
      <c r="L48" s="20" t="n"/>
      <c r="M48" s="20" t="n"/>
      <c r="N48" s="20" t="n"/>
      <c r="O48" s="20" t="n"/>
      <c r="P48" s="18" t="n"/>
      <c r="Q48" s="11" t="n"/>
      <c r="R48" s="11" t="n"/>
      <c r="S48" s="12">
        <f>IF(COUNTA(B48:R48)=0,"",IF(OR(B48="",C48=""),0,COUNTIFS('Especificações'!$B$2:$B$501,B48,'Especificações'!$C$2:$C$501,C48,'Especificações'!$M$2:$M$501,"OK")))</f>
        <v/>
      </c>
      <c r="T48" s="21">
        <f>IF(COUNTA(B48:R48)=0,"",IFERROR(1-((--(B48="")+--(C48="")+--(D48="")+--(E48="")+--(F48="")+--(G48="")+--(J48="")+--(K48="")+--(L48="")+--(M48="")+--(N48="")+--(O48="")+--(P48="")+--(Q48="")+--(S48&lt;Apoio!$K$2)+IF(F48="Aprovada",--(H48="")+--(I48=""),0))/(15+IF(F48="Aprovada",2,0))),0))</f>
        <v/>
      </c>
      <c r="U48" s="12">
        <f>IF(COUNTA(B48:R48)=0,"",_xlfn.TEXTJOIN(", ",TRUE,IF(B48="","SKU",""),IF(C48="","Versão",""),IF(D48="","Nome do produto",""),IF(E48="","Categoria",""),IF(F48="","Status da versão",""),IF(G48="","Data da versão",""),IF(J48="","Material principal",""),IF(K48="","Composição detalhada",""),IF(L48="","Largura",""),IF(M48="","Altura",""),IF(N48="","Profundidade",""),IF(O48="","Peso líquido",""),IF(P48="","Garantia",""),IF(Q48="","Cuidados",""),IF(S48&lt;Apoio!$K$2,"Especificações técnicas",""),IF(AND(F48="Aprovada",H48=""),"Data de aprovação",""),IF(AND(F48="Aprovada",I48=""),"Área aprovadora","")))</f>
        <v/>
      </c>
      <c r="V48" s="12">
        <f>IF(COUNTA(B48:R48)=0,"",IF(AND(F48="Aprovada",T48=1),"Sim","Não"))</f>
        <v/>
      </c>
      <c r="W48" s="12">
        <f>IF(COUNTA(B48:R48)=0,"",IF(B48="","SKU ausente",IF(C48="","Versão ausente",IF(COUNTIFS($B$2:$B$101,B48,$C$2:$C$101,C48)&gt;1,"SKU e versão duplicados",IF(G48&gt;TODAY(),"Data da versão no futuro",IF(AND(H48&lt;&gt;"",G48&lt;&gt;"",H48&lt;G48),"Aprovação anterior à versão",IF(T48&lt;1,"Campos obrigatórios faltantes",IF(COUNTIFS($B$2:$B$101,B48,$V$2:$V$101,"Sim")&gt;1,"Mais de uma versão aprovada",IF(AND(OR(F48="Rascunho",F48="Em revisão"),OR(H48&lt;&gt;"",I48&lt;&gt;"")),"Dados de aprovação em status não aprovado","OK")))))))))</f>
        <v/>
      </c>
    </row>
    <row r="49">
      <c r="A49" s="12">
        <f>IF(OR(B49="",C49=""),"",B49&amp;"-V"&amp;TEXT(C49,"00"))</f>
        <v/>
      </c>
      <c r="B49" s="11" t="n"/>
      <c r="C49" s="18" t="n"/>
      <c r="D49" s="11" t="n"/>
      <c r="E49" s="11" t="n"/>
      <c r="F49" s="11" t="n"/>
      <c r="G49" s="35" t="n"/>
      <c r="H49" s="35" t="n"/>
      <c r="I49" s="11" t="n"/>
      <c r="J49" s="11" t="n"/>
      <c r="K49" s="11" t="n"/>
      <c r="L49" s="20" t="n"/>
      <c r="M49" s="20" t="n"/>
      <c r="N49" s="20" t="n"/>
      <c r="O49" s="20" t="n"/>
      <c r="P49" s="18" t="n"/>
      <c r="Q49" s="11" t="n"/>
      <c r="R49" s="11" t="n"/>
      <c r="S49" s="12">
        <f>IF(COUNTA(B49:R49)=0,"",IF(OR(B49="",C49=""),0,COUNTIFS('Especificações'!$B$2:$B$501,B49,'Especificações'!$C$2:$C$501,C49,'Especificações'!$M$2:$M$501,"OK")))</f>
        <v/>
      </c>
      <c r="T49" s="21">
        <f>IF(COUNTA(B49:R49)=0,"",IFERROR(1-((--(B49="")+--(C49="")+--(D49="")+--(E49="")+--(F49="")+--(G49="")+--(J49="")+--(K49="")+--(L49="")+--(M49="")+--(N49="")+--(O49="")+--(P49="")+--(Q49="")+--(S49&lt;Apoio!$K$2)+IF(F49="Aprovada",--(H49="")+--(I49=""),0))/(15+IF(F49="Aprovada",2,0))),0))</f>
        <v/>
      </c>
      <c r="U49" s="12">
        <f>IF(COUNTA(B49:R49)=0,"",_xlfn.TEXTJOIN(", ",TRUE,IF(B49="","SKU",""),IF(C49="","Versão",""),IF(D49="","Nome do produto",""),IF(E49="","Categoria",""),IF(F49="","Status da versão",""),IF(G49="","Data da versão",""),IF(J49="","Material principal",""),IF(K49="","Composição detalhada",""),IF(L49="","Largura",""),IF(M49="","Altura",""),IF(N49="","Profundidade",""),IF(O49="","Peso líquido",""),IF(P49="","Garantia",""),IF(Q49="","Cuidados",""),IF(S49&lt;Apoio!$K$2,"Especificações técnicas",""),IF(AND(F49="Aprovada",H49=""),"Data de aprovação",""),IF(AND(F49="Aprovada",I49=""),"Área aprovadora","")))</f>
        <v/>
      </c>
      <c r="V49" s="12">
        <f>IF(COUNTA(B49:R49)=0,"",IF(AND(F49="Aprovada",T49=1),"Sim","Não"))</f>
        <v/>
      </c>
      <c r="W49" s="12">
        <f>IF(COUNTA(B49:R49)=0,"",IF(B49="","SKU ausente",IF(C49="","Versão ausente",IF(COUNTIFS($B$2:$B$101,B49,$C$2:$C$101,C49)&gt;1,"SKU e versão duplicados",IF(G49&gt;TODAY(),"Data da versão no futuro",IF(AND(H49&lt;&gt;"",G49&lt;&gt;"",H49&lt;G49),"Aprovação anterior à versão",IF(T49&lt;1,"Campos obrigatórios faltantes",IF(COUNTIFS($B$2:$B$101,B49,$V$2:$V$101,"Sim")&gt;1,"Mais de uma versão aprovada",IF(AND(OR(F49="Rascunho",F49="Em revisão"),OR(H49&lt;&gt;"",I49&lt;&gt;"")),"Dados de aprovação em status não aprovado","OK")))))))))</f>
        <v/>
      </c>
    </row>
    <row r="50">
      <c r="A50" s="12">
        <f>IF(OR(B50="",C50=""),"",B50&amp;"-V"&amp;TEXT(C50,"00"))</f>
        <v/>
      </c>
      <c r="B50" s="11" t="n"/>
      <c r="C50" s="18" t="n"/>
      <c r="D50" s="11" t="n"/>
      <c r="E50" s="11" t="n"/>
      <c r="F50" s="11" t="n"/>
      <c r="G50" s="35" t="n"/>
      <c r="H50" s="35" t="n"/>
      <c r="I50" s="11" t="n"/>
      <c r="J50" s="11" t="n"/>
      <c r="K50" s="11" t="n"/>
      <c r="L50" s="20" t="n"/>
      <c r="M50" s="20" t="n"/>
      <c r="N50" s="20" t="n"/>
      <c r="O50" s="20" t="n"/>
      <c r="P50" s="18" t="n"/>
      <c r="Q50" s="11" t="n"/>
      <c r="R50" s="11" t="n"/>
      <c r="S50" s="12">
        <f>IF(COUNTA(B50:R50)=0,"",IF(OR(B50="",C50=""),0,COUNTIFS('Especificações'!$B$2:$B$501,B50,'Especificações'!$C$2:$C$501,C50,'Especificações'!$M$2:$M$501,"OK")))</f>
        <v/>
      </c>
      <c r="T50" s="21">
        <f>IF(COUNTA(B50:R50)=0,"",IFERROR(1-((--(B50="")+--(C50="")+--(D50="")+--(E50="")+--(F50="")+--(G50="")+--(J50="")+--(K50="")+--(L50="")+--(M50="")+--(N50="")+--(O50="")+--(P50="")+--(Q50="")+--(S50&lt;Apoio!$K$2)+IF(F50="Aprovada",--(H50="")+--(I50=""),0))/(15+IF(F50="Aprovada",2,0))),0))</f>
        <v/>
      </c>
      <c r="U50" s="12">
        <f>IF(COUNTA(B50:R50)=0,"",_xlfn.TEXTJOIN(", ",TRUE,IF(B50="","SKU",""),IF(C50="","Versão",""),IF(D50="","Nome do produto",""),IF(E50="","Categoria",""),IF(F50="","Status da versão",""),IF(G50="","Data da versão",""),IF(J50="","Material principal",""),IF(K50="","Composição detalhada",""),IF(L50="","Largura",""),IF(M50="","Altura",""),IF(N50="","Profundidade",""),IF(O50="","Peso líquido",""),IF(P50="","Garantia",""),IF(Q50="","Cuidados",""),IF(S50&lt;Apoio!$K$2,"Especificações técnicas",""),IF(AND(F50="Aprovada",H50=""),"Data de aprovação",""),IF(AND(F50="Aprovada",I50=""),"Área aprovadora","")))</f>
        <v/>
      </c>
      <c r="V50" s="12">
        <f>IF(COUNTA(B50:R50)=0,"",IF(AND(F50="Aprovada",T50=1),"Sim","Não"))</f>
        <v/>
      </c>
      <c r="W50" s="12">
        <f>IF(COUNTA(B50:R50)=0,"",IF(B50="","SKU ausente",IF(C50="","Versão ausente",IF(COUNTIFS($B$2:$B$101,B50,$C$2:$C$101,C50)&gt;1,"SKU e versão duplicados",IF(G50&gt;TODAY(),"Data da versão no futuro",IF(AND(H50&lt;&gt;"",G50&lt;&gt;"",H50&lt;G50),"Aprovação anterior à versão",IF(T50&lt;1,"Campos obrigatórios faltantes",IF(COUNTIFS($B$2:$B$101,B50,$V$2:$V$101,"Sim")&gt;1,"Mais de uma versão aprovada",IF(AND(OR(F50="Rascunho",F50="Em revisão"),OR(H50&lt;&gt;"",I50&lt;&gt;"")),"Dados de aprovação em status não aprovado","OK")))))))))</f>
        <v/>
      </c>
    </row>
    <row r="51">
      <c r="A51" s="12">
        <f>IF(OR(B51="",C51=""),"",B51&amp;"-V"&amp;TEXT(C51,"00"))</f>
        <v/>
      </c>
      <c r="B51" s="11" t="n"/>
      <c r="C51" s="18" t="n"/>
      <c r="D51" s="11" t="n"/>
      <c r="E51" s="11" t="n"/>
      <c r="F51" s="11" t="n"/>
      <c r="G51" s="35" t="n"/>
      <c r="H51" s="35" t="n"/>
      <c r="I51" s="11" t="n"/>
      <c r="J51" s="11" t="n"/>
      <c r="K51" s="11" t="n"/>
      <c r="L51" s="20" t="n"/>
      <c r="M51" s="20" t="n"/>
      <c r="N51" s="20" t="n"/>
      <c r="O51" s="20" t="n"/>
      <c r="P51" s="18" t="n"/>
      <c r="Q51" s="11" t="n"/>
      <c r="R51" s="11" t="n"/>
      <c r="S51" s="12">
        <f>IF(COUNTA(B51:R51)=0,"",IF(OR(B51="",C51=""),0,COUNTIFS('Especificações'!$B$2:$B$501,B51,'Especificações'!$C$2:$C$501,C51,'Especificações'!$M$2:$M$501,"OK")))</f>
        <v/>
      </c>
      <c r="T51" s="21">
        <f>IF(COUNTA(B51:R51)=0,"",IFERROR(1-((--(B51="")+--(C51="")+--(D51="")+--(E51="")+--(F51="")+--(G51="")+--(J51="")+--(K51="")+--(L51="")+--(M51="")+--(N51="")+--(O51="")+--(P51="")+--(Q51="")+--(S51&lt;Apoio!$K$2)+IF(F51="Aprovada",--(H51="")+--(I51=""),0))/(15+IF(F51="Aprovada",2,0))),0))</f>
        <v/>
      </c>
      <c r="U51" s="12">
        <f>IF(COUNTA(B51:R51)=0,"",_xlfn.TEXTJOIN(", ",TRUE,IF(B51="","SKU",""),IF(C51="","Versão",""),IF(D51="","Nome do produto",""),IF(E51="","Categoria",""),IF(F51="","Status da versão",""),IF(G51="","Data da versão",""),IF(J51="","Material principal",""),IF(K51="","Composição detalhada",""),IF(L51="","Largura",""),IF(M51="","Altura",""),IF(N51="","Profundidade",""),IF(O51="","Peso líquido",""),IF(P51="","Garantia",""),IF(Q51="","Cuidados",""),IF(S51&lt;Apoio!$K$2,"Especificações técnicas",""),IF(AND(F51="Aprovada",H51=""),"Data de aprovação",""),IF(AND(F51="Aprovada",I51=""),"Área aprovadora","")))</f>
        <v/>
      </c>
      <c r="V51" s="12">
        <f>IF(COUNTA(B51:R51)=0,"",IF(AND(F51="Aprovada",T51=1),"Sim","Não"))</f>
        <v/>
      </c>
      <c r="W51" s="12">
        <f>IF(COUNTA(B51:R51)=0,"",IF(B51="","SKU ausente",IF(C51="","Versão ausente",IF(COUNTIFS($B$2:$B$101,B51,$C$2:$C$101,C51)&gt;1,"SKU e versão duplicados",IF(G51&gt;TODAY(),"Data da versão no futuro",IF(AND(H51&lt;&gt;"",G51&lt;&gt;"",H51&lt;G51),"Aprovação anterior à versão",IF(T51&lt;1,"Campos obrigatórios faltantes",IF(COUNTIFS($B$2:$B$101,B51,$V$2:$V$101,"Sim")&gt;1,"Mais de uma versão aprovada",IF(AND(OR(F51="Rascunho",F51="Em revisão"),OR(H51&lt;&gt;"",I51&lt;&gt;"")),"Dados de aprovação em status não aprovado","OK")))))))))</f>
        <v/>
      </c>
    </row>
    <row r="52">
      <c r="A52" s="12">
        <f>IF(OR(B52="",C52=""),"",B52&amp;"-V"&amp;TEXT(C52,"00"))</f>
        <v/>
      </c>
      <c r="B52" s="11" t="n"/>
      <c r="C52" s="18" t="n"/>
      <c r="D52" s="11" t="n"/>
      <c r="E52" s="11" t="n"/>
      <c r="F52" s="11" t="n"/>
      <c r="G52" s="35" t="n"/>
      <c r="H52" s="35" t="n"/>
      <c r="I52" s="11" t="n"/>
      <c r="J52" s="11" t="n"/>
      <c r="K52" s="11" t="n"/>
      <c r="L52" s="20" t="n"/>
      <c r="M52" s="20" t="n"/>
      <c r="N52" s="20" t="n"/>
      <c r="O52" s="20" t="n"/>
      <c r="P52" s="18" t="n"/>
      <c r="Q52" s="11" t="n"/>
      <c r="R52" s="11" t="n"/>
      <c r="S52" s="12">
        <f>IF(COUNTA(B52:R52)=0,"",IF(OR(B52="",C52=""),0,COUNTIFS('Especificações'!$B$2:$B$501,B52,'Especificações'!$C$2:$C$501,C52,'Especificações'!$M$2:$M$501,"OK")))</f>
        <v/>
      </c>
      <c r="T52" s="21">
        <f>IF(COUNTA(B52:R52)=0,"",IFERROR(1-((--(B52="")+--(C52="")+--(D52="")+--(E52="")+--(F52="")+--(G52="")+--(J52="")+--(K52="")+--(L52="")+--(M52="")+--(N52="")+--(O52="")+--(P52="")+--(Q52="")+--(S52&lt;Apoio!$K$2)+IF(F52="Aprovada",--(H52="")+--(I52=""),0))/(15+IF(F52="Aprovada",2,0))),0))</f>
        <v/>
      </c>
      <c r="U52" s="12">
        <f>IF(COUNTA(B52:R52)=0,"",_xlfn.TEXTJOIN(", ",TRUE,IF(B52="","SKU",""),IF(C52="","Versão",""),IF(D52="","Nome do produto",""),IF(E52="","Categoria",""),IF(F52="","Status da versão",""),IF(G52="","Data da versão",""),IF(J52="","Material principal",""),IF(K52="","Composição detalhada",""),IF(L52="","Largura",""),IF(M52="","Altura",""),IF(N52="","Profundidade",""),IF(O52="","Peso líquido",""),IF(P52="","Garantia",""),IF(Q52="","Cuidados",""),IF(S52&lt;Apoio!$K$2,"Especificações técnicas",""),IF(AND(F52="Aprovada",H52=""),"Data de aprovação",""),IF(AND(F52="Aprovada",I52=""),"Área aprovadora","")))</f>
        <v/>
      </c>
      <c r="V52" s="12">
        <f>IF(COUNTA(B52:R52)=0,"",IF(AND(F52="Aprovada",T52=1),"Sim","Não"))</f>
        <v/>
      </c>
      <c r="W52" s="12">
        <f>IF(COUNTA(B52:R52)=0,"",IF(B52="","SKU ausente",IF(C52="","Versão ausente",IF(COUNTIFS($B$2:$B$101,B52,$C$2:$C$101,C52)&gt;1,"SKU e versão duplicados",IF(G52&gt;TODAY(),"Data da versão no futuro",IF(AND(H52&lt;&gt;"",G52&lt;&gt;"",H52&lt;G52),"Aprovação anterior à versão",IF(T52&lt;1,"Campos obrigatórios faltantes",IF(COUNTIFS($B$2:$B$101,B52,$V$2:$V$101,"Sim")&gt;1,"Mais de uma versão aprovada",IF(AND(OR(F52="Rascunho",F52="Em revisão"),OR(H52&lt;&gt;"",I52&lt;&gt;"")),"Dados de aprovação em status não aprovado","OK")))))))))</f>
        <v/>
      </c>
    </row>
    <row r="53">
      <c r="A53" s="12">
        <f>IF(OR(B53="",C53=""),"",B53&amp;"-V"&amp;TEXT(C53,"00"))</f>
        <v/>
      </c>
      <c r="B53" s="11" t="n"/>
      <c r="C53" s="18" t="n"/>
      <c r="D53" s="11" t="n"/>
      <c r="E53" s="11" t="n"/>
      <c r="F53" s="11" t="n"/>
      <c r="G53" s="35" t="n"/>
      <c r="H53" s="35" t="n"/>
      <c r="I53" s="11" t="n"/>
      <c r="J53" s="11" t="n"/>
      <c r="K53" s="11" t="n"/>
      <c r="L53" s="20" t="n"/>
      <c r="M53" s="20" t="n"/>
      <c r="N53" s="20" t="n"/>
      <c r="O53" s="20" t="n"/>
      <c r="P53" s="18" t="n"/>
      <c r="Q53" s="11" t="n"/>
      <c r="R53" s="11" t="n"/>
      <c r="S53" s="12">
        <f>IF(COUNTA(B53:R53)=0,"",IF(OR(B53="",C53=""),0,COUNTIFS('Especificações'!$B$2:$B$501,B53,'Especificações'!$C$2:$C$501,C53,'Especificações'!$M$2:$M$501,"OK")))</f>
        <v/>
      </c>
      <c r="T53" s="21">
        <f>IF(COUNTA(B53:R53)=0,"",IFERROR(1-((--(B53="")+--(C53="")+--(D53="")+--(E53="")+--(F53="")+--(G53="")+--(J53="")+--(K53="")+--(L53="")+--(M53="")+--(N53="")+--(O53="")+--(P53="")+--(Q53="")+--(S53&lt;Apoio!$K$2)+IF(F53="Aprovada",--(H53="")+--(I53=""),0))/(15+IF(F53="Aprovada",2,0))),0))</f>
        <v/>
      </c>
      <c r="U53" s="12">
        <f>IF(COUNTA(B53:R53)=0,"",_xlfn.TEXTJOIN(", ",TRUE,IF(B53="","SKU",""),IF(C53="","Versão",""),IF(D53="","Nome do produto",""),IF(E53="","Categoria",""),IF(F53="","Status da versão",""),IF(G53="","Data da versão",""),IF(J53="","Material principal",""),IF(K53="","Composição detalhada",""),IF(L53="","Largura",""),IF(M53="","Altura",""),IF(N53="","Profundidade",""),IF(O53="","Peso líquido",""),IF(P53="","Garantia",""),IF(Q53="","Cuidados",""),IF(S53&lt;Apoio!$K$2,"Especificações técnicas",""),IF(AND(F53="Aprovada",H53=""),"Data de aprovação",""),IF(AND(F53="Aprovada",I53=""),"Área aprovadora","")))</f>
        <v/>
      </c>
      <c r="V53" s="12">
        <f>IF(COUNTA(B53:R53)=0,"",IF(AND(F53="Aprovada",T53=1),"Sim","Não"))</f>
        <v/>
      </c>
      <c r="W53" s="12">
        <f>IF(COUNTA(B53:R53)=0,"",IF(B53="","SKU ausente",IF(C53="","Versão ausente",IF(COUNTIFS($B$2:$B$101,B53,$C$2:$C$101,C53)&gt;1,"SKU e versão duplicados",IF(G53&gt;TODAY(),"Data da versão no futuro",IF(AND(H53&lt;&gt;"",G53&lt;&gt;"",H53&lt;G53),"Aprovação anterior à versão",IF(T53&lt;1,"Campos obrigatórios faltantes",IF(COUNTIFS($B$2:$B$101,B53,$V$2:$V$101,"Sim")&gt;1,"Mais de uma versão aprovada",IF(AND(OR(F53="Rascunho",F53="Em revisão"),OR(H53&lt;&gt;"",I53&lt;&gt;"")),"Dados de aprovação em status não aprovado","OK")))))))))</f>
        <v/>
      </c>
    </row>
    <row r="54">
      <c r="A54" s="12">
        <f>IF(OR(B54="",C54=""),"",B54&amp;"-V"&amp;TEXT(C54,"00"))</f>
        <v/>
      </c>
      <c r="B54" s="11" t="n"/>
      <c r="C54" s="18" t="n"/>
      <c r="D54" s="11" t="n"/>
      <c r="E54" s="11" t="n"/>
      <c r="F54" s="11" t="n"/>
      <c r="G54" s="35" t="n"/>
      <c r="H54" s="35" t="n"/>
      <c r="I54" s="11" t="n"/>
      <c r="J54" s="11" t="n"/>
      <c r="K54" s="11" t="n"/>
      <c r="L54" s="20" t="n"/>
      <c r="M54" s="20" t="n"/>
      <c r="N54" s="20" t="n"/>
      <c r="O54" s="20" t="n"/>
      <c r="P54" s="18" t="n"/>
      <c r="Q54" s="11" t="n"/>
      <c r="R54" s="11" t="n"/>
      <c r="S54" s="12">
        <f>IF(COUNTA(B54:R54)=0,"",IF(OR(B54="",C54=""),0,COUNTIFS('Especificações'!$B$2:$B$501,B54,'Especificações'!$C$2:$C$501,C54,'Especificações'!$M$2:$M$501,"OK")))</f>
        <v/>
      </c>
      <c r="T54" s="21">
        <f>IF(COUNTA(B54:R54)=0,"",IFERROR(1-((--(B54="")+--(C54="")+--(D54="")+--(E54="")+--(F54="")+--(G54="")+--(J54="")+--(K54="")+--(L54="")+--(M54="")+--(N54="")+--(O54="")+--(P54="")+--(Q54="")+--(S54&lt;Apoio!$K$2)+IF(F54="Aprovada",--(H54="")+--(I54=""),0))/(15+IF(F54="Aprovada",2,0))),0))</f>
        <v/>
      </c>
      <c r="U54" s="12">
        <f>IF(COUNTA(B54:R54)=0,"",_xlfn.TEXTJOIN(", ",TRUE,IF(B54="","SKU",""),IF(C54="","Versão",""),IF(D54="","Nome do produto",""),IF(E54="","Categoria",""),IF(F54="","Status da versão",""),IF(G54="","Data da versão",""),IF(J54="","Material principal",""),IF(K54="","Composição detalhada",""),IF(L54="","Largura",""),IF(M54="","Altura",""),IF(N54="","Profundidade",""),IF(O54="","Peso líquido",""),IF(P54="","Garantia",""),IF(Q54="","Cuidados",""),IF(S54&lt;Apoio!$K$2,"Especificações técnicas",""),IF(AND(F54="Aprovada",H54=""),"Data de aprovação",""),IF(AND(F54="Aprovada",I54=""),"Área aprovadora","")))</f>
        <v/>
      </c>
      <c r="V54" s="12">
        <f>IF(COUNTA(B54:R54)=0,"",IF(AND(F54="Aprovada",T54=1),"Sim","Não"))</f>
        <v/>
      </c>
      <c r="W54" s="12">
        <f>IF(COUNTA(B54:R54)=0,"",IF(B54="","SKU ausente",IF(C54="","Versão ausente",IF(COUNTIFS($B$2:$B$101,B54,$C$2:$C$101,C54)&gt;1,"SKU e versão duplicados",IF(G54&gt;TODAY(),"Data da versão no futuro",IF(AND(H54&lt;&gt;"",G54&lt;&gt;"",H54&lt;G54),"Aprovação anterior à versão",IF(T54&lt;1,"Campos obrigatórios faltantes",IF(COUNTIFS($B$2:$B$101,B54,$V$2:$V$101,"Sim")&gt;1,"Mais de uma versão aprovada",IF(AND(OR(F54="Rascunho",F54="Em revisão"),OR(H54&lt;&gt;"",I54&lt;&gt;"")),"Dados de aprovação em status não aprovado","OK")))))))))</f>
        <v/>
      </c>
    </row>
    <row r="55">
      <c r="A55" s="12">
        <f>IF(OR(B55="",C55=""),"",B55&amp;"-V"&amp;TEXT(C55,"00"))</f>
        <v/>
      </c>
      <c r="B55" s="11" t="n"/>
      <c r="C55" s="18" t="n"/>
      <c r="D55" s="11" t="n"/>
      <c r="E55" s="11" t="n"/>
      <c r="F55" s="11" t="n"/>
      <c r="G55" s="35" t="n"/>
      <c r="H55" s="35" t="n"/>
      <c r="I55" s="11" t="n"/>
      <c r="J55" s="11" t="n"/>
      <c r="K55" s="11" t="n"/>
      <c r="L55" s="20" t="n"/>
      <c r="M55" s="20" t="n"/>
      <c r="N55" s="20" t="n"/>
      <c r="O55" s="20" t="n"/>
      <c r="P55" s="18" t="n"/>
      <c r="Q55" s="11" t="n"/>
      <c r="R55" s="11" t="n"/>
      <c r="S55" s="12">
        <f>IF(COUNTA(B55:R55)=0,"",IF(OR(B55="",C55=""),0,COUNTIFS('Especificações'!$B$2:$B$501,B55,'Especificações'!$C$2:$C$501,C55,'Especificações'!$M$2:$M$501,"OK")))</f>
        <v/>
      </c>
      <c r="T55" s="21">
        <f>IF(COUNTA(B55:R55)=0,"",IFERROR(1-((--(B55="")+--(C55="")+--(D55="")+--(E55="")+--(F55="")+--(G55="")+--(J55="")+--(K55="")+--(L55="")+--(M55="")+--(N55="")+--(O55="")+--(P55="")+--(Q55="")+--(S55&lt;Apoio!$K$2)+IF(F55="Aprovada",--(H55="")+--(I55=""),0))/(15+IF(F55="Aprovada",2,0))),0))</f>
        <v/>
      </c>
      <c r="U55" s="12">
        <f>IF(COUNTA(B55:R55)=0,"",_xlfn.TEXTJOIN(", ",TRUE,IF(B55="","SKU",""),IF(C55="","Versão",""),IF(D55="","Nome do produto",""),IF(E55="","Categoria",""),IF(F55="","Status da versão",""),IF(G55="","Data da versão",""),IF(J55="","Material principal",""),IF(K55="","Composição detalhada",""),IF(L55="","Largura",""),IF(M55="","Altura",""),IF(N55="","Profundidade",""),IF(O55="","Peso líquido",""),IF(P55="","Garantia",""),IF(Q55="","Cuidados",""),IF(S55&lt;Apoio!$K$2,"Especificações técnicas",""),IF(AND(F55="Aprovada",H55=""),"Data de aprovação",""),IF(AND(F55="Aprovada",I55=""),"Área aprovadora","")))</f>
        <v/>
      </c>
      <c r="V55" s="12">
        <f>IF(COUNTA(B55:R55)=0,"",IF(AND(F55="Aprovada",T55=1),"Sim","Não"))</f>
        <v/>
      </c>
      <c r="W55" s="12">
        <f>IF(COUNTA(B55:R55)=0,"",IF(B55="","SKU ausente",IF(C55="","Versão ausente",IF(COUNTIFS($B$2:$B$101,B55,$C$2:$C$101,C55)&gt;1,"SKU e versão duplicados",IF(G55&gt;TODAY(),"Data da versão no futuro",IF(AND(H55&lt;&gt;"",G55&lt;&gt;"",H55&lt;G55),"Aprovação anterior à versão",IF(T55&lt;1,"Campos obrigatórios faltantes",IF(COUNTIFS($B$2:$B$101,B55,$V$2:$V$101,"Sim")&gt;1,"Mais de uma versão aprovada",IF(AND(OR(F55="Rascunho",F55="Em revisão"),OR(H55&lt;&gt;"",I55&lt;&gt;"")),"Dados de aprovação em status não aprovado","OK")))))))))</f>
        <v/>
      </c>
    </row>
    <row r="56">
      <c r="A56" s="12">
        <f>IF(OR(B56="",C56=""),"",B56&amp;"-V"&amp;TEXT(C56,"00"))</f>
        <v/>
      </c>
      <c r="B56" s="11" t="n"/>
      <c r="C56" s="18" t="n"/>
      <c r="D56" s="11" t="n"/>
      <c r="E56" s="11" t="n"/>
      <c r="F56" s="11" t="n"/>
      <c r="G56" s="35" t="n"/>
      <c r="H56" s="35" t="n"/>
      <c r="I56" s="11" t="n"/>
      <c r="J56" s="11" t="n"/>
      <c r="K56" s="11" t="n"/>
      <c r="L56" s="20" t="n"/>
      <c r="M56" s="20" t="n"/>
      <c r="N56" s="20" t="n"/>
      <c r="O56" s="20" t="n"/>
      <c r="P56" s="18" t="n"/>
      <c r="Q56" s="11" t="n"/>
      <c r="R56" s="11" t="n"/>
      <c r="S56" s="12">
        <f>IF(COUNTA(B56:R56)=0,"",IF(OR(B56="",C56=""),0,COUNTIFS('Especificações'!$B$2:$B$501,B56,'Especificações'!$C$2:$C$501,C56,'Especificações'!$M$2:$M$501,"OK")))</f>
        <v/>
      </c>
      <c r="T56" s="21">
        <f>IF(COUNTA(B56:R56)=0,"",IFERROR(1-((--(B56="")+--(C56="")+--(D56="")+--(E56="")+--(F56="")+--(G56="")+--(J56="")+--(K56="")+--(L56="")+--(M56="")+--(N56="")+--(O56="")+--(P56="")+--(Q56="")+--(S56&lt;Apoio!$K$2)+IF(F56="Aprovada",--(H56="")+--(I56=""),0))/(15+IF(F56="Aprovada",2,0))),0))</f>
        <v/>
      </c>
      <c r="U56" s="12">
        <f>IF(COUNTA(B56:R56)=0,"",_xlfn.TEXTJOIN(", ",TRUE,IF(B56="","SKU",""),IF(C56="","Versão",""),IF(D56="","Nome do produto",""),IF(E56="","Categoria",""),IF(F56="","Status da versão",""),IF(G56="","Data da versão",""),IF(J56="","Material principal",""),IF(K56="","Composição detalhada",""),IF(L56="","Largura",""),IF(M56="","Altura",""),IF(N56="","Profundidade",""),IF(O56="","Peso líquido",""),IF(P56="","Garantia",""),IF(Q56="","Cuidados",""),IF(S56&lt;Apoio!$K$2,"Especificações técnicas",""),IF(AND(F56="Aprovada",H56=""),"Data de aprovação",""),IF(AND(F56="Aprovada",I56=""),"Área aprovadora","")))</f>
        <v/>
      </c>
      <c r="V56" s="12">
        <f>IF(COUNTA(B56:R56)=0,"",IF(AND(F56="Aprovada",T56=1),"Sim","Não"))</f>
        <v/>
      </c>
      <c r="W56" s="12">
        <f>IF(COUNTA(B56:R56)=0,"",IF(B56="","SKU ausente",IF(C56="","Versão ausente",IF(COUNTIFS($B$2:$B$101,B56,$C$2:$C$101,C56)&gt;1,"SKU e versão duplicados",IF(G56&gt;TODAY(),"Data da versão no futuro",IF(AND(H56&lt;&gt;"",G56&lt;&gt;"",H56&lt;G56),"Aprovação anterior à versão",IF(T56&lt;1,"Campos obrigatórios faltantes",IF(COUNTIFS($B$2:$B$101,B56,$V$2:$V$101,"Sim")&gt;1,"Mais de uma versão aprovada",IF(AND(OR(F56="Rascunho",F56="Em revisão"),OR(H56&lt;&gt;"",I56&lt;&gt;"")),"Dados de aprovação em status não aprovado","OK")))))))))</f>
        <v/>
      </c>
    </row>
    <row r="57">
      <c r="A57" s="12">
        <f>IF(OR(B57="",C57=""),"",B57&amp;"-V"&amp;TEXT(C57,"00"))</f>
        <v/>
      </c>
      <c r="B57" s="11" t="n"/>
      <c r="C57" s="18" t="n"/>
      <c r="D57" s="11" t="n"/>
      <c r="E57" s="11" t="n"/>
      <c r="F57" s="11" t="n"/>
      <c r="G57" s="35" t="n"/>
      <c r="H57" s="35" t="n"/>
      <c r="I57" s="11" t="n"/>
      <c r="J57" s="11" t="n"/>
      <c r="K57" s="11" t="n"/>
      <c r="L57" s="20" t="n"/>
      <c r="M57" s="20" t="n"/>
      <c r="N57" s="20" t="n"/>
      <c r="O57" s="20" t="n"/>
      <c r="P57" s="18" t="n"/>
      <c r="Q57" s="11" t="n"/>
      <c r="R57" s="11" t="n"/>
      <c r="S57" s="12">
        <f>IF(COUNTA(B57:R57)=0,"",IF(OR(B57="",C57=""),0,COUNTIFS('Especificações'!$B$2:$B$501,B57,'Especificações'!$C$2:$C$501,C57,'Especificações'!$M$2:$M$501,"OK")))</f>
        <v/>
      </c>
      <c r="T57" s="21">
        <f>IF(COUNTA(B57:R57)=0,"",IFERROR(1-((--(B57="")+--(C57="")+--(D57="")+--(E57="")+--(F57="")+--(G57="")+--(J57="")+--(K57="")+--(L57="")+--(M57="")+--(N57="")+--(O57="")+--(P57="")+--(Q57="")+--(S57&lt;Apoio!$K$2)+IF(F57="Aprovada",--(H57="")+--(I57=""),0))/(15+IF(F57="Aprovada",2,0))),0))</f>
        <v/>
      </c>
      <c r="U57" s="12">
        <f>IF(COUNTA(B57:R57)=0,"",_xlfn.TEXTJOIN(", ",TRUE,IF(B57="","SKU",""),IF(C57="","Versão",""),IF(D57="","Nome do produto",""),IF(E57="","Categoria",""),IF(F57="","Status da versão",""),IF(G57="","Data da versão",""),IF(J57="","Material principal",""),IF(K57="","Composição detalhada",""),IF(L57="","Largura",""),IF(M57="","Altura",""),IF(N57="","Profundidade",""),IF(O57="","Peso líquido",""),IF(P57="","Garantia",""),IF(Q57="","Cuidados",""),IF(S57&lt;Apoio!$K$2,"Especificações técnicas",""),IF(AND(F57="Aprovada",H57=""),"Data de aprovação",""),IF(AND(F57="Aprovada",I57=""),"Área aprovadora","")))</f>
        <v/>
      </c>
      <c r="V57" s="12">
        <f>IF(COUNTA(B57:R57)=0,"",IF(AND(F57="Aprovada",T57=1),"Sim","Não"))</f>
        <v/>
      </c>
      <c r="W57" s="12">
        <f>IF(COUNTA(B57:R57)=0,"",IF(B57="","SKU ausente",IF(C57="","Versão ausente",IF(COUNTIFS($B$2:$B$101,B57,$C$2:$C$101,C57)&gt;1,"SKU e versão duplicados",IF(G57&gt;TODAY(),"Data da versão no futuro",IF(AND(H57&lt;&gt;"",G57&lt;&gt;"",H57&lt;G57),"Aprovação anterior à versão",IF(T57&lt;1,"Campos obrigatórios faltantes",IF(COUNTIFS($B$2:$B$101,B57,$V$2:$V$101,"Sim")&gt;1,"Mais de uma versão aprovada",IF(AND(OR(F57="Rascunho",F57="Em revisão"),OR(H57&lt;&gt;"",I57&lt;&gt;"")),"Dados de aprovação em status não aprovado","OK")))))))))</f>
        <v/>
      </c>
    </row>
    <row r="58">
      <c r="A58" s="12">
        <f>IF(OR(B58="",C58=""),"",B58&amp;"-V"&amp;TEXT(C58,"00"))</f>
        <v/>
      </c>
      <c r="B58" s="11" t="n"/>
      <c r="C58" s="18" t="n"/>
      <c r="D58" s="11" t="n"/>
      <c r="E58" s="11" t="n"/>
      <c r="F58" s="11" t="n"/>
      <c r="G58" s="35" t="n"/>
      <c r="H58" s="35" t="n"/>
      <c r="I58" s="11" t="n"/>
      <c r="J58" s="11" t="n"/>
      <c r="K58" s="11" t="n"/>
      <c r="L58" s="20" t="n"/>
      <c r="M58" s="20" t="n"/>
      <c r="N58" s="20" t="n"/>
      <c r="O58" s="20" t="n"/>
      <c r="P58" s="18" t="n"/>
      <c r="Q58" s="11" t="n"/>
      <c r="R58" s="11" t="n"/>
      <c r="S58" s="12">
        <f>IF(COUNTA(B58:R58)=0,"",IF(OR(B58="",C58=""),0,COUNTIFS('Especificações'!$B$2:$B$501,B58,'Especificações'!$C$2:$C$501,C58,'Especificações'!$M$2:$M$501,"OK")))</f>
        <v/>
      </c>
      <c r="T58" s="21">
        <f>IF(COUNTA(B58:R58)=0,"",IFERROR(1-((--(B58="")+--(C58="")+--(D58="")+--(E58="")+--(F58="")+--(G58="")+--(J58="")+--(K58="")+--(L58="")+--(M58="")+--(N58="")+--(O58="")+--(P58="")+--(Q58="")+--(S58&lt;Apoio!$K$2)+IF(F58="Aprovada",--(H58="")+--(I58=""),0))/(15+IF(F58="Aprovada",2,0))),0))</f>
        <v/>
      </c>
      <c r="U58" s="12">
        <f>IF(COUNTA(B58:R58)=0,"",_xlfn.TEXTJOIN(", ",TRUE,IF(B58="","SKU",""),IF(C58="","Versão",""),IF(D58="","Nome do produto",""),IF(E58="","Categoria",""),IF(F58="","Status da versão",""),IF(G58="","Data da versão",""),IF(J58="","Material principal",""),IF(K58="","Composição detalhada",""),IF(L58="","Largura",""),IF(M58="","Altura",""),IF(N58="","Profundidade",""),IF(O58="","Peso líquido",""),IF(P58="","Garantia",""),IF(Q58="","Cuidados",""),IF(S58&lt;Apoio!$K$2,"Especificações técnicas",""),IF(AND(F58="Aprovada",H58=""),"Data de aprovação",""),IF(AND(F58="Aprovada",I58=""),"Área aprovadora","")))</f>
        <v/>
      </c>
      <c r="V58" s="12">
        <f>IF(COUNTA(B58:R58)=0,"",IF(AND(F58="Aprovada",T58=1),"Sim","Não"))</f>
        <v/>
      </c>
      <c r="W58" s="12">
        <f>IF(COUNTA(B58:R58)=0,"",IF(B58="","SKU ausente",IF(C58="","Versão ausente",IF(COUNTIFS($B$2:$B$101,B58,$C$2:$C$101,C58)&gt;1,"SKU e versão duplicados",IF(G58&gt;TODAY(),"Data da versão no futuro",IF(AND(H58&lt;&gt;"",G58&lt;&gt;"",H58&lt;G58),"Aprovação anterior à versão",IF(T58&lt;1,"Campos obrigatórios faltantes",IF(COUNTIFS($B$2:$B$101,B58,$V$2:$V$101,"Sim")&gt;1,"Mais de uma versão aprovada",IF(AND(OR(F58="Rascunho",F58="Em revisão"),OR(H58&lt;&gt;"",I58&lt;&gt;"")),"Dados de aprovação em status não aprovado","OK")))))))))</f>
        <v/>
      </c>
    </row>
    <row r="59">
      <c r="A59" s="12">
        <f>IF(OR(B59="",C59=""),"",B59&amp;"-V"&amp;TEXT(C59,"00"))</f>
        <v/>
      </c>
      <c r="B59" s="11" t="n"/>
      <c r="C59" s="18" t="n"/>
      <c r="D59" s="11" t="n"/>
      <c r="E59" s="11" t="n"/>
      <c r="F59" s="11" t="n"/>
      <c r="G59" s="35" t="n"/>
      <c r="H59" s="35" t="n"/>
      <c r="I59" s="11" t="n"/>
      <c r="J59" s="11" t="n"/>
      <c r="K59" s="11" t="n"/>
      <c r="L59" s="20" t="n"/>
      <c r="M59" s="20" t="n"/>
      <c r="N59" s="20" t="n"/>
      <c r="O59" s="20" t="n"/>
      <c r="P59" s="18" t="n"/>
      <c r="Q59" s="11" t="n"/>
      <c r="R59" s="11" t="n"/>
      <c r="S59" s="12">
        <f>IF(COUNTA(B59:R59)=0,"",IF(OR(B59="",C59=""),0,COUNTIFS('Especificações'!$B$2:$B$501,B59,'Especificações'!$C$2:$C$501,C59,'Especificações'!$M$2:$M$501,"OK")))</f>
        <v/>
      </c>
      <c r="T59" s="21">
        <f>IF(COUNTA(B59:R59)=0,"",IFERROR(1-((--(B59="")+--(C59="")+--(D59="")+--(E59="")+--(F59="")+--(G59="")+--(J59="")+--(K59="")+--(L59="")+--(M59="")+--(N59="")+--(O59="")+--(P59="")+--(Q59="")+--(S59&lt;Apoio!$K$2)+IF(F59="Aprovada",--(H59="")+--(I59=""),0))/(15+IF(F59="Aprovada",2,0))),0))</f>
        <v/>
      </c>
      <c r="U59" s="12">
        <f>IF(COUNTA(B59:R59)=0,"",_xlfn.TEXTJOIN(", ",TRUE,IF(B59="","SKU",""),IF(C59="","Versão",""),IF(D59="","Nome do produto",""),IF(E59="","Categoria",""),IF(F59="","Status da versão",""),IF(G59="","Data da versão",""),IF(J59="","Material principal",""),IF(K59="","Composição detalhada",""),IF(L59="","Largura",""),IF(M59="","Altura",""),IF(N59="","Profundidade",""),IF(O59="","Peso líquido",""),IF(P59="","Garantia",""),IF(Q59="","Cuidados",""),IF(S59&lt;Apoio!$K$2,"Especificações técnicas",""),IF(AND(F59="Aprovada",H59=""),"Data de aprovação",""),IF(AND(F59="Aprovada",I59=""),"Área aprovadora","")))</f>
        <v/>
      </c>
      <c r="V59" s="12">
        <f>IF(COUNTA(B59:R59)=0,"",IF(AND(F59="Aprovada",T59=1),"Sim","Não"))</f>
        <v/>
      </c>
      <c r="W59" s="12">
        <f>IF(COUNTA(B59:R59)=0,"",IF(B59="","SKU ausente",IF(C59="","Versão ausente",IF(COUNTIFS($B$2:$B$101,B59,$C$2:$C$101,C59)&gt;1,"SKU e versão duplicados",IF(G59&gt;TODAY(),"Data da versão no futuro",IF(AND(H59&lt;&gt;"",G59&lt;&gt;"",H59&lt;G59),"Aprovação anterior à versão",IF(T59&lt;1,"Campos obrigatórios faltantes",IF(COUNTIFS($B$2:$B$101,B59,$V$2:$V$101,"Sim")&gt;1,"Mais de uma versão aprovada",IF(AND(OR(F59="Rascunho",F59="Em revisão"),OR(H59&lt;&gt;"",I59&lt;&gt;"")),"Dados de aprovação em status não aprovado","OK")))))))))</f>
        <v/>
      </c>
    </row>
    <row r="60">
      <c r="A60" s="12">
        <f>IF(OR(B60="",C60=""),"",B60&amp;"-V"&amp;TEXT(C60,"00"))</f>
        <v/>
      </c>
      <c r="B60" s="11" t="n"/>
      <c r="C60" s="18" t="n"/>
      <c r="D60" s="11" t="n"/>
      <c r="E60" s="11" t="n"/>
      <c r="F60" s="11" t="n"/>
      <c r="G60" s="35" t="n"/>
      <c r="H60" s="35" t="n"/>
      <c r="I60" s="11" t="n"/>
      <c r="J60" s="11" t="n"/>
      <c r="K60" s="11" t="n"/>
      <c r="L60" s="20" t="n"/>
      <c r="M60" s="20" t="n"/>
      <c r="N60" s="20" t="n"/>
      <c r="O60" s="20" t="n"/>
      <c r="P60" s="18" t="n"/>
      <c r="Q60" s="11" t="n"/>
      <c r="R60" s="11" t="n"/>
      <c r="S60" s="12">
        <f>IF(COUNTA(B60:R60)=0,"",IF(OR(B60="",C60=""),0,COUNTIFS('Especificações'!$B$2:$B$501,B60,'Especificações'!$C$2:$C$501,C60,'Especificações'!$M$2:$M$501,"OK")))</f>
        <v/>
      </c>
      <c r="T60" s="21">
        <f>IF(COUNTA(B60:R60)=0,"",IFERROR(1-((--(B60="")+--(C60="")+--(D60="")+--(E60="")+--(F60="")+--(G60="")+--(J60="")+--(K60="")+--(L60="")+--(M60="")+--(N60="")+--(O60="")+--(P60="")+--(Q60="")+--(S60&lt;Apoio!$K$2)+IF(F60="Aprovada",--(H60="")+--(I60=""),0))/(15+IF(F60="Aprovada",2,0))),0))</f>
        <v/>
      </c>
      <c r="U60" s="12">
        <f>IF(COUNTA(B60:R60)=0,"",_xlfn.TEXTJOIN(", ",TRUE,IF(B60="","SKU",""),IF(C60="","Versão",""),IF(D60="","Nome do produto",""),IF(E60="","Categoria",""),IF(F60="","Status da versão",""),IF(G60="","Data da versão",""),IF(J60="","Material principal",""),IF(K60="","Composição detalhada",""),IF(L60="","Largura",""),IF(M60="","Altura",""),IF(N60="","Profundidade",""),IF(O60="","Peso líquido",""),IF(P60="","Garantia",""),IF(Q60="","Cuidados",""),IF(S60&lt;Apoio!$K$2,"Especificações técnicas",""),IF(AND(F60="Aprovada",H60=""),"Data de aprovação",""),IF(AND(F60="Aprovada",I60=""),"Área aprovadora","")))</f>
        <v/>
      </c>
      <c r="V60" s="12">
        <f>IF(COUNTA(B60:R60)=0,"",IF(AND(F60="Aprovada",T60=1),"Sim","Não"))</f>
        <v/>
      </c>
      <c r="W60" s="12">
        <f>IF(COUNTA(B60:R60)=0,"",IF(B60="","SKU ausente",IF(C60="","Versão ausente",IF(COUNTIFS($B$2:$B$101,B60,$C$2:$C$101,C60)&gt;1,"SKU e versão duplicados",IF(G60&gt;TODAY(),"Data da versão no futuro",IF(AND(H60&lt;&gt;"",G60&lt;&gt;"",H60&lt;G60),"Aprovação anterior à versão",IF(T60&lt;1,"Campos obrigatórios faltantes",IF(COUNTIFS($B$2:$B$101,B60,$V$2:$V$101,"Sim")&gt;1,"Mais de uma versão aprovada",IF(AND(OR(F60="Rascunho",F60="Em revisão"),OR(H60&lt;&gt;"",I60&lt;&gt;"")),"Dados de aprovação em status não aprovado","OK")))))))))</f>
        <v/>
      </c>
    </row>
    <row r="61">
      <c r="A61" s="12">
        <f>IF(OR(B61="",C61=""),"",B61&amp;"-V"&amp;TEXT(C61,"00"))</f>
        <v/>
      </c>
      <c r="B61" s="11" t="n"/>
      <c r="C61" s="18" t="n"/>
      <c r="D61" s="11" t="n"/>
      <c r="E61" s="11" t="n"/>
      <c r="F61" s="11" t="n"/>
      <c r="G61" s="35" t="n"/>
      <c r="H61" s="35" t="n"/>
      <c r="I61" s="11" t="n"/>
      <c r="J61" s="11" t="n"/>
      <c r="K61" s="11" t="n"/>
      <c r="L61" s="20" t="n"/>
      <c r="M61" s="20" t="n"/>
      <c r="N61" s="20" t="n"/>
      <c r="O61" s="20" t="n"/>
      <c r="P61" s="18" t="n"/>
      <c r="Q61" s="11" t="n"/>
      <c r="R61" s="11" t="n"/>
      <c r="S61" s="12">
        <f>IF(COUNTA(B61:R61)=0,"",IF(OR(B61="",C61=""),0,COUNTIFS('Especificações'!$B$2:$B$501,B61,'Especificações'!$C$2:$C$501,C61,'Especificações'!$M$2:$M$501,"OK")))</f>
        <v/>
      </c>
      <c r="T61" s="21">
        <f>IF(COUNTA(B61:R61)=0,"",IFERROR(1-((--(B61="")+--(C61="")+--(D61="")+--(E61="")+--(F61="")+--(G61="")+--(J61="")+--(K61="")+--(L61="")+--(M61="")+--(N61="")+--(O61="")+--(P61="")+--(Q61="")+--(S61&lt;Apoio!$K$2)+IF(F61="Aprovada",--(H61="")+--(I61=""),0))/(15+IF(F61="Aprovada",2,0))),0))</f>
        <v/>
      </c>
      <c r="U61" s="12">
        <f>IF(COUNTA(B61:R61)=0,"",_xlfn.TEXTJOIN(", ",TRUE,IF(B61="","SKU",""),IF(C61="","Versão",""),IF(D61="","Nome do produto",""),IF(E61="","Categoria",""),IF(F61="","Status da versão",""),IF(G61="","Data da versão",""),IF(J61="","Material principal",""),IF(K61="","Composição detalhada",""),IF(L61="","Largura",""),IF(M61="","Altura",""),IF(N61="","Profundidade",""),IF(O61="","Peso líquido",""),IF(P61="","Garantia",""),IF(Q61="","Cuidados",""),IF(S61&lt;Apoio!$K$2,"Especificações técnicas",""),IF(AND(F61="Aprovada",H61=""),"Data de aprovação",""),IF(AND(F61="Aprovada",I61=""),"Área aprovadora","")))</f>
        <v/>
      </c>
      <c r="V61" s="12">
        <f>IF(COUNTA(B61:R61)=0,"",IF(AND(F61="Aprovada",T61=1),"Sim","Não"))</f>
        <v/>
      </c>
      <c r="W61" s="12">
        <f>IF(COUNTA(B61:R61)=0,"",IF(B61="","SKU ausente",IF(C61="","Versão ausente",IF(COUNTIFS($B$2:$B$101,B61,$C$2:$C$101,C61)&gt;1,"SKU e versão duplicados",IF(G61&gt;TODAY(),"Data da versão no futuro",IF(AND(H61&lt;&gt;"",G61&lt;&gt;"",H61&lt;G61),"Aprovação anterior à versão",IF(T61&lt;1,"Campos obrigatórios faltantes",IF(COUNTIFS($B$2:$B$101,B61,$V$2:$V$101,"Sim")&gt;1,"Mais de uma versão aprovada",IF(AND(OR(F61="Rascunho",F61="Em revisão"),OR(H61&lt;&gt;"",I61&lt;&gt;"")),"Dados de aprovação em status não aprovado","OK")))))))))</f>
        <v/>
      </c>
    </row>
    <row r="62">
      <c r="A62" s="12">
        <f>IF(OR(B62="",C62=""),"",B62&amp;"-V"&amp;TEXT(C62,"00"))</f>
        <v/>
      </c>
      <c r="B62" s="11" t="n"/>
      <c r="C62" s="18" t="n"/>
      <c r="D62" s="11" t="n"/>
      <c r="E62" s="11" t="n"/>
      <c r="F62" s="11" t="n"/>
      <c r="G62" s="35" t="n"/>
      <c r="H62" s="35" t="n"/>
      <c r="I62" s="11" t="n"/>
      <c r="J62" s="11" t="n"/>
      <c r="K62" s="11" t="n"/>
      <c r="L62" s="20" t="n"/>
      <c r="M62" s="20" t="n"/>
      <c r="N62" s="20" t="n"/>
      <c r="O62" s="20" t="n"/>
      <c r="P62" s="18" t="n"/>
      <c r="Q62" s="11" t="n"/>
      <c r="R62" s="11" t="n"/>
      <c r="S62" s="12">
        <f>IF(COUNTA(B62:R62)=0,"",IF(OR(B62="",C62=""),0,COUNTIFS('Especificações'!$B$2:$B$501,B62,'Especificações'!$C$2:$C$501,C62,'Especificações'!$M$2:$M$501,"OK")))</f>
        <v/>
      </c>
      <c r="T62" s="21">
        <f>IF(COUNTA(B62:R62)=0,"",IFERROR(1-((--(B62="")+--(C62="")+--(D62="")+--(E62="")+--(F62="")+--(G62="")+--(J62="")+--(K62="")+--(L62="")+--(M62="")+--(N62="")+--(O62="")+--(P62="")+--(Q62="")+--(S62&lt;Apoio!$K$2)+IF(F62="Aprovada",--(H62="")+--(I62=""),0))/(15+IF(F62="Aprovada",2,0))),0))</f>
        <v/>
      </c>
      <c r="U62" s="12">
        <f>IF(COUNTA(B62:R62)=0,"",_xlfn.TEXTJOIN(", ",TRUE,IF(B62="","SKU",""),IF(C62="","Versão",""),IF(D62="","Nome do produto",""),IF(E62="","Categoria",""),IF(F62="","Status da versão",""),IF(G62="","Data da versão",""),IF(J62="","Material principal",""),IF(K62="","Composição detalhada",""),IF(L62="","Largura",""),IF(M62="","Altura",""),IF(N62="","Profundidade",""),IF(O62="","Peso líquido",""),IF(P62="","Garantia",""),IF(Q62="","Cuidados",""),IF(S62&lt;Apoio!$K$2,"Especificações técnicas",""),IF(AND(F62="Aprovada",H62=""),"Data de aprovação",""),IF(AND(F62="Aprovada",I62=""),"Área aprovadora","")))</f>
        <v/>
      </c>
      <c r="V62" s="12">
        <f>IF(COUNTA(B62:R62)=0,"",IF(AND(F62="Aprovada",T62=1),"Sim","Não"))</f>
        <v/>
      </c>
      <c r="W62" s="12">
        <f>IF(COUNTA(B62:R62)=0,"",IF(B62="","SKU ausente",IF(C62="","Versão ausente",IF(COUNTIFS($B$2:$B$101,B62,$C$2:$C$101,C62)&gt;1,"SKU e versão duplicados",IF(G62&gt;TODAY(),"Data da versão no futuro",IF(AND(H62&lt;&gt;"",G62&lt;&gt;"",H62&lt;G62),"Aprovação anterior à versão",IF(T62&lt;1,"Campos obrigatórios faltantes",IF(COUNTIFS($B$2:$B$101,B62,$V$2:$V$101,"Sim")&gt;1,"Mais de uma versão aprovada",IF(AND(OR(F62="Rascunho",F62="Em revisão"),OR(H62&lt;&gt;"",I62&lt;&gt;"")),"Dados de aprovação em status não aprovado","OK")))))))))</f>
        <v/>
      </c>
    </row>
    <row r="63">
      <c r="A63" s="12">
        <f>IF(OR(B63="",C63=""),"",B63&amp;"-V"&amp;TEXT(C63,"00"))</f>
        <v/>
      </c>
      <c r="B63" s="11" t="n"/>
      <c r="C63" s="18" t="n"/>
      <c r="D63" s="11" t="n"/>
      <c r="E63" s="11" t="n"/>
      <c r="F63" s="11" t="n"/>
      <c r="G63" s="35" t="n"/>
      <c r="H63" s="35" t="n"/>
      <c r="I63" s="11" t="n"/>
      <c r="J63" s="11" t="n"/>
      <c r="K63" s="11" t="n"/>
      <c r="L63" s="20" t="n"/>
      <c r="M63" s="20" t="n"/>
      <c r="N63" s="20" t="n"/>
      <c r="O63" s="20" t="n"/>
      <c r="P63" s="18" t="n"/>
      <c r="Q63" s="11" t="n"/>
      <c r="R63" s="11" t="n"/>
      <c r="S63" s="12">
        <f>IF(COUNTA(B63:R63)=0,"",IF(OR(B63="",C63=""),0,COUNTIFS('Especificações'!$B$2:$B$501,B63,'Especificações'!$C$2:$C$501,C63,'Especificações'!$M$2:$M$501,"OK")))</f>
        <v/>
      </c>
      <c r="T63" s="21">
        <f>IF(COUNTA(B63:R63)=0,"",IFERROR(1-((--(B63="")+--(C63="")+--(D63="")+--(E63="")+--(F63="")+--(G63="")+--(J63="")+--(K63="")+--(L63="")+--(M63="")+--(N63="")+--(O63="")+--(P63="")+--(Q63="")+--(S63&lt;Apoio!$K$2)+IF(F63="Aprovada",--(H63="")+--(I63=""),0))/(15+IF(F63="Aprovada",2,0))),0))</f>
        <v/>
      </c>
      <c r="U63" s="12">
        <f>IF(COUNTA(B63:R63)=0,"",_xlfn.TEXTJOIN(", ",TRUE,IF(B63="","SKU",""),IF(C63="","Versão",""),IF(D63="","Nome do produto",""),IF(E63="","Categoria",""),IF(F63="","Status da versão",""),IF(G63="","Data da versão",""),IF(J63="","Material principal",""),IF(K63="","Composição detalhada",""),IF(L63="","Largura",""),IF(M63="","Altura",""),IF(N63="","Profundidade",""),IF(O63="","Peso líquido",""),IF(P63="","Garantia",""),IF(Q63="","Cuidados",""),IF(S63&lt;Apoio!$K$2,"Especificações técnicas",""),IF(AND(F63="Aprovada",H63=""),"Data de aprovação",""),IF(AND(F63="Aprovada",I63=""),"Área aprovadora","")))</f>
        <v/>
      </c>
      <c r="V63" s="12">
        <f>IF(COUNTA(B63:R63)=0,"",IF(AND(F63="Aprovada",T63=1),"Sim","Não"))</f>
        <v/>
      </c>
      <c r="W63" s="12">
        <f>IF(COUNTA(B63:R63)=0,"",IF(B63="","SKU ausente",IF(C63="","Versão ausente",IF(COUNTIFS($B$2:$B$101,B63,$C$2:$C$101,C63)&gt;1,"SKU e versão duplicados",IF(G63&gt;TODAY(),"Data da versão no futuro",IF(AND(H63&lt;&gt;"",G63&lt;&gt;"",H63&lt;G63),"Aprovação anterior à versão",IF(T63&lt;1,"Campos obrigatórios faltantes",IF(COUNTIFS($B$2:$B$101,B63,$V$2:$V$101,"Sim")&gt;1,"Mais de uma versão aprovada",IF(AND(OR(F63="Rascunho",F63="Em revisão"),OR(H63&lt;&gt;"",I63&lt;&gt;"")),"Dados de aprovação em status não aprovado","OK")))))))))</f>
        <v/>
      </c>
    </row>
    <row r="64">
      <c r="A64" s="12">
        <f>IF(OR(B64="",C64=""),"",B64&amp;"-V"&amp;TEXT(C64,"00"))</f>
        <v/>
      </c>
      <c r="B64" s="11" t="n"/>
      <c r="C64" s="18" t="n"/>
      <c r="D64" s="11" t="n"/>
      <c r="E64" s="11" t="n"/>
      <c r="F64" s="11" t="n"/>
      <c r="G64" s="35" t="n"/>
      <c r="H64" s="35" t="n"/>
      <c r="I64" s="11" t="n"/>
      <c r="J64" s="11" t="n"/>
      <c r="K64" s="11" t="n"/>
      <c r="L64" s="20" t="n"/>
      <c r="M64" s="20" t="n"/>
      <c r="N64" s="20" t="n"/>
      <c r="O64" s="20" t="n"/>
      <c r="P64" s="18" t="n"/>
      <c r="Q64" s="11" t="n"/>
      <c r="R64" s="11" t="n"/>
      <c r="S64" s="12">
        <f>IF(COUNTA(B64:R64)=0,"",IF(OR(B64="",C64=""),0,COUNTIFS('Especificações'!$B$2:$B$501,B64,'Especificações'!$C$2:$C$501,C64,'Especificações'!$M$2:$M$501,"OK")))</f>
        <v/>
      </c>
      <c r="T64" s="21">
        <f>IF(COUNTA(B64:R64)=0,"",IFERROR(1-((--(B64="")+--(C64="")+--(D64="")+--(E64="")+--(F64="")+--(G64="")+--(J64="")+--(K64="")+--(L64="")+--(M64="")+--(N64="")+--(O64="")+--(P64="")+--(Q64="")+--(S64&lt;Apoio!$K$2)+IF(F64="Aprovada",--(H64="")+--(I64=""),0))/(15+IF(F64="Aprovada",2,0))),0))</f>
        <v/>
      </c>
      <c r="U64" s="12">
        <f>IF(COUNTA(B64:R64)=0,"",_xlfn.TEXTJOIN(", ",TRUE,IF(B64="","SKU",""),IF(C64="","Versão",""),IF(D64="","Nome do produto",""),IF(E64="","Categoria",""),IF(F64="","Status da versão",""),IF(G64="","Data da versão",""),IF(J64="","Material principal",""),IF(K64="","Composição detalhada",""),IF(L64="","Largura",""),IF(M64="","Altura",""),IF(N64="","Profundidade",""),IF(O64="","Peso líquido",""),IF(P64="","Garantia",""),IF(Q64="","Cuidados",""),IF(S64&lt;Apoio!$K$2,"Especificações técnicas",""),IF(AND(F64="Aprovada",H64=""),"Data de aprovação",""),IF(AND(F64="Aprovada",I64=""),"Área aprovadora","")))</f>
        <v/>
      </c>
      <c r="V64" s="12">
        <f>IF(COUNTA(B64:R64)=0,"",IF(AND(F64="Aprovada",T64=1),"Sim","Não"))</f>
        <v/>
      </c>
      <c r="W64" s="12">
        <f>IF(COUNTA(B64:R64)=0,"",IF(B64="","SKU ausente",IF(C64="","Versão ausente",IF(COUNTIFS($B$2:$B$101,B64,$C$2:$C$101,C64)&gt;1,"SKU e versão duplicados",IF(G64&gt;TODAY(),"Data da versão no futuro",IF(AND(H64&lt;&gt;"",G64&lt;&gt;"",H64&lt;G64),"Aprovação anterior à versão",IF(T64&lt;1,"Campos obrigatórios faltantes",IF(COUNTIFS($B$2:$B$101,B64,$V$2:$V$101,"Sim")&gt;1,"Mais de uma versão aprovada",IF(AND(OR(F64="Rascunho",F64="Em revisão"),OR(H64&lt;&gt;"",I64&lt;&gt;"")),"Dados de aprovação em status não aprovado","OK")))))))))</f>
        <v/>
      </c>
    </row>
    <row r="65">
      <c r="A65" s="12">
        <f>IF(OR(B65="",C65=""),"",B65&amp;"-V"&amp;TEXT(C65,"00"))</f>
        <v/>
      </c>
      <c r="B65" s="11" t="n"/>
      <c r="C65" s="18" t="n"/>
      <c r="D65" s="11" t="n"/>
      <c r="E65" s="11" t="n"/>
      <c r="F65" s="11" t="n"/>
      <c r="G65" s="35" t="n"/>
      <c r="H65" s="35" t="n"/>
      <c r="I65" s="11" t="n"/>
      <c r="J65" s="11" t="n"/>
      <c r="K65" s="11" t="n"/>
      <c r="L65" s="20" t="n"/>
      <c r="M65" s="20" t="n"/>
      <c r="N65" s="20" t="n"/>
      <c r="O65" s="20" t="n"/>
      <c r="P65" s="18" t="n"/>
      <c r="Q65" s="11" t="n"/>
      <c r="R65" s="11" t="n"/>
      <c r="S65" s="12">
        <f>IF(COUNTA(B65:R65)=0,"",IF(OR(B65="",C65=""),0,COUNTIFS('Especificações'!$B$2:$B$501,B65,'Especificações'!$C$2:$C$501,C65,'Especificações'!$M$2:$M$501,"OK")))</f>
        <v/>
      </c>
      <c r="T65" s="21">
        <f>IF(COUNTA(B65:R65)=0,"",IFERROR(1-((--(B65="")+--(C65="")+--(D65="")+--(E65="")+--(F65="")+--(G65="")+--(J65="")+--(K65="")+--(L65="")+--(M65="")+--(N65="")+--(O65="")+--(P65="")+--(Q65="")+--(S65&lt;Apoio!$K$2)+IF(F65="Aprovada",--(H65="")+--(I65=""),0))/(15+IF(F65="Aprovada",2,0))),0))</f>
        <v/>
      </c>
      <c r="U65" s="12">
        <f>IF(COUNTA(B65:R65)=0,"",_xlfn.TEXTJOIN(", ",TRUE,IF(B65="","SKU",""),IF(C65="","Versão",""),IF(D65="","Nome do produto",""),IF(E65="","Categoria",""),IF(F65="","Status da versão",""),IF(G65="","Data da versão",""),IF(J65="","Material principal",""),IF(K65="","Composição detalhada",""),IF(L65="","Largura",""),IF(M65="","Altura",""),IF(N65="","Profundidade",""),IF(O65="","Peso líquido",""),IF(P65="","Garantia",""),IF(Q65="","Cuidados",""),IF(S65&lt;Apoio!$K$2,"Especificações técnicas",""),IF(AND(F65="Aprovada",H65=""),"Data de aprovação",""),IF(AND(F65="Aprovada",I65=""),"Área aprovadora","")))</f>
        <v/>
      </c>
      <c r="V65" s="12">
        <f>IF(COUNTA(B65:R65)=0,"",IF(AND(F65="Aprovada",T65=1),"Sim","Não"))</f>
        <v/>
      </c>
      <c r="W65" s="12">
        <f>IF(COUNTA(B65:R65)=0,"",IF(B65="","SKU ausente",IF(C65="","Versão ausente",IF(COUNTIFS($B$2:$B$101,B65,$C$2:$C$101,C65)&gt;1,"SKU e versão duplicados",IF(G65&gt;TODAY(),"Data da versão no futuro",IF(AND(H65&lt;&gt;"",G65&lt;&gt;"",H65&lt;G65),"Aprovação anterior à versão",IF(T65&lt;1,"Campos obrigatórios faltantes",IF(COUNTIFS($B$2:$B$101,B65,$V$2:$V$101,"Sim")&gt;1,"Mais de uma versão aprovada",IF(AND(OR(F65="Rascunho",F65="Em revisão"),OR(H65&lt;&gt;"",I65&lt;&gt;"")),"Dados de aprovação em status não aprovado","OK")))))))))</f>
        <v/>
      </c>
    </row>
    <row r="66">
      <c r="A66" s="12">
        <f>IF(OR(B66="",C66=""),"",B66&amp;"-V"&amp;TEXT(C66,"00"))</f>
        <v/>
      </c>
      <c r="B66" s="11" t="n"/>
      <c r="C66" s="18" t="n"/>
      <c r="D66" s="11" t="n"/>
      <c r="E66" s="11" t="n"/>
      <c r="F66" s="11" t="n"/>
      <c r="G66" s="35" t="n"/>
      <c r="H66" s="35" t="n"/>
      <c r="I66" s="11" t="n"/>
      <c r="J66" s="11" t="n"/>
      <c r="K66" s="11" t="n"/>
      <c r="L66" s="20" t="n"/>
      <c r="M66" s="20" t="n"/>
      <c r="N66" s="20" t="n"/>
      <c r="O66" s="20" t="n"/>
      <c r="P66" s="18" t="n"/>
      <c r="Q66" s="11" t="n"/>
      <c r="R66" s="11" t="n"/>
      <c r="S66" s="12">
        <f>IF(COUNTA(B66:R66)=0,"",IF(OR(B66="",C66=""),0,COUNTIFS('Especificações'!$B$2:$B$501,B66,'Especificações'!$C$2:$C$501,C66,'Especificações'!$M$2:$M$501,"OK")))</f>
        <v/>
      </c>
      <c r="T66" s="21">
        <f>IF(COUNTA(B66:R66)=0,"",IFERROR(1-((--(B66="")+--(C66="")+--(D66="")+--(E66="")+--(F66="")+--(G66="")+--(J66="")+--(K66="")+--(L66="")+--(M66="")+--(N66="")+--(O66="")+--(P66="")+--(Q66="")+--(S66&lt;Apoio!$K$2)+IF(F66="Aprovada",--(H66="")+--(I66=""),0))/(15+IF(F66="Aprovada",2,0))),0))</f>
        <v/>
      </c>
      <c r="U66" s="12">
        <f>IF(COUNTA(B66:R66)=0,"",_xlfn.TEXTJOIN(", ",TRUE,IF(B66="","SKU",""),IF(C66="","Versão",""),IF(D66="","Nome do produto",""),IF(E66="","Categoria",""),IF(F66="","Status da versão",""),IF(G66="","Data da versão",""),IF(J66="","Material principal",""),IF(K66="","Composição detalhada",""),IF(L66="","Largura",""),IF(M66="","Altura",""),IF(N66="","Profundidade",""),IF(O66="","Peso líquido",""),IF(P66="","Garantia",""),IF(Q66="","Cuidados",""),IF(S66&lt;Apoio!$K$2,"Especificações técnicas",""),IF(AND(F66="Aprovada",H66=""),"Data de aprovação",""),IF(AND(F66="Aprovada",I66=""),"Área aprovadora","")))</f>
        <v/>
      </c>
      <c r="V66" s="12">
        <f>IF(COUNTA(B66:R66)=0,"",IF(AND(F66="Aprovada",T66=1),"Sim","Não"))</f>
        <v/>
      </c>
      <c r="W66" s="12">
        <f>IF(COUNTA(B66:R66)=0,"",IF(B66="","SKU ausente",IF(C66="","Versão ausente",IF(COUNTIFS($B$2:$B$101,B66,$C$2:$C$101,C66)&gt;1,"SKU e versão duplicados",IF(G66&gt;TODAY(),"Data da versão no futuro",IF(AND(H66&lt;&gt;"",G66&lt;&gt;"",H66&lt;G66),"Aprovação anterior à versão",IF(T66&lt;1,"Campos obrigatórios faltantes",IF(COUNTIFS($B$2:$B$101,B66,$V$2:$V$101,"Sim")&gt;1,"Mais de uma versão aprovada",IF(AND(OR(F66="Rascunho",F66="Em revisão"),OR(H66&lt;&gt;"",I66&lt;&gt;"")),"Dados de aprovação em status não aprovado","OK")))))))))</f>
        <v/>
      </c>
    </row>
    <row r="67">
      <c r="A67" s="12">
        <f>IF(OR(B67="",C67=""),"",B67&amp;"-V"&amp;TEXT(C67,"00"))</f>
        <v/>
      </c>
      <c r="B67" s="11" t="n"/>
      <c r="C67" s="18" t="n"/>
      <c r="D67" s="11" t="n"/>
      <c r="E67" s="11" t="n"/>
      <c r="F67" s="11" t="n"/>
      <c r="G67" s="35" t="n"/>
      <c r="H67" s="35" t="n"/>
      <c r="I67" s="11" t="n"/>
      <c r="J67" s="11" t="n"/>
      <c r="K67" s="11" t="n"/>
      <c r="L67" s="20" t="n"/>
      <c r="M67" s="20" t="n"/>
      <c r="N67" s="20" t="n"/>
      <c r="O67" s="20" t="n"/>
      <c r="P67" s="18" t="n"/>
      <c r="Q67" s="11" t="n"/>
      <c r="R67" s="11" t="n"/>
      <c r="S67" s="12">
        <f>IF(COUNTA(B67:R67)=0,"",IF(OR(B67="",C67=""),0,COUNTIFS('Especificações'!$B$2:$B$501,B67,'Especificações'!$C$2:$C$501,C67,'Especificações'!$M$2:$M$501,"OK")))</f>
        <v/>
      </c>
      <c r="T67" s="21">
        <f>IF(COUNTA(B67:R67)=0,"",IFERROR(1-((--(B67="")+--(C67="")+--(D67="")+--(E67="")+--(F67="")+--(G67="")+--(J67="")+--(K67="")+--(L67="")+--(M67="")+--(N67="")+--(O67="")+--(P67="")+--(Q67="")+--(S67&lt;Apoio!$K$2)+IF(F67="Aprovada",--(H67="")+--(I67=""),0))/(15+IF(F67="Aprovada",2,0))),0))</f>
        <v/>
      </c>
      <c r="U67" s="12">
        <f>IF(COUNTA(B67:R67)=0,"",_xlfn.TEXTJOIN(", ",TRUE,IF(B67="","SKU",""),IF(C67="","Versão",""),IF(D67="","Nome do produto",""),IF(E67="","Categoria",""),IF(F67="","Status da versão",""),IF(G67="","Data da versão",""),IF(J67="","Material principal",""),IF(K67="","Composição detalhada",""),IF(L67="","Largura",""),IF(M67="","Altura",""),IF(N67="","Profundidade",""),IF(O67="","Peso líquido",""),IF(P67="","Garantia",""),IF(Q67="","Cuidados",""),IF(S67&lt;Apoio!$K$2,"Especificações técnicas",""),IF(AND(F67="Aprovada",H67=""),"Data de aprovação",""),IF(AND(F67="Aprovada",I67=""),"Área aprovadora","")))</f>
        <v/>
      </c>
      <c r="V67" s="12">
        <f>IF(COUNTA(B67:R67)=0,"",IF(AND(F67="Aprovada",T67=1),"Sim","Não"))</f>
        <v/>
      </c>
      <c r="W67" s="12">
        <f>IF(COUNTA(B67:R67)=0,"",IF(B67="","SKU ausente",IF(C67="","Versão ausente",IF(COUNTIFS($B$2:$B$101,B67,$C$2:$C$101,C67)&gt;1,"SKU e versão duplicados",IF(G67&gt;TODAY(),"Data da versão no futuro",IF(AND(H67&lt;&gt;"",G67&lt;&gt;"",H67&lt;G67),"Aprovação anterior à versão",IF(T67&lt;1,"Campos obrigatórios faltantes",IF(COUNTIFS($B$2:$B$101,B67,$V$2:$V$101,"Sim")&gt;1,"Mais de uma versão aprovada",IF(AND(OR(F67="Rascunho",F67="Em revisão"),OR(H67&lt;&gt;"",I67&lt;&gt;"")),"Dados de aprovação em status não aprovado","OK")))))))))</f>
        <v/>
      </c>
    </row>
    <row r="68">
      <c r="A68" s="12">
        <f>IF(OR(B68="",C68=""),"",B68&amp;"-V"&amp;TEXT(C68,"00"))</f>
        <v/>
      </c>
      <c r="B68" s="11" t="n"/>
      <c r="C68" s="18" t="n"/>
      <c r="D68" s="11" t="n"/>
      <c r="E68" s="11" t="n"/>
      <c r="F68" s="11" t="n"/>
      <c r="G68" s="35" t="n"/>
      <c r="H68" s="35" t="n"/>
      <c r="I68" s="11" t="n"/>
      <c r="J68" s="11" t="n"/>
      <c r="K68" s="11" t="n"/>
      <c r="L68" s="20" t="n"/>
      <c r="M68" s="20" t="n"/>
      <c r="N68" s="20" t="n"/>
      <c r="O68" s="20" t="n"/>
      <c r="P68" s="18" t="n"/>
      <c r="Q68" s="11" t="n"/>
      <c r="R68" s="11" t="n"/>
      <c r="S68" s="12">
        <f>IF(COUNTA(B68:R68)=0,"",IF(OR(B68="",C68=""),0,COUNTIFS('Especificações'!$B$2:$B$501,B68,'Especificações'!$C$2:$C$501,C68,'Especificações'!$M$2:$M$501,"OK")))</f>
        <v/>
      </c>
      <c r="T68" s="21">
        <f>IF(COUNTA(B68:R68)=0,"",IFERROR(1-((--(B68="")+--(C68="")+--(D68="")+--(E68="")+--(F68="")+--(G68="")+--(J68="")+--(K68="")+--(L68="")+--(M68="")+--(N68="")+--(O68="")+--(P68="")+--(Q68="")+--(S68&lt;Apoio!$K$2)+IF(F68="Aprovada",--(H68="")+--(I68=""),0))/(15+IF(F68="Aprovada",2,0))),0))</f>
        <v/>
      </c>
      <c r="U68" s="12">
        <f>IF(COUNTA(B68:R68)=0,"",_xlfn.TEXTJOIN(", ",TRUE,IF(B68="","SKU",""),IF(C68="","Versão",""),IF(D68="","Nome do produto",""),IF(E68="","Categoria",""),IF(F68="","Status da versão",""),IF(G68="","Data da versão",""),IF(J68="","Material principal",""),IF(K68="","Composição detalhada",""),IF(L68="","Largura",""),IF(M68="","Altura",""),IF(N68="","Profundidade",""),IF(O68="","Peso líquido",""),IF(P68="","Garantia",""),IF(Q68="","Cuidados",""),IF(S68&lt;Apoio!$K$2,"Especificações técnicas",""),IF(AND(F68="Aprovada",H68=""),"Data de aprovação",""),IF(AND(F68="Aprovada",I68=""),"Área aprovadora","")))</f>
        <v/>
      </c>
      <c r="V68" s="12">
        <f>IF(COUNTA(B68:R68)=0,"",IF(AND(F68="Aprovada",T68=1),"Sim","Não"))</f>
        <v/>
      </c>
      <c r="W68" s="12">
        <f>IF(COUNTA(B68:R68)=0,"",IF(B68="","SKU ausente",IF(C68="","Versão ausente",IF(COUNTIFS($B$2:$B$101,B68,$C$2:$C$101,C68)&gt;1,"SKU e versão duplicados",IF(G68&gt;TODAY(),"Data da versão no futuro",IF(AND(H68&lt;&gt;"",G68&lt;&gt;"",H68&lt;G68),"Aprovação anterior à versão",IF(T68&lt;1,"Campos obrigatórios faltantes",IF(COUNTIFS($B$2:$B$101,B68,$V$2:$V$101,"Sim")&gt;1,"Mais de uma versão aprovada",IF(AND(OR(F68="Rascunho",F68="Em revisão"),OR(H68&lt;&gt;"",I68&lt;&gt;"")),"Dados de aprovação em status não aprovado","OK")))))))))</f>
        <v/>
      </c>
    </row>
    <row r="69">
      <c r="A69" s="12">
        <f>IF(OR(B69="",C69=""),"",B69&amp;"-V"&amp;TEXT(C69,"00"))</f>
        <v/>
      </c>
      <c r="B69" s="11" t="n"/>
      <c r="C69" s="18" t="n"/>
      <c r="D69" s="11" t="n"/>
      <c r="E69" s="11" t="n"/>
      <c r="F69" s="11" t="n"/>
      <c r="G69" s="35" t="n"/>
      <c r="H69" s="35" t="n"/>
      <c r="I69" s="11" t="n"/>
      <c r="J69" s="11" t="n"/>
      <c r="K69" s="11" t="n"/>
      <c r="L69" s="20" t="n"/>
      <c r="M69" s="20" t="n"/>
      <c r="N69" s="20" t="n"/>
      <c r="O69" s="20" t="n"/>
      <c r="P69" s="18" t="n"/>
      <c r="Q69" s="11" t="n"/>
      <c r="R69" s="11" t="n"/>
      <c r="S69" s="12">
        <f>IF(COUNTA(B69:R69)=0,"",IF(OR(B69="",C69=""),0,COUNTIFS('Especificações'!$B$2:$B$501,B69,'Especificações'!$C$2:$C$501,C69,'Especificações'!$M$2:$M$501,"OK")))</f>
        <v/>
      </c>
      <c r="T69" s="21">
        <f>IF(COUNTA(B69:R69)=0,"",IFERROR(1-((--(B69="")+--(C69="")+--(D69="")+--(E69="")+--(F69="")+--(G69="")+--(J69="")+--(K69="")+--(L69="")+--(M69="")+--(N69="")+--(O69="")+--(P69="")+--(Q69="")+--(S69&lt;Apoio!$K$2)+IF(F69="Aprovada",--(H69="")+--(I69=""),0))/(15+IF(F69="Aprovada",2,0))),0))</f>
        <v/>
      </c>
      <c r="U69" s="12">
        <f>IF(COUNTA(B69:R69)=0,"",_xlfn.TEXTJOIN(", ",TRUE,IF(B69="","SKU",""),IF(C69="","Versão",""),IF(D69="","Nome do produto",""),IF(E69="","Categoria",""),IF(F69="","Status da versão",""),IF(G69="","Data da versão",""),IF(J69="","Material principal",""),IF(K69="","Composição detalhada",""),IF(L69="","Largura",""),IF(M69="","Altura",""),IF(N69="","Profundidade",""),IF(O69="","Peso líquido",""),IF(P69="","Garantia",""),IF(Q69="","Cuidados",""),IF(S69&lt;Apoio!$K$2,"Especificações técnicas",""),IF(AND(F69="Aprovada",H69=""),"Data de aprovação",""),IF(AND(F69="Aprovada",I69=""),"Área aprovadora","")))</f>
        <v/>
      </c>
      <c r="V69" s="12">
        <f>IF(COUNTA(B69:R69)=0,"",IF(AND(F69="Aprovada",T69=1),"Sim","Não"))</f>
        <v/>
      </c>
      <c r="W69" s="12">
        <f>IF(COUNTA(B69:R69)=0,"",IF(B69="","SKU ausente",IF(C69="","Versão ausente",IF(COUNTIFS($B$2:$B$101,B69,$C$2:$C$101,C69)&gt;1,"SKU e versão duplicados",IF(G69&gt;TODAY(),"Data da versão no futuro",IF(AND(H69&lt;&gt;"",G69&lt;&gt;"",H69&lt;G69),"Aprovação anterior à versão",IF(T69&lt;1,"Campos obrigatórios faltantes",IF(COUNTIFS($B$2:$B$101,B69,$V$2:$V$101,"Sim")&gt;1,"Mais de uma versão aprovada",IF(AND(OR(F69="Rascunho",F69="Em revisão"),OR(H69&lt;&gt;"",I69&lt;&gt;"")),"Dados de aprovação em status não aprovado","OK")))))))))</f>
        <v/>
      </c>
    </row>
    <row r="70">
      <c r="A70" s="12">
        <f>IF(OR(B70="",C70=""),"",B70&amp;"-V"&amp;TEXT(C70,"00"))</f>
        <v/>
      </c>
      <c r="B70" s="11" t="n"/>
      <c r="C70" s="18" t="n"/>
      <c r="D70" s="11" t="n"/>
      <c r="E70" s="11" t="n"/>
      <c r="F70" s="11" t="n"/>
      <c r="G70" s="35" t="n"/>
      <c r="H70" s="35" t="n"/>
      <c r="I70" s="11" t="n"/>
      <c r="J70" s="11" t="n"/>
      <c r="K70" s="11" t="n"/>
      <c r="L70" s="20" t="n"/>
      <c r="M70" s="20" t="n"/>
      <c r="N70" s="20" t="n"/>
      <c r="O70" s="20" t="n"/>
      <c r="P70" s="18" t="n"/>
      <c r="Q70" s="11" t="n"/>
      <c r="R70" s="11" t="n"/>
      <c r="S70" s="12">
        <f>IF(COUNTA(B70:R70)=0,"",IF(OR(B70="",C70=""),0,COUNTIFS('Especificações'!$B$2:$B$501,B70,'Especificações'!$C$2:$C$501,C70,'Especificações'!$M$2:$M$501,"OK")))</f>
        <v/>
      </c>
      <c r="T70" s="21">
        <f>IF(COUNTA(B70:R70)=0,"",IFERROR(1-((--(B70="")+--(C70="")+--(D70="")+--(E70="")+--(F70="")+--(G70="")+--(J70="")+--(K70="")+--(L70="")+--(M70="")+--(N70="")+--(O70="")+--(P70="")+--(Q70="")+--(S70&lt;Apoio!$K$2)+IF(F70="Aprovada",--(H70="")+--(I70=""),0))/(15+IF(F70="Aprovada",2,0))),0))</f>
        <v/>
      </c>
      <c r="U70" s="12">
        <f>IF(COUNTA(B70:R70)=0,"",_xlfn.TEXTJOIN(", ",TRUE,IF(B70="","SKU",""),IF(C70="","Versão",""),IF(D70="","Nome do produto",""),IF(E70="","Categoria",""),IF(F70="","Status da versão",""),IF(G70="","Data da versão",""),IF(J70="","Material principal",""),IF(K70="","Composição detalhada",""),IF(L70="","Largura",""),IF(M70="","Altura",""),IF(N70="","Profundidade",""),IF(O70="","Peso líquido",""),IF(P70="","Garantia",""),IF(Q70="","Cuidados",""),IF(S70&lt;Apoio!$K$2,"Especificações técnicas",""),IF(AND(F70="Aprovada",H70=""),"Data de aprovação",""),IF(AND(F70="Aprovada",I70=""),"Área aprovadora","")))</f>
        <v/>
      </c>
      <c r="V70" s="12">
        <f>IF(COUNTA(B70:R70)=0,"",IF(AND(F70="Aprovada",T70=1),"Sim","Não"))</f>
        <v/>
      </c>
      <c r="W70" s="12">
        <f>IF(COUNTA(B70:R70)=0,"",IF(B70="","SKU ausente",IF(C70="","Versão ausente",IF(COUNTIFS($B$2:$B$101,B70,$C$2:$C$101,C70)&gt;1,"SKU e versão duplicados",IF(G70&gt;TODAY(),"Data da versão no futuro",IF(AND(H70&lt;&gt;"",G70&lt;&gt;"",H70&lt;G70),"Aprovação anterior à versão",IF(T70&lt;1,"Campos obrigatórios faltantes",IF(COUNTIFS($B$2:$B$101,B70,$V$2:$V$101,"Sim")&gt;1,"Mais de uma versão aprovada",IF(AND(OR(F70="Rascunho",F70="Em revisão"),OR(H70&lt;&gt;"",I70&lt;&gt;"")),"Dados de aprovação em status não aprovado","OK")))))))))</f>
        <v/>
      </c>
    </row>
    <row r="71">
      <c r="A71" s="12">
        <f>IF(OR(B71="",C71=""),"",B71&amp;"-V"&amp;TEXT(C71,"00"))</f>
        <v/>
      </c>
      <c r="B71" s="11" t="n"/>
      <c r="C71" s="18" t="n"/>
      <c r="D71" s="11" t="n"/>
      <c r="E71" s="11" t="n"/>
      <c r="F71" s="11" t="n"/>
      <c r="G71" s="35" t="n"/>
      <c r="H71" s="35" t="n"/>
      <c r="I71" s="11" t="n"/>
      <c r="J71" s="11" t="n"/>
      <c r="K71" s="11" t="n"/>
      <c r="L71" s="20" t="n"/>
      <c r="M71" s="20" t="n"/>
      <c r="N71" s="20" t="n"/>
      <c r="O71" s="20" t="n"/>
      <c r="P71" s="18" t="n"/>
      <c r="Q71" s="11" t="n"/>
      <c r="R71" s="11" t="n"/>
      <c r="S71" s="12">
        <f>IF(COUNTA(B71:R71)=0,"",IF(OR(B71="",C71=""),0,COUNTIFS('Especificações'!$B$2:$B$501,B71,'Especificações'!$C$2:$C$501,C71,'Especificações'!$M$2:$M$501,"OK")))</f>
        <v/>
      </c>
      <c r="T71" s="21">
        <f>IF(COUNTA(B71:R71)=0,"",IFERROR(1-((--(B71="")+--(C71="")+--(D71="")+--(E71="")+--(F71="")+--(G71="")+--(J71="")+--(K71="")+--(L71="")+--(M71="")+--(N71="")+--(O71="")+--(P71="")+--(Q71="")+--(S71&lt;Apoio!$K$2)+IF(F71="Aprovada",--(H71="")+--(I71=""),0))/(15+IF(F71="Aprovada",2,0))),0))</f>
        <v/>
      </c>
      <c r="U71" s="12">
        <f>IF(COUNTA(B71:R71)=0,"",_xlfn.TEXTJOIN(", ",TRUE,IF(B71="","SKU",""),IF(C71="","Versão",""),IF(D71="","Nome do produto",""),IF(E71="","Categoria",""),IF(F71="","Status da versão",""),IF(G71="","Data da versão",""),IF(J71="","Material principal",""),IF(K71="","Composição detalhada",""),IF(L71="","Largura",""),IF(M71="","Altura",""),IF(N71="","Profundidade",""),IF(O71="","Peso líquido",""),IF(P71="","Garantia",""),IF(Q71="","Cuidados",""),IF(S71&lt;Apoio!$K$2,"Especificações técnicas",""),IF(AND(F71="Aprovada",H71=""),"Data de aprovação",""),IF(AND(F71="Aprovada",I71=""),"Área aprovadora","")))</f>
        <v/>
      </c>
      <c r="V71" s="12">
        <f>IF(COUNTA(B71:R71)=0,"",IF(AND(F71="Aprovada",T71=1),"Sim","Não"))</f>
        <v/>
      </c>
      <c r="W71" s="12">
        <f>IF(COUNTA(B71:R71)=0,"",IF(B71="","SKU ausente",IF(C71="","Versão ausente",IF(COUNTIFS($B$2:$B$101,B71,$C$2:$C$101,C71)&gt;1,"SKU e versão duplicados",IF(G71&gt;TODAY(),"Data da versão no futuro",IF(AND(H71&lt;&gt;"",G71&lt;&gt;"",H71&lt;G71),"Aprovação anterior à versão",IF(T71&lt;1,"Campos obrigatórios faltantes",IF(COUNTIFS($B$2:$B$101,B71,$V$2:$V$101,"Sim")&gt;1,"Mais de uma versão aprovada",IF(AND(OR(F71="Rascunho",F71="Em revisão"),OR(H71&lt;&gt;"",I71&lt;&gt;"")),"Dados de aprovação em status não aprovado","OK")))))))))</f>
        <v/>
      </c>
    </row>
    <row r="72">
      <c r="A72" s="12">
        <f>IF(OR(B72="",C72=""),"",B72&amp;"-V"&amp;TEXT(C72,"00"))</f>
        <v/>
      </c>
      <c r="B72" s="11" t="n"/>
      <c r="C72" s="18" t="n"/>
      <c r="D72" s="11" t="n"/>
      <c r="E72" s="11" t="n"/>
      <c r="F72" s="11" t="n"/>
      <c r="G72" s="35" t="n"/>
      <c r="H72" s="35" t="n"/>
      <c r="I72" s="11" t="n"/>
      <c r="J72" s="11" t="n"/>
      <c r="K72" s="11" t="n"/>
      <c r="L72" s="20" t="n"/>
      <c r="M72" s="20" t="n"/>
      <c r="N72" s="20" t="n"/>
      <c r="O72" s="20" t="n"/>
      <c r="P72" s="18" t="n"/>
      <c r="Q72" s="11" t="n"/>
      <c r="R72" s="11" t="n"/>
      <c r="S72" s="12">
        <f>IF(COUNTA(B72:R72)=0,"",IF(OR(B72="",C72=""),0,COUNTIFS('Especificações'!$B$2:$B$501,B72,'Especificações'!$C$2:$C$501,C72,'Especificações'!$M$2:$M$501,"OK")))</f>
        <v/>
      </c>
      <c r="T72" s="21">
        <f>IF(COUNTA(B72:R72)=0,"",IFERROR(1-((--(B72="")+--(C72="")+--(D72="")+--(E72="")+--(F72="")+--(G72="")+--(J72="")+--(K72="")+--(L72="")+--(M72="")+--(N72="")+--(O72="")+--(P72="")+--(Q72="")+--(S72&lt;Apoio!$K$2)+IF(F72="Aprovada",--(H72="")+--(I72=""),0))/(15+IF(F72="Aprovada",2,0))),0))</f>
        <v/>
      </c>
      <c r="U72" s="12">
        <f>IF(COUNTA(B72:R72)=0,"",_xlfn.TEXTJOIN(", ",TRUE,IF(B72="","SKU",""),IF(C72="","Versão",""),IF(D72="","Nome do produto",""),IF(E72="","Categoria",""),IF(F72="","Status da versão",""),IF(G72="","Data da versão",""),IF(J72="","Material principal",""),IF(K72="","Composição detalhada",""),IF(L72="","Largura",""),IF(M72="","Altura",""),IF(N72="","Profundidade",""),IF(O72="","Peso líquido",""),IF(P72="","Garantia",""),IF(Q72="","Cuidados",""),IF(S72&lt;Apoio!$K$2,"Especificações técnicas",""),IF(AND(F72="Aprovada",H72=""),"Data de aprovação",""),IF(AND(F72="Aprovada",I72=""),"Área aprovadora","")))</f>
        <v/>
      </c>
      <c r="V72" s="12">
        <f>IF(COUNTA(B72:R72)=0,"",IF(AND(F72="Aprovada",T72=1),"Sim","Não"))</f>
        <v/>
      </c>
      <c r="W72" s="12">
        <f>IF(COUNTA(B72:R72)=0,"",IF(B72="","SKU ausente",IF(C72="","Versão ausente",IF(COUNTIFS($B$2:$B$101,B72,$C$2:$C$101,C72)&gt;1,"SKU e versão duplicados",IF(G72&gt;TODAY(),"Data da versão no futuro",IF(AND(H72&lt;&gt;"",G72&lt;&gt;"",H72&lt;G72),"Aprovação anterior à versão",IF(T72&lt;1,"Campos obrigatórios faltantes",IF(COUNTIFS($B$2:$B$101,B72,$V$2:$V$101,"Sim")&gt;1,"Mais de uma versão aprovada",IF(AND(OR(F72="Rascunho",F72="Em revisão"),OR(H72&lt;&gt;"",I72&lt;&gt;"")),"Dados de aprovação em status não aprovado","OK")))))))))</f>
        <v/>
      </c>
    </row>
    <row r="73">
      <c r="A73" s="12">
        <f>IF(OR(B73="",C73=""),"",B73&amp;"-V"&amp;TEXT(C73,"00"))</f>
        <v/>
      </c>
      <c r="B73" s="11" t="n"/>
      <c r="C73" s="18" t="n"/>
      <c r="D73" s="11" t="n"/>
      <c r="E73" s="11" t="n"/>
      <c r="F73" s="11" t="n"/>
      <c r="G73" s="35" t="n"/>
      <c r="H73" s="35" t="n"/>
      <c r="I73" s="11" t="n"/>
      <c r="J73" s="11" t="n"/>
      <c r="K73" s="11" t="n"/>
      <c r="L73" s="20" t="n"/>
      <c r="M73" s="20" t="n"/>
      <c r="N73" s="20" t="n"/>
      <c r="O73" s="20" t="n"/>
      <c r="P73" s="18" t="n"/>
      <c r="Q73" s="11" t="n"/>
      <c r="R73" s="11" t="n"/>
      <c r="S73" s="12">
        <f>IF(COUNTA(B73:R73)=0,"",IF(OR(B73="",C73=""),0,COUNTIFS('Especificações'!$B$2:$B$501,B73,'Especificações'!$C$2:$C$501,C73,'Especificações'!$M$2:$M$501,"OK")))</f>
        <v/>
      </c>
      <c r="T73" s="21">
        <f>IF(COUNTA(B73:R73)=0,"",IFERROR(1-((--(B73="")+--(C73="")+--(D73="")+--(E73="")+--(F73="")+--(G73="")+--(J73="")+--(K73="")+--(L73="")+--(M73="")+--(N73="")+--(O73="")+--(P73="")+--(Q73="")+--(S73&lt;Apoio!$K$2)+IF(F73="Aprovada",--(H73="")+--(I73=""),0))/(15+IF(F73="Aprovada",2,0))),0))</f>
        <v/>
      </c>
      <c r="U73" s="12">
        <f>IF(COUNTA(B73:R73)=0,"",_xlfn.TEXTJOIN(", ",TRUE,IF(B73="","SKU",""),IF(C73="","Versão",""),IF(D73="","Nome do produto",""),IF(E73="","Categoria",""),IF(F73="","Status da versão",""),IF(G73="","Data da versão",""),IF(J73="","Material principal",""),IF(K73="","Composição detalhada",""),IF(L73="","Largura",""),IF(M73="","Altura",""),IF(N73="","Profundidade",""),IF(O73="","Peso líquido",""),IF(P73="","Garantia",""),IF(Q73="","Cuidados",""),IF(S73&lt;Apoio!$K$2,"Especificações técnicas",""),IF(AND(F73="Aprovada",H73=""),"Data de aprovação",""),IF(AND(F73="Aprovada",I73=""),"Área aprovadora","")))</f>
        <v/>
      </c>
      <c r="V73" s="12">
        <f>IF(COUNTA(B73:R73)=0,"",IF(AND(F73="Aprovada",T73=1),"Sim","Não"))</f>
        <v/>
      </c>
      <c r="W73" s="12">
        <f>IF(COUNTA(B73:R73)=0,"",IF(B73="","SKU ausente",IF(C73="","Versão ausente",IF(COUNTIFS($B$2:$B$101,B73,$C$2:$C$101,C73)&gt;1,"SKU e versão duplicados",IF(G73&gt;TODAY(),"Data da versão no futuro",IF(AND(H73&lt;&gt;"",G73&lt;&gt;"",H73&lt;G73),"Aprovação anterior à versão",IF(T73&lt;1,"Campos obrigatórios faltantes",IF(COUNTIFS($B$2:$B$101,B73,$V$2:$V$101,"Sim")&gt;1,"Mais de uma versão aprovada",IF(AND(OR(F73="Rascunho",F73="Em revisão"),OR(H73&lt;&gt;"",I73&lt;&gt;"")),"Dados de aprovação em status não aprovado","OK")))))))))</f>
        <v/>
      </c>
    </row>
    <row r="74">
      <c r="A74" s="12">
        <f>IF(OR(B74="",C74=""),"",B74&amp;"-V"&amp;TEXT(C74,"00"))</f>
        <v/>
      </c>
      <c r="B74" s="11" t="n"/>
      <c r="C74" s="18" t="n"/>
      <c r="D74" s="11" t="n"/>
      <c r="E74" s="11" t="n"/>
      <c r="F74" s="11" t="n"/>
      <c r="G74" s="35" t="n"/>
      <c r="H74" s="35" t="n"/>
      <c r="I74" s="11" t="n"/>
      <c r="J74" s="11" t="n"/>
      <c r="K74" s="11" t="n"/>
      <c r="L74" s="20" t="n"/>
      <c r="M74" s="20" t="n"/>
      <c r="N74" s="20" t="n"/>
      <c r="O74" s="20" t="n"/>
      <c r="P74" s="18" t="n"/>
      <c r="Q74" s="11" t="n"/>
      <c r="R74" s="11" t="n"/>
      <c r="S74" s="12">
        <f>IF(COUNTA(B74:R74)=0,"",IF(OR(B74="",C74=""),0,COUNTIFS('Especificações'!$B$2:$B$501,B74,'Especificações'!$C$2:$C$501,C74,'Especificações'!$M$2:$M$501,"OK")))</f>
        <v/>
      </c>
      <c r="T74" s="21">
        <f>IF(COUNTA(B74:R74)=0,"",IFERROR(1-((--(B74="")+--(C74="")+--(D74="")+--(E74="")+--(F74="")+--(G74="")+--(J74="")+--(K74="")+--(L74="")+--(M74="")+--(N74="")+--(O74="")+--(P74="")+--(Q74="")+--(S74&lt;Apoio!$K$2)+IF(F74="Aprovada",--(H74="")+--(I74=""),0))/(15+IF(F74="Aprovada",2,0))),0))</f>
        <v/>
      </c>
      <c r="U74" s="12">
        <f>IF(COUNTA(B74:R74)=0,"",_xlfn.TEXTJOIN(", ",TRUE,IF(B74="","SKU",""),IF(C74="","Versão",""),IF(D74="","Nome do produto",""),IF(E74="","Categoria",""),IF(F74="","Status da versão",""),IF(G74="","Data da versão",""),IF(J74="","Material principal",""),IF(K74="","Composição detalhada",""),IF(L74="","Largura",""),IF(M74="","Altura",""),IF(N74="","Profundidade",""),IF(O74="","Peso líquido",""),IF(P74="","Garantia",""),IF(Q74="","Cuidados",""),IF(S74&lt;Apoio!$K$2,"Especificações técnicas",""),IF(AND(F74="Aprovada",H74=""),"Data de aprovação",""),IF(AND(F74="Aprovada",I74=""),"Área aprovadora","")))</f>
        <v/>
      </c>
      <c r="V74" s="12">
        <f>IF(COUNTA(B74:R74)=0,"",IF(AND(F74="Aprovada",T74=1),"Sim","Não"))</f>
        <v/>
      </c>
      <c r="W74" s="12">
        <f>IF(COUNTA(B74:R74)=0,"",IF(B74="","SKU ausente",IF(C74="","Versão ausente",IF(COUNTIFS($B$2:$B$101,B74,$C$2:$C$101,C74)&gt;1,"SKU e versão duplicados",IF(G74&gt;TODAY(),"Data da versão no futuro",IF(AND(H74&lt;&gt;"",G74&lt;&gt;"",H74&lt;G74),"Aprovação anterior à versão",IF(T74&lt;1,"Campos obrigatórios faltantes",IF(COUNTIFS($B$2:$B$101,B74,$V$2:$V$101,"Sim")&gt;1,"Mais de uma versão aprovada",IF(AND(OR(F74="Rascunho",F74="Em revisão"),OR(H74&lt;&gt;"",I74&lt;&gt;"")),"Dados de aprovação em status não aprovado","OK")))))))))</f>
        <v/>
      </c>
    </row>
    <row r="75">
      <c r="A75" s="12">
        <f>IF(OR(B75="",C75=""),"",B75&amp;"-V"&amp;TEXT(C75,"00"))</f>
        <v/>
      </c>
      <c r="B75" s="11" t="n"/>
      <c r="C75" s="18" t="n"/>
      <c r="D75" s="11" t="n"/>
      <c r="E75" s="11" t="n"/>
      <c r="F75" s="11" t="n"/>
      <c r="G75" s="35" t="n"/>
      <c r="H75" s="35" t="n"/>
      <c r="I75" s="11" t="n"/>
      <c r="J75" s="11" t="n"/>
      <c r="K75" s="11" t="n"/>
      <c r="L75" s="20" t="n"/>
      <c r="M75" s="20" t="n"/>
      <c r="N75" s="20" t="n"/>
      <c r="O75" s="20" t="n"/>
      <c r="P75" s="18" t="n"/>
      <c r="Q75" s="11" t="n"/>
      <c r="R75" s="11" t="n"/>
      <c r="S75" s="12">
        <f>IF(COUNTA(B75:R75)=0,"",IF(OR(B75="",C75=""),0,COUNTIFS('Especificações'!$B$2:$B$501,B75,'Especificações'!$C$2:$C$501,C75,'Especificações'!$M$2:$M$501,"OK")))</f>
        <v/>
      </c>
      <c r="T75" s="21">
        <f>IF(COUNTA(B75:R75)=0,"",IFERROR(1-((--(B75="")+--(C75="")+--(D75="")+--(E75="")+--(F75="")+--(G75="")+--(J75="")+--(K75="")+--(L75="")+--(M75="")+--(N75="")+--(O75="")+--(P75="")+--(Q75="")+--(S75&lt;Apoio!$K$2)+IF(F75="Aprovada",--(H75="")+--(I75=""),0))/(15+IF(F75="Aprovada",2,0))),0))</f>
        <v/>
      </c>
      <c r="U75" s="12">
        <f>IF(COUNTA(B75:R75)=0,"",_xlfn.TEXTJOIN(", ",TRUE,IF(B75="","SKU",""),IF(C75="","Versão",""),IF(D75="","Nome do produto",""),IF(E75="","Categoria",""),IF(F75="","Status da versão",""),IF(G75="","Data da versão",""),IF(J75="","Material principal",""),IF(K75="","Composição detalhada",""),IF(L75="","Largura",""),IF(M75="","Altura",""),IF(N75="","Profundidade",""),IF(O75="","Peso líquido",""),IF(P75="","Garantia",""),IF(Q75="","Cuidados",""),IF(S75&lt;Apoio!$K$2,"Especificações técnicas",""),IF(AND(F75="Aprovada",H75=""),"Data de aprovação",""),IF(AND(F75="Aprovada",I75=""),"Área aprovadora","")))</f>
        <v/>
      </c>
      <c r="V75" s="12">
        <f>IF(COUNTA(B75:R75)=0,"",IF(AND(F75="Aprovada",T75=1),"Sim","Não"))</f>
        <v/>
      </c>
      <c r="W75" s="12">
        <f>IF(COUNTA(B75:R75)=0,"",IF(B75="","SKU ausente",IF(C75="","Versão ausente",IF(COUNTIFS($B$2:$B$101,B75,$C$2:$C$101,C75)&gt;1,"SKU e versão duplicados",IF(G75&gt;TODAY(),"Data da versão no futuro",IF(AND(H75&lt;&gt;"",G75&lt;&gt;"",H75&lt;G75),"Aprovação anterior à versão",IF(T75&lt;1,"Campos obrigatórios faltantes",IF(COUNTIFS($B$2:$B$101,B75,$V$2:$V$101,"Sim")&gt;1,"Mais de uma versão aprovada",IF(AND(OR(F75="Rascunho",F75="Em revisão"),OR(H75&lt;&gt;"",I75&lt;&gt;"")),"Dados de aprovação em status não aprovado","OK")))))))))</f>
        <v/>
      </c>
    </row>
    <row r="76">
      <c r="A76" s="12">
        <f>IF(OR(B76="",C76=""),"",B76&amp;"-V"&amp;TEXT(C76,"00"))</f>
        <v/>
      </c>
      <c r="B76" s="11" t="n"/>
      <c r="C76" s="18" t="n"/>
      <c r="D76" s="11" t="n"/>
      <c r="E76" s="11" t="n"/>
      <c r="F76" s="11" t="n"/>
      <c r="G76" s="35" t="n"/>
      <c r="H76" s="35" t="n"/>
      <c r="I76" s="11" t="n"/>
      <c r="J76" s="11" t="n"/>
      <c r="K76" s="11" t="n"/>
      <c r="L76" s="20" t="n"/>
      <c r="M76" s="20" t="n"/>
      <c r="N76" s="20" t="n"/>
      <c r="O76" s="20" t="n"/>
      <c r="P76" s="18" t="n"/>
      <c r="Q76" s="11" t="n"/>
      <c r="R76" s="11" t="n"/>
      <c r="S76" s="12">
        <f>IF(COUNTA(B76:R76)=0,"",IF(OR(B76="",C76=""),0,COUNTIFS('Especificações'!$B$2:$B$501,B76,'Especificações'!$C$2:$C$501,C76,'Especificações'!$M$2:$M$501,"OK")))</f>
        <v/>
      </c>
      <c r="T76" s="21">
        <f>IF(COUNTA(B76:R76)=0,"",IFERROR(1-((--(B76="")+--(C76="")+--(D76="")+--(E76="")+--(F76="")+--(G76="")+--(J76="")+--(K76="")+--(L76="")+--(M76="")+--(N76="")+--(O76="")+--(P76="")+--(Q76="")+--(S76&lt;Apoio!$K$2)+IF(F76="Aprovada",--(H76="")+--(I76=""),0))/(15+IF(F76="Aprovada",2,0))),0))</f>
        <v/>
      </c>
      <c r="U76" s="12">
        <f>IF(COUNTA(B76:R76)=0,"",_xlfn.TEXTJOIN(", ",TRUE,IF(B76="","SKU",""),IF(C76="","Versão",""),IF(D76="","Nome do produto",""),IF(E76="","Categoria",""),IF(F76="","Status da versão",""),IF(G76="","Data da versão",""),IF(J76="","Material principal",""),IF(K76="","Composição detalhada",""),IF(L76="","Largura",""),IF(M76="","Altura",""),IF(N76="","Profundidade",""),IF(O76="","Peso líquido",""),IF(P76="","Garantia",""),IF(Q76="","Cuidados",""),IF(S76&lt;Apoio!$K$2,"Especificações técnicas",""),IF(AND(F76="Aprovada",H76=""),"Data de aprovação",""),IF(AND(F76="Aprovada",I76=""),"Área aprovadora","")))</f>
        <v/>
      </c>
      <c r="V76" s="12">
        <f>IF(COUNTA(B76:R76)=0,"",IF(AND(F76="Aprovada",T76=1),"Sim","Não"))</f>
        <v/>
      </c>
      <c r="W76" s="12">
        <f>IF(COUNTA(B76:R76)=0,"",IF(B76="","SKU ausente",IF(C76="","Versão ausente",IF(COUNTIFS($B$2:$B$101,B76,$C$2:$C$101,C76)&gt;1,"SKU e versão duplicados",IF(G76&gt;TODAY(),"Data da versão no futuro",IF(AND(H76&lt;&gt;"",G76&lt;&gt;"",H76&lt;G76),"Aprovação anterior à versão",IF(T76&lt;1,"Campos obrigatórios faltantes",IF(COUNTIFS($B$2:$B$101,B76,$V$2:$V$101,"Sim")&gt;1,"Mais de uma versão aprovada",IF(AND(OR(F76="Rascunho",F76="Em revisão"),OR(H76&lt;&gt;"",I76&lt;&gt;"")),"Dados de aprovação em status não aprovado","OK")))))))))</f>
        <v/>
      </c>
    </row>
    <row r="77">
      <c r="A77" s="12">
        <f>IF(OR(B77="",C77=""),"",B77&amp;"-V"&amp;TEXT(C77,"00"))</f>
        <v/>
      </c>
      <c r="B77" s="11" t="n"/>
      <c r="C77" s="18" t="n"/>
      <c r="D77" s="11" t="n"/>
      <c r="E77" s="11" t="n"/>
      <c r="F77" s="11" t="n"/>
      <c r="G77" s="35" t="n"/>
      <c r="H77" s="35" t="n"/>
      <c r="I77" s="11" t="n"/>
      <c r="J77" s="11" t="n"/>
      <c r="K77" s="11" t="n"/>
      <c r="L77" s="20" t="n"/>
      <c r="M77" s="20" t="n"/>
      <c r="N77" s="20" t="n"/>
      <c r="O77" s="20" t="n"/>
      <c r="P77" s="18" t="n"/>
      <c r="Q77" s="11" t="n"/>
      <c r="R77" s="11" t="n"/>
      <c r="S77" s="12">
        <f>IF(COUNTA(B77:R77)=0,"",IF(OR(B77="",C77=""),0,COUNTIFS('Especificações'!$B$2:$B$501,B77,'Especificações'!$C$2:$C$501,C77,'Especificações'!$M$2:$M$501,"OK")))</f>
        <v/>
      </c>
      <c r="T77" s="21">
        <f>IF(COUNTA(B77:R77)=0,"",IFERROR(1-((--(B77="")+--(C77="")+--(D77="")+--(E77="")+--(F77="")+--(G77="")+--(J77="")+--(K77="")+--(L77="")+--(M77="")+--(N77="")+--(O77="")+--(P77="")+--(Q77="")+--(S77&lt;Apoio!$K$2)+IF(F77="Aprovada",--(H77="")+--(I77=""),0))/(15+IF(F77="Aprovada",2,0))),0))</f>
        <v/>
      </c>
      <c r="U77" s="12">
        <f>IF(COUNTA(B77:R77)=0,"",_xlfn.TEXTJOIN(", ",TRUE,IF(B77="","SKU",""),IF(C77="","Versão",""),IF(D77="","Nome do produto",""),IF(E77="","Categoria",""),IF(F77="","Status da versão",""),IF(G77="","Data da versão",""),IF(J77="","Material principal",""),IF(K77="","Composição detalhada",""),IF(L77="","Largura",""),IF(M77="","Altura",""),IF(N77="","Profundidade",""),IF(O77="","Peso líquido",""),IF(P77="","Garantia",""),IF(Q77="","Cuidados",""),IF(S77&lt;Apoio!$K$2,"Especificações técnicas",""),IF(AND(F77="Aprovada",H77=""),"Data de aprovação",""),IF(AND(F77="Aprovada",I77=""),"Área aprovadora","")))</f>
        <v/>
      </c>
      <c r="V77" s="12">
        <f>IF(COUNTA(B77:R77)=0,"",IF(AND(F77="Aprovada",T77=1),"Sim","Não"))</f>
        <v/>
      </c>
      <c r="W77" s="12">
        <f>IF(COUNTA(B77:R77)=0,"",IF(B77="","SKU ausente",IF(C77="","Versão ausente",IF(COUNTIFS($B$2:$B$101,B77,$C$2:$C$101,C77)&gt;1,"SKU e versão duplicados",IF(G77&gt;TODAY(),"Data da versão no futuro",IF(AND(H77&lt;&gt;"",G77&lt;&gt;"",H77&lt;G77),"Aprovação anterior à versão",IF(T77&lt;1,"Campos obrigatórios faltantes",IF(COUNTIFS($B$2:$B$101,B77,$V$2:$V$101,"Sim")&gt;1,"Mais de uma versão aprovada",IF(AND(OR(F77="Rascunho",F77="Em revisão"),OR(H77&lt;&gt;"",I77&lt;&gt;"")),"Dados de aprovação em status não aprovado","OK")))))))))</f>
        <v/>
      </c>
    </row>
    <row r="78">
      <c r="A78" s="12">
        <f>IF(OR(B78="",C78=""),"",B78&amp;"-V"&amp;TEXT(C78,"00"))</f>
        <v/>
      </c>
      <c r="B78" s="11" t="n"/>
      <c r="C78" s="18" t="n"/>
      <c r="D78" s="11" t="n"/>
      <c r="E78" s="11" t="n"/>
      <c r="F78" s="11" t="n"/>
      <c r="G78" s="35" t="n"/>
      <c r="H78" s="35" t="n"/>
      <c r="I78" s="11" t="n"/>
      <c r="J78" s="11" t="n"/>
      <c r="K78" s="11" t="n"/>
      <c r="L78" s="20" t="n"/>
      <c r="M78" s="20" t="n"/>
      <c r="N78" s="20" t="n"/>
      <c r="O78" s="20" t="n"/>
      <c r="P78" s="18" t="n"/>
      <c r="Q78" s="11" t="n"/>
      <c r="R78" s="11" t="n"/>
      <c r="S78" s="12">
        <f>IF(COUNTA(B78:R78)=0,"",IF(OR(B78="",C78=""),0,COUNTIFS('Especificações'!$B$2:$B$501,B78,'Especificações'!$C$2:$C$501,C78,'Especificações'!$M$2:$M$501,"OK")))</f>
        <v/>
      </c>
      <c r="T78" s="21">
        <f>IF(COUNTA(B78:R78)=0,"",IFERROR(1-((--(B78="")+--(C78="")+--(D78="")+--(E78="")+--(F78="")+--(G78="")+--(J78="")+--(K78="")+--(L78="")+--(M78="")+--(N78="")+--(O78="")+--(P78="")+--(Q78="")+--(S78&lt;Apoio!$K$2)+IF(F78="Aprovada",--(H78="")+--(I78=""),0))/(15+IF(F78="Aprovada",2,0))),0))</f>
        <v/>
      </c>
      <c r="U78" s="12">
        <f>IF(COUNTA(B78:R78)=0,"",_xlfn.TEXTJOIN(", ",TRUE,IF(B78="","SKU",""),IF(C78="","Versão",""),IF(D78="","Nome do produto",""),IF(E78="","Categoria",""),IF(F78="","Status da versão",""),IF(G78="","Data da versão",""),IF(J78="","Material principal",""),IF(K78="","Composição detalhada",""),IF(L78="","Largura",""),IF(M78="","Altura",""),IF(N78="","Profundidade",""),IF(O78="","Peso líquido",""),IF(P78="","Garantia",""),IF(Q78="","Cuidados",""),IF(S78&lt;Apoio!$K$2,"Especificações técnicas",""),IF(AND(F78="Aprovada",H78=""),"Data de aprovação",""),IF(AND(F78="Aprovada",I78=""),"Área aprovadora","")))</f>
        <v/>
      </c>
      <c r="V78" s="12">
        <f>IF(COUNTA(B78:R78)=0,"",IF(AND(F78="Aprovada",T78=1),"Sim","Não"))</f>
        <v/>
      </c>
      <c r="W78" s="12">
        <f>IF(COUNTA(B78:R78)=0,"",IF(B78="","SKU ausente",IF(C78="","Versão ausente",IF(COUNTIFS($B$2:$B$101,B78,$C$2:$C$101,C78)&gt;1,"SKU e versão duplicados",IF(G78&gt;TODAY(),"Data da versão no futuro",IF(AND(H78&lt;&gt;"",G78&lt;&gt;"",H78&lt;G78),"Aprovação anterior à versão",IF(T78&lt;1,"Campos obrigatórios faltantes",IF(COUNTIFS($B$2:$B$101,B78,$V$2:$V$101,"Sim")&gt;1,"Mais de uma versão aprovada",IF(AND(OR(F78="Rascunho",F78="Em revisão"),OR(H78&lt;&gt;"",I78&lt;&gt;"")),"Dados de aprovação em status não aprovado","OK")))))))))</f>
        <v/>
      </c>
    </row>
    <row r="79">
      <c r="A79" s="12">
        <f>IF(OR(B79="",C79=""),"",B79&amp;"-V"&amp;TEXT(C79,"00"))</f>
        <v/>
      </c>
      <c r="B79" s="11" t="n"/>
      <c r="C79" s="18" t="n"/>
      <c r="D79" s="11" t="n"/>
      <c r="E79" s="11" t="n"/>
      <c r="F79" s="11" t="n"/>
      <c r="G79" s="35" t="n"/>
      <c r="H79" s="35" t="n"/>
      <c r="I79" s="11" t="n"/>
      <c r="J79" s="11" t="n"/>
      <c r="K79" s="11" t="n"/>
      <c r="L79" s="20" t="n"/>
      <c r="M79" s="20" t="n"/>
      <c r="N79" s="20" t="n"/>
      <c r="O79" s="20" t="n"/>
      <c r="P79" s="18" t="n"/>
      <c r="Q79" s="11" t="n"/>
      <c r="R79" s="11" t="n"/>
      <c r="S79" s="12">
        <f>IF(COUNTA(B79:R79)=0,"",IF(OR(B79="",C79=""),0,COUNTIFS('Especificações'!$B$2:$B$501,B79,'Especificações'!$C$2:$C$501,C79,'Especificações'!$M$2:$M$501,"OK")))</f>
        <v/>
      </c>
      <c r="T79" s="21">
        <f>IF(COUNTA(B79:R79)=0,"",IFERROR(1-((--(B79="")+--(C79="")+--(D79="")+--(E79="")+--(F79="")+--(G79="")+--(J79="")+--(K79="")+--(L79="")+--(M79="")+--(N79="")+--(O79="")+--(P79="")+--(Q79="")+--(S79&lt;Apoio!$K$2)+IF(F79="Aprovada",--(H79="")+--(I79=""),0))/(15+IF(F79="Aprovada",2,0))),0))</f>
        <v/>
      </c>
      <c r="U79" s="12">
        <f>IF(COUNTA(B79:R79)=0,"",_xlfn.TEXTJOIN(", ",TRUE,IF(B79="","SKU",""),IF(C79="","Versão",""),IF(D79="","Nome do produto",""),IF(E79="","Categoria",""),IF(F79="","Status da versão",""),IF(G79="","Data da versão",""),IF(J79="","Material principal",""),IF(K79="","Composição detalhada",""),IF(L79="","Largura",""),IF(M79="","Altura",""),IF(N79="","Profundidade",""),IF(O79="","Peso líquido",""),IF(P79="","Garantia",""),IF(Q79="","Cuidados",""),IF(S79&lt;Apoio!$K$2,"Especificações técnicas",""),IF(AND(F79="Aprovada",H79=""),"Data de aprovação",""),IF(AND(F79="Aprovada",I79=""),"Área aprovadora","")))</f>
        <v/>
      </c>
      <c r="V79" s="12">
        <f>IF(COUNTA(B79:R79)=0,"",IF(AND(F79="Aprovada",T79=1),"Sim","Não"))</f>
        <v/>
      </c>
      <c r="W79" s="12">
        <f>IF(COUNTA(B79:R79)=0,"",IF(B79="","SKU ausente",IF(C79="","Versão ausente",IF(COUNTIFS($B$2:$B$101,B79,$C$2:$C$101,C79)&gt;1,"SKU e versão duplicados",IF(G79&gt;TODAY(),"Data da versão no futuro",IF(AND(H79&lt;&gt;"",G79&lt;&gt;"",H79&lt;G79),"Aprovação anterior à versão",IF(T79&lt;1,"Campos obrigatórios faltantes",IF(COUNTIFS($B$2:$B$101,B79,$V$2:$V$101,"Sim")&gt;1,"Mais de uma versão aprovada",IF(AND(OR(F79="Rascunho",F79="Em revisão"),OR(H79&lt;&gt;"",I79&lt;&gt;"")),"Dados de aprovação em status não aprovado","OK")))))))))</f>
        <v/>
      </c>
    </row>
    <row r="80">
      <c r="A80" s="12">
        <f>IF(OR(B80="",C80=""),"",B80&amp;"-V"&amp;TEXT(C80,"00"))</f>
        <v/>
      </c>
      <c r="B80" s="11" t="n"/>
      <c r="C80" s="18" t="n"/>
      <c r="D80" s="11" t="n"/>
      <c r="E80" s="11" t="n"/>
      <c r="F80" s="11" t="n"/>
      <c r="G80" s="35" t="n"/>
      <c r="H80" s="35" t="n"/>
      <c r="I80" s="11" t="n"/>
      <c r="J80" s="11" t="n"/>
      <c r="K80" s="11" t="n"/>
      <c r="L80" s="20" t="n"/>
      <c r="M80" s="20" t="n"/>
      <c r="N80" s="20" t="n"/>
      <c r="O80" s="20" t="n"/>
      <c r="P80" s="18" t="n"/>
      <c r="Q80" s="11" t="n"/>
      <c r="R80" s="11" t="n"/>
      <c r="S80" s="12">
        <f>IF(COUNTA(B80:R80)=0,"",IF(OR(B80="",C80=""),0,COUNTIFS('Especificações'!$B$2:$B$501,B80,'Especificações'!$C$2:$C$501,C80,'Especificações'!$M$2:$M$501,"OK")))</f>
        <v/>
      </c>
      <c r="T80" s="21">
        <f>IF(COUNTA(B80:R80)=0,"",IFERROR(1-((--(B80="")+--(C80="")+--(D80="")+--(E80="")+--(F80="")+--(G80="")+--(J80="")+--(K80="")+--(L80="")+--(M80="")+--(N80="")+--(O80="")+--(P80="")+--(Q80="")+--(S80&lt;Apoio!$K$2)+IF(F80="Aprovada",--(H80="")+--(I80=""),0))/(15+IF(F80="Aprovada",2,0))),0))</f>
        <v/>
      </c>
      <c r="U80" s="12">
        <f>IF(COUNTA(B80:R80)=0,"",_xlfn.TEXTJOIN(", ",TRUE,IF(B80="","SKU",""),IF(C80="","Versão",""),IF(D80="","Nome do produto",""),IF(E80="","Categoria",""),IF(F80="","Status da versão",""),IF(G80="","Data da versão",""),IF(J80="","Material principal",""),IF(K80="","Composição detalhada",""),IF(L80="","Largura",""),IF(M80="","Altura",""),IF(N80="","Profundidade",""),IF(O80="","Peso líquido",""),IF(P80="","Garantia",""),IF(Q80="","Cuidados",""),IF(S80&lt;Apoio!$K$2,"Especificações técnicas",""),IF(AND(F80="Aprovada",H80=""),"Data de aprovação",""),IF(AND(F80="Aprovada",I80=""),"Área aprovadora","")))</f>
        <v/>
      </c>
      <c r="V80" s="12">
        <f>IF(COUNTA(B80:R80)=0,"",IF(AND(F80="Aprovada",T80=1),"Sim","Não"))</f>
        <v/>
      </c>
      <c r="W80" s="12">
        <f>IF(COUNTA(B80:R80)=0,"",IF(B80="","SKU ausente",IF(C80="","Versão ausente",IF(COUNTIFS($B$2:$B$101,B80,$C$2:$C$101,C80)&gt;1,"SKU e versão duplicados",IF(G80&gt;TODAY(),"Data da versão no futuro",IF(AND(H80&lt;&gt;"",G80&lt;&gt;"",H80&lt;G80),"Aprovação anterior à versão",IF(T80&lt;1,"Campos obrigatórios faltantes",IF(COUNTIFS($B$2:$B$101,B80,$V$2:$V$101,"Sim")&gt;1,"Mais de uma versão aprovada",IF(AND(OR(F80="Rascunho",F80="Em revisão"),OR(H80&lt;&gt;"",I80&lt;&gt;"")),"Dados de aprovação em status não aprovado","OK")))))))))</f>
        <v/>
      </c>
    </row>
    <row r="81">
      <c r="A81" s="12">
        <f>IF(OR(B81="",C81=""),"",B81&amp;"-V"&amp;TEXT(C81,"00"))</f>
        <v/>
      </c>
      <c r="B81" s="11" t="n"/>
      <c r="C81" s="18" t="n"/>
      <c r="D81" s="11" t="n"/>
      <c r="E81" s="11" t="n"/>
      <c r="F81" s="11" t="n"/>
      <c r="G81" s="35" t="n"/>
      <c r="H81" s="35" t="n"/>
      <c r="I81" s="11" t="n"/>
      <c r="J81" s="11" t="n"/>
      <c r="K81" s="11" t="n"/>
      <c r="L81" s="20" t="n"/>
      <c r="M81" s="20" t="n"/>
      <c r="N81" s="20" t="n"/>
      <c r="O81" s="20" t="n"/>
      <c r="P81" s="18" t="n"/>
      <c r="Q81" s="11" t="n"/>
      <c r="R81" s="11" t="n"/>
      <c r="S81" s="12">
        <f>IF(COUNTA(B81:R81)=0,"",IF(OR(B81="",C81=""),0,COUNTIFS('Especificações'!$B$2:$B$501,B81,'Especificações'!$C$2:$C$501,C81,'Especificações'!$M$2:$M$501,"OK")))</f>
        <v/>
      </c>
      <c r="T81" s="21">
        <f>IF(COUNTA(B81:R81)=0,"",IFERROR(1-((--(B81="")+--(C81="")+--(D81="")+--(E81="")+--(F81="")+--(G81="")+--(J81="")+--(K81="")+--(L81="")+--(M81="")+--(N81="")+--(O81="")+--(P81="")+--(Q81="")+--(S81&lt;Apoio!$K$2)+IF(F81="Aprovada",--(H81="")+--(I81=""),0))/(15+IF(F81="Aprovada",2,0))),0))</f>
        <v/>
      </c>
      <c r="U81" s="12">
        <f>IF(COUNTA(B81:R81)=0,"",_xlfn.TEXTJOIN(", ",TRUE,IF(B81="","SKU",""),IF(C81="","Versão",""),IF(D81="","Nome do produto",""),IF(E81="","Categoria",""),IF(F81="","Status da versão",""),IF(G81="","Data da versão",""),IF(J81="","Material principal",""),IF(K81="","Composição detalhada",""),IF(L81="","Largura",""),IF(M81="","Altura",""),IF(N81="","Profundidade",""),IF(O81="","Peso líquido",""),IF(P81="","Garantia",""),IF(Q81="","Cuidados",""),IF(S81&lt;Apoio!$K$2,"Especificações técnicas",""),IF(AND(F81="Aprovada",H81=""),"Data de aprovação",""),IF(AND(F81="Aprovada",I81=""),"Área aprovadora","")))</f>
        <v/>
      </c>
      <c r="V81" s="12">
        <f>IF(COUNTA(B81:R81)=0,"",IF(AND(F81="Aprovada",T81=1),"Sim","Não"))</f>
        <v/>
      </c>
      <c r="W81" s="12">
        <f>IF(COUNTA(B81:R81)=0,"",IF(B81="","SKU ausente",IF(C81="","Versão ausente",IF(COUNTIFS($B$2:$B$101,B81,$C$2:$C$101,C81)&gt;1,"SKU e versão duplicados",IF(G81&gt;TODAY(),"Data da versão no futuro",IF(AND(H81&lt;&gt;"",G81&lt;&gt;"",H81&lt;G81),"Aprovação anterior à versão",IF(T81&lt;1,"Campos obrigatórios faltantes",IF(COUNTIFS($B$2:$B$101,B81,$V$2:$V$101,"Sim")&gt;1,"Mais de uma versão aprovada",IF(AND(OR(F81="Rascunho",F81="Em revisão"),OR(H81&lt;&gt;"",I81&lt;&gt;"")),"Dados de aprovação em status não aprovado","OK")))))))))</f>
        <v/>
      </c>
    </row>
    <row r="82">
      <c r="A82" s="12">
        <f>IF(OR(B82="",C82=""),"",B82&amp;"-V"&amp;TEXT(C82,"00"))</f>
        <v/>
      </c>
      <c r="B82" s="11" t="n"/>
      <c r="C82" s="18" t="n"/>
      <c r="D82" s="11" t="n"/>
      <c r="E82" s="11" t="n"/>
      <c r="F82" s="11" t="n"/>
      <c r="G82" s="35" t="n"/>
      <c r="H82" s="35" t="n"/>
      <c r="I82" s="11" t="n"/>
      <c r="J82" s="11" t="n"/>
      <c r="K82" s="11" t="n"/>
      <c r="L82" s="20" t="n"/>
      <c r="M82" s="20" t="n"/>
      <c r="N82" s="20" t="n"/>
      <c r="O82" s="20" t="n"/>
      <c r="P82" s="18" t="n"/>
      <c r="Q82" s="11" t="n"/>
      <c r="R82" s="11" t="n"/>
      <c r="S82" s="12">
        <f>IF(COUNTA(B82:R82)=0,"",IF(OR(B82="",C82=""),0,COUNTIFS('Especificações'!$B$2:$B$501,B82,'Especificações'!$C$2:$C$501,C82,'Especificações'!$M$2:$M$501,"OK")))</f>
        <v/>
      </c>
      <c r="T82" s="21">
        <f>IF(COUNTA(B82:R82)=0,"",IFERROR(1-((--(B82="")+--(C82="")+--(D82="")+--(E82="")+--(F82="")+--(G82="")+--(J82="")+--(K82="")+--(L82="")+--(M82="")+--(N82="")+--(O82="")+--(P82="")+--(Q82="")+--(S82&lt;Apoio!$K$2)+IF(F82="Aprovada",--(H82="")+--(I82=""),0))/(15+IF(F82="Aprovada",2,0))),0))</f>
        <v/>
      </c>
      <c r="U82" s="12">
        <f>IF(COUNTA(B82:R82)=0,"",_xlfn.TEXTJOIN(", ",TRUE,IF(B82="","SKU",""),IF(C82="","Versão",""),IF(D82="","Nome do produto",""),IF(E82="","Categoria",""),IF(F82="","Status da versão",""),IF(G82="","Data da versão",""),IF(J82="","Material principal",""),IF(K82="","Composição detalhada",""),IF(L82="","Largura",""),IF(M82="","Altura",""),IF(N82="","Profundidade",""),IF(O82="","Peso líquido",""),IF(P82="","Garantia",""),IF(Q82="","Cuidados",""),IF(S82&lt;Apoio!$K$2,"Especificações técnicas",""),IF(AND(F82="Aprovada",H82=""),"Data de aprovação",""),IF(AND(F82="Aprovada",I82=""),"Área aprovadora","")))</f>
        <v/>
      </c>
      <c r="V82" s="12">
        <f>IF(COUNTA(B82:R82)=0,"",IF(AND(F82="Aprovada",T82=1),"Sim","Não"))</f>
        <v/>
      </c>
      <c r="W82" s="12">
        <f>IF(COUNTA(B82:R82)=0,"",IF(B82="","SKU ausente",IF(C82="","Versão ausente",IF(COUNTIFS($B$2:$B$101,B82,$C$2:$C$101,C82)&gt;1,"SKU e versão duplicados",IF(G82&gt;TODAY(),"Data da versão no futuro",IF(AND(H82&lt;&gt;"",G82&lt;&gt;"",H82&lt;G82),"Aprovação anterior à versão",IF(T82&lt;1,"Campos obrigatórios faltantes",IF(COUNTIFS($B$2:$B$101,B82,$V$2:$V$101,"Sim")&gt;1,"Mais de uma versão aprovada",IF(AND(OR(F82="Rascunho",F82="Em revisão"),OR(H82&lt;&gt;"",I82&lt;&gt;"")),"Dados de aprovação em status não aprovado","OK")))))))))</f>
        <v/>
      </c>
    </row>
    <row r="83">
      <c r="A83" s="12">
        <f>IF(OR(B83="",C83=""),"",B83&amp;"-V"&amp;TEXT(C83,"00"))</f>
        <v/>
      </c>
      <c r="B83" s="11" t="n"/>
      <c r="C83" s="18" t="n"/>
      <c r="D83" s="11" t="n"/>
      <c r="E83" s="11" t="n"/>
      <c r="F83" s="11" t="n"/>
      <c r="G83" s="35" t="n"/>
      <c r="H83" s="35" t="n"/>
      <c r="I83" s="11" t="n"/>
      <c r="J83" s="11" t="n"/>
      <c r="K83" s="11" t="n"/>
      <c r="L83" s="20" t="n"/>
      <c r="M83" s="20" t="n"/>
      <c r="N83" s="20" t="n"/>
      <c r="O83" s="20" t="n"/>
      <c r="P83" s="18" t="n"/>
      <c r="Q83" s="11" t="n"/>
      <c r="R83" s="11" t="n"/>
      <c r="S83" s="12">
        <f>IF(COUNTA(B83:R83)=0,"",IF(OR(B83="",C83=""),0,COUNTIFS('Especificações'!$B$2:$B$501,B83,'Especificações'!$C$2:$C$501,C83,'Especificações'!$M$2:$M$501,"OK")))</f>
        <v/>
      </c>
      <c r="T83" s="21">
        <f>IF(COUNTA(B83:R83)=0,"",IFERROR(1-((--(B83="")+--(C83="")+--(D83="")+--(E83="")+--(F83="")+--(G83="")+--(J83="")+--(K83="")+--(L83="")+--(M83="")+--(N83="")+--(O83="")+--(P83="")+--(Q83="")+--(S83&lt;Apoio!$K$2)+IF(F83="Aprovada",--(H83="")+--(I83=""),0))/(15+IF(F83="Aprovada",2,0))),0))</f>
        <v/>
      </c>
      <c r="U83" s="12">
        <f>IF(COUNTA(B83:R83)=0,"",_xlfn.TEXTJOIN(", ",TRUE,IF(B83="","SKU",""),IF(C83="","Versão",""),IF(D83="","Nome do produto",""),IF(E83="","Categoria",""),IF(F83="","Status da versão",""),IF(G83="","Data da versão",""),IF(J83="","Material principal",""),IF(K83="","Composição detalhada",""),IF(L83="","Largura",""),IF(M83="","Altura",""),IF(N83="","Profundidade",""),IF(O83="","Peso líquido",""),IF(P83="","Garantia",""),IF(Q83="","Cuidados",""),IF(S83&lt;Apoio!$K$2,"Especificações técnicas",""),IF(AND(F83="Aprovada",H83=""),"Data de aprovação",""),IF(AND(F83="Aprovada",I83=""),"Área aprovadora","")))</f>
        <v/>
      </c>
      <c r="V83" s="12">
        <f>IF(COUNTA(B83:R83)=0,"",IF(AND(F83="Aprovada",T83=1),"Sim","Não"))</f>
        <v/>
      </c>
      <c r="W83" s="12">
        <f>IF(COUNTA(B83:R83)=0,"",IF(B83="","SKU ausente",IF(C83="","Versão ausente",IF(COUNTIFS($B$2:$B$101,B83,$C$2:$C$101,C83)&gt;1,"SKU e versão duplicados",IF(G83&gt;TODAY(),"Data da versão no futuro",IF(AND(H83&lt;&gt;"",G83&lt;&gt;"",H83&lt;G83),"Aprovação anterior à versão",IF(T83&lt;1,"Campos obrigatórios faltantes",IF(COUNTIFS($B$2:$B$101,B83,$V$2:$V$101,"Sim")&gt;1,"Mais de uma versão aprovada",IF(AND(OR(F83="Rascunho",F83="Em revisão"),OR(H83&lt;&gt;"",I83&lt;&gt;"")),"Dados de aprovação em status não aprovado","OK")))))))))</f>
        <v/>
      </c>
    </row>
    <row r="84">
      <c r="A84" s="12">
        <f>IF(OR(B84="",C84=""),"",B84&amp;"-V"&amp;TEXT(C84,"00"))</f>
        <v/>
      </c>
      <c r="B84" s="11" t="n"/>
      <c r="C84" s="18" t="n"/>
      <c r="D84" s="11" t="n"/>
      <c r="E84" s="11" t="n"/>
      <c r="F84" s="11" t="n"/>
      <c r="G84" s="35" t="n"/>
      <c r="H84" s="35" t="n"/>
      <c r="I84" s="11" t="n"/>
      <c r="J84" s="11" t="n"/>
      <c r="K84" s="11" t="n"/>
      <c r="L84" s="20" t="n"/>
      <c r="M84" s="20" t="n"/>
      <c r="N84" s="20" t="n"/>
      <c r="O84" s="20" t="n"/>
      <c r="P84" s="18" t="n"/>
      <c r="Q84" s="11" t="n"/>
      <c r="R84" s="11" t="n"/>
      <c r="S84" s="12">
        <f>IF(COUNTA(B84:R84)=0,"",IF(OR(B84="",C84=""),0,COUNTIFS('Especificações'!$B$2:$B$501,B84,'Especificações'!$C$2:$C$501,C84,'Especificações'!$M$2:$M$501,"OK")))</f>
        <v/>
      </c>
      <c r="T84" s="21">
        <f>IF(COUNTA(B84:R84)=0,"",IFERROR(1-((--(B84="")+--(C84="")+--(D84="")+--(E84="")+--(F84="")+--(G84="")+--(J84="")+--(K84="")+--(L84="")+--(M84="")+--(N84="")+--(O84="")+--(P84="")+--(Q84="")+--(S84&lt;Apoio!$K$2)+IF(F84="Aprovada",--(H84="")+--(I84=""),0))/(15+IF(F84="Aprovada",2,0))),0))</f>
        <v/>
      </c>
      <c r="U84" s="12">
        <f>IF(COUNTA(B84:R84)=0,"",_xlfn.TEXTJOIN(", ",TRUE,IF(B84="","SKU",""),IF(C84="","Versão",""),IF(D84="","Nome do produto",""),IF(E84="","Categoria",""),IF(F84="","Status da versão",""),IF(G84="","Data da versão",""),IF(J84="","Material principal",""),IF(K84="","Composição detalhada",""),IF(L84="","Largura",""),IF(M84="","Altura",""),IF(N84="","Profundidade",""),IF(O84="","Peso líquido",""),IF(P84="","Garantia",""),IF(Q84="","Cuidados",""),IF(S84&lt;Apoio!$K$2,"Especificações técnicas",""),IF(AND(F84="Aprovada",H84=""),"Data de aprovação",""),IF(AND(F84="Aprovada",I84=""),"Área aprovadora","")))</f>
        <v/>
      </c>
      <c r="V84" s="12">
        <f>IF(COUNTA(B84:R84)=0,"",IF(AND(F84="Aprovada",T84=1),"Sim","Não"))</f>
        <v/>
      </c>
      <c r="W84" s="12">
        <f>IF(COUNTA(B84:R84)=0,"",IF(B84="","SKU ausente",IF(C84="","Versão ausente",IF(COUNTIFS($B$2:$B$101,B84,$C$2:$C$101,C84)&gt;1,"SKU e versão duplicados",IF(G84&gt;TODAY(),"Data da versão no futuro",IF(AND(H84&lt;&gt;"",G84&lt;&gt;"",H84&lt;G84),"Aprovação anterior à versão",IF(T84&lt;1,"Campos obrigatórios faltantes",IF(COUNTIFS($B$2:$B$101,B84,$V$2:$V$101,"Sim")&gt;1,"Mais de uma versão aprovada",IF(AND(OR(F84="Rascunho",F84="Em revisão"),OR(H84&lt;&gt;"",I84&lt;&gt;"")),"Dados de aprovação em status não aprovado","OK")))))))))</f>
        <v/>
      </c>
    </row>
    <row r="85">
      <c r="A85" s="12">
        <f>IF(OR(B85="",C85=""),"",B85&amp;"-V"&amp;TEXT(C85,"00"))</f>
        <v/>
      </c>
      <c r="B85" s="11" t="n"/>
      <c r="C85" s="18" t="n"/>
      <c r="D85" s="11" t="n"/>
      <c r="E85" s="11" t="n"/>
      <c r="F85" s="11" t="n"/>
      <c r="G85" s="35" t="n"/>
      <c r="H85" s="35" t="n"/>
      <c r="I85" s="11" t="n"/>
      <c r="J85" s="11" t="n"/>
      <c r="K85" s="11" t="n"/>
      <c r="L85" s="20" t="n"/>
      <c r="M85" s="20" t="n"/>
      <c r="N85" s="20" t="n"/>
      <c r="O85" s="20" t="n"/>
      <c r="P85" s="18" t="n"/>
      <c r="Q85" s="11" t="n"/>
      <c r="R85" s="11" t="n"/>
      <c r="S85" s="12">
        <f>IF(COUNTA(B85:R85)=0,"",IF(OR(B85="",C85=""),0,COUNTIFS('Especificações'!$B$2:$B$501,B85,'Especificações'!$C$2:$C$501,C85,'Especificações'!$M$2:$M$501,"OK")))</f>
        <v/>
      </c>
      <c r="T85" s="21">
        <f>IF(COUNTA(B85:R85)=0,"",IFERROR(1-((--(B85="")+--(C85="")+--(D85="")+--(E85="")+--(F85="")+--(G85="")+--(J85="")+--(K85="")+--(L85="")+--(M85="")+--(N85="")+--(O85="")+--(P85="")+--(Q85="")+--(S85&lt;Apoio!$K$2)+IF(F85="Aprovada",--(H85="")+--(I85=""),0))/(15+IF(F85="Aprovada",2,0))),0))</f>
        <v/>
      </c>
      <c r="U85" s="12">
        <f>IF(COUNTA(B85:R85)=0,"",_xlfn.TEXTJOIN(", ",TRUE,IF(B85="","SKU",""),IF(C85="","Versão",""),IF(D85="","Nome do produto",""),IF(E85="","Categoria",""),IF(F85="","Status da versão",""),IF(G85="","Data da versão",""),IF(J85="","Material principal",""),IF(K85="","Composição detalhada",""),IF(L85="","Largura",""),IF(M85="","Altura",""),IF(N85="","Profundidade",""),IF(O85="","Peso líquido",""),IF(P85="","Garantia",""),IF(Q85="","Cuidados",""),IF(S85&lt;Apoio!$K$2,"Especificações técnicas",""),IF(AND(F85="Aprovada",H85=""),"Data de aprovação",""),IF(AND(F85="Aprovada",I85=""),"Área aprovadora","")))</f>
        <v/>
      </c>
      <c r="V85" s="12">
        <f>IF(COUNTA(B85:R85)=0,"",IF(AND(F85="Aprovada",T85=1),"Sim","Não"))</f>
        <v/>
      </c>
      <c r="W85" s="12">
        <f>IF(COUNTA(B85:R85)=0,"",IF(B85="","SKU ausente",IF(C85="","Versão ausente",IF(COUNTIFS($B$2:$B$101,B85,$C$2:$C$101,C85)&gt;1,"SKU e versão duplicados",IF(G85&gt;TODAY(),"Data da versão no futuro",IF(AND(H85&lt;&gt;"",G85&lt;&gt;"",H85&lt;G85),"Aprovação anterior à versão",IF(T85&lt;1,"Campos obrigatórios faltantes",IF(COUNTIFS($B$2:$B$101,B85,$V$2:$V$101,"Sim")&gt;1,"Mais de uma versão aprovada",IF(AND(OR(F85="Rascunho",F85="Em revisão"),OR(H85&lt;&gt;"",I85&lt;&gt;"")),"Dados de aprovação em status não aprovado","OK")))))))))</f>
        <v/>
      </c>
    </row>
    <row r="86">
      <c r="A86" s="12">
        <f>IF(OR(B86="",C86=""),"",B86&amp;"-V"&amp;TEXT(C86,"00"))</f>
        <v/>
      </c>
      <c r="B86" s="11" t="n"/>
      <c r="C86" s="18" t="n"/>
      <c r="D86" s="11" t="n"/>
      <c r="E86" s="11" t="n"/>
      <c r="F86" s="11" t="n"/>
      <c r="G86" s="35" t="n"/>
      <c r="H86" s="35" t="n"/>
      <c r="I86" s="11" t="n"/>
      <c r="J86" s="11" t="n"/>
      <c r="K86" s="11" t="n"/>
      <c r="L86" s="20" t="n"/>
      <c r="M86" s="20" t="n"/>
      <c r="N86" s="20" t="n"/>
      <c r="O86" s="20" t="n"/>
      <c r="P86" s="18" t="n"/>
      <c r="Q86" s="11" t="n"/>
      <c r="R86" s="11" t="n"/>
      <c r="S86" s="12">
        <f>IF(COUNTA(B86:R86)=0,"",IF(OR(B86="",C86=""),0,COUNTIFS('Especificações'!$B$2:$B$501,B86,'Especificações'!$C$2:$C$501,C86,'Especificações'!$M$2:$M$501,"OK")))</f>
        <v/>
      </c>
      <c r="T86" s="21">
        <f>IF(COUNTA(B86:R86)=0,"",IFERROR(1-((--(B86="")+--(C86="")+--(D86="")+--(E86="")+--(F86="")+--(G86="")+--(J86="")+--(K86="")+--(L86="")+--(M86="")+--(N86="")+--(O86="")+--(P86="")+--(Q86="")+--(S86&lt;Apoio!$K$2)+IF(F86="Aprovada",--(H86="")+--(I86=""),0))/(15+IF(F86="Aprovada",2,0))),0))</f>
        <v/>
      </c>
      <c r="U86" s="12">
        <f>IF(COUNTA(B86:R86)=0,"",_xlfn.TEXTJOIN(", ",TRUE,IF(B86="","SKU",""),IF(C86="","Versão",""),IF(D86="","Nome do produto",""),IF(E86="","Categoria",""),IF(F86="","Status da versão",""),IF(G86="","Data da versão",""),IF(J86="","Material principal",""),IF(K86="","Composição detalhada",""),IF(L86="","Largura",""),IF(M86="","Altura",""),IF(N86="","Profundidade",""),IF(O86="","Peso líquido",""),IF(P86="","Garantia",""),IF(Q86="","Cuidados",""),IF(S86&lt;Apoio!$K$2,"Especificações técnicas",""),IF(AND(F86="Aprovada",H86=""),"Data de aprovação",""),IF(AND(F86="Aprovada",I86=""),"Área aprovadora","")))</f>
        <v/>
      </c>
      <c r="V86" s="12">
        <f>IF(COUNTA(B86:R86)=0,"",IF(AND(F86="Aprovada",T86=1),"Sim","Não"))</f>
        <v/>
      </c>
      <c r="W86" s="12">
        <f>IF(COUNTA(B86:R86)=0,"",IF(B86="","SKU ausente",IF(C86="","Versão ausente",IF(COUNTIFS($B$2:$B$101,B86,$C$2:$C$101,C86)&gt;1,"SKU e versão duplicados",IF(G86&gt;TODAY(),"Data da versão no futuro",IF(AND(H86&lt;&gt;"",G86&lt;&gt;"",H86&lt;G86),"Aprovação anterior à versão",IF(T86&lt;1,"Campos obrigatórios faltantes",IF(COUNTIFS($B$2:$B$101,B86,$V$2:$V$101,"Sim")&gt;1,"Mais de uma versão aprovada",IF(AND(OR(F86="Rascunho",F86="Em revisão"),OR(H86&lt;&gt;"",I86&lt;&gt;"")),"Dados de aprovação em status não aprovado","OK")))))))))</f>
        <v/>
      </c>
    </row>
    <row r="87">
      <c r="A87" s="12">
        <f>IF(OR(B87="",C87=""),"",B87&amp;"-V"&amp;TEXT(C87,"00"))</f>
        <v/>
      </c>
      <c r="B87" s="11" t="n"/>
      <c r="C87" s="18" t="n"/>
      <c r="D87" s="11" t="n"/>
      <c r="E87" s="11" t="n"/>
      <c r="F87" s="11" t="n"/>
      <c r="G87" s="35" t="n"/>
      <c r="H87" s="35" t="n"/>
      <c r="I87" s="11" t="n"/>
      <c r="J87" s="11" t="n"/>
      <c r="K87" s="11" t="n"/>
      <c r="L87" s="20" t="n"/>
      <c r="M87" s="20" t="n"/>
      <c r="N87" s="20" t="n"/>
      <c r="O87" s="20" t="n"/>
      <c r="P87" s="18" t="n"/>
      <c r="Q87" s="11" t="n"/>
      <c r="R87" s="11" t="n"/>
      <c r="S87" s="12">
        <f>IF(COUNTA(B87:R87)=0,"",IF(OR(B87="",C87=""),0,COUNTIFS('Especificações'!$B$2:$B$501,B87,'Especificações'!$C$2:$C$501,C87,'Especificações'!$M$2:$M$501,"OK")))</f>
        <v/>
      </c>
      <c r="T87" s="21">
        <f>IF(COUNTA(B87:R87)=0,"",IFERROR(1-((--(B87="")+--(C87="")+--(D87="")+--(E87="")+--(F87="")+--(G87="")+--(J87="")+--(K87="")+--(L87="")+--(M87="")+--(N87="")+--(O87="")+--(P87="")+--(Q87="")+--(S87&lt;Apoio!$K$2)+IF(F87="Aprovada",--(H87="")+--(I87=""),0))/(15+IF(F87="Aprovada",2,0))),0))</f>
        <v/>
      </c>
      <c r="U87" s="12">
        <f>IF(COUNTA(B87:R87)=0,"",_xlfn.TEXTJOIN(", ",TRUE,IF(B87="","SKU",""),IF(C87="","Versão",""),IF(D87="","Nome do produto",""),IF(E87="","Categoria",""),IF(F87="","Status da versão",""),IF(G87="","Data da versão",""),IF(J87="","Material principal",""),IF(K87="","Composição detalhada",""),IF(L87="","Largura",""),IF(M87="","Altura",""),IF(N87="","Profundidade",""),IF(O87="","Peso líquido",""),IF(P87="","Garantia",""),IF(Q87="","Cuidados",""),IF(S87&lt;Apoio!$K$2,"Especificações técnicas",""),IF(AND(F87="Aprovada",H87=""),"Data de aprovação",""),IF(AND(F87="Aprovada",I87=""),"Área aprovadora","")))</f>
        <v/>
      </c>
      <c r="V87" s="12">
        <f>IF(COUNTA(B87:R87)=0,"",IF(AND(F87="Aprovada",T87=1),"Sim","Não"))</f>
        <v/>
      </c>
      <c r="W87" s="12">
        <f>IF(COUNTA(B87:R87)=0,"",IF(B87="","SKU ausente",IF(C87="","Versão ausente",IF(COUNTIFS($B$2:$B$101,B87,$C$2:$C$101,C87)&gt;1,"SKU e versão duplicados",IF(G87&gt;TODAY(),"Data da versão no futuro",IF(AND(H87&lt;&gt;"",G87&lt;&gt;"",H87&lt;G87),"Aprovação anterior à versão",IF(T87&lt;1,"Campos obrigatórios faltantes",IF(COUNTIFS($B$2:$B$101,B87,$V$2:$V$101,"Sim")&gt;1,"Mais de uma versão aprovada",IF(AND(OR(F87="Rascunho",F87="Em revisão"),OR(H87&lt;&gt;"",I87&lt;&gt;"")),"Dados de aprovação em status não aprovado","OK")))))))))</f>
        <v/>
      </c>
    </row>
    <row r="88">
      <c r="A88" s="12">
        <f>IF(OR(B88="",C88=""),"",B88&amp;"-V"&amp;TEXT(C88,"00"))</f>
        <v/>
      </c>
      <c r="B88" s="11" t="n"/>
      <c r="C88" s="18" t="n"/>
      <c r="D88" s="11" t="n"/>
      <c r="E88" s="11" t="n"/>
      <c r="F88" s="11" t="n"/>
      <c r="G88" s="35" t="n"/>
      <c r="H88" s="35" t="n"/>
      <c r="I88" s="11" t="n"/>
      <c r="J88" s="11" t="n"/>
      <c r="K88" s="11" t="n"/>
      <c r="L88" s="20" t="n"/>
      <c r="M88" s="20" t="n"/>
      <c r="N88" s="20" t="n"/>
      <c r="O88" s="20" t="n"/>
      <c r="P88" s="18" t="n"/>
      <c r="Q88" s="11" t="n"/>
      <c r="R88" s="11" t="n"/>
      <c r="S88" s="12">
        <f>IF(COUNTA(B88:R88)=0,"",IF(OR(B88="",C88=""),0,COUNTIFS('Especificações'!$B$2:$B$501,B88,'Especificações'!$C$2:$C$501,C88,'Especificações'!$M$2:$M$501,"OK")))</f>
        <v/>
      </c>
      <c r="T88" s="21">
        <f>IF(COUNTA(B88:R88)=0,"",IFERROR(1-((--(B88="")+--(C88="")+--(D88="")+--(E88="")+--(F88="")+--(G88="")+--(J88="")+--(K88="")+--(L88="")+--(M88="")+--(N88="")+--(O88="")+--(P88="")+--(Q88="")+--(S88&lt;Apoio!$K$2)+IF(F88="Aprovada",--(H88="")+--(I88=""),0))/(15+IF(F88="Aprovada",2,0))),0))</f>
        <v/>
      </c>
      <c r="U88" s="12">
        <f>IF(COUNTA(B88:R88)=0,"",_xlfn.TEXTJOIN(", ",TRUE,IF(B88="","SKU",""),IF(C88="","Versão",""),IF(D88="","Nome do produto",""),IF(E88="","Categoria",""),IF(F88="","Status da versão",""),IF(G88="","Data da versão",""),IF(J88="","Material principal",""),IF(K88="","Composição detalhada",""),IF(L88="","Largura",""),IF(M88="","Altura",""),IF(N88="","Profundidade",""),IF(O88="","Peso líquido",""),IF(P88="","Garantia",""),IF(Q88="","Cuidados",""),IF(S88&lt;Apoio!$K$2,"Especificações técnicas",""),IF(AND(F88="Aprovada",H88=""),"Data de aprovação",""),IF(AND(F88="Aprovada",I88=""),"Área aprovadora","")))</f>
        <v/>
      </c>
      <c r="V88" s="12">
        <f>IF(COUNTA(B88:R88)=0,"",IF(AND(F88="Aprovada",T88=1),"Sim","Não"))</f>
        <v/>
      </c>
      <c r="W88" s="12">
        <f>IF(COUNTA(B88:R88)=0,"",IF(B88="","SKU ausente",IF(C88="","Versão ausente",IF(COUNTIFS($B$2:$B$101,B88,$C$2:$C$101,C88)&gt;1,"SKU e versão duplicados",IF(G88&gt;TODAY(),"Data da versão no futuro",IF(AND(H88&lt;&gt;"",G88&lt;&gt;"",H88&lt;G88),"Aprovação anterior à versão",IF(T88&lt;1,"Campos obrigatórios faltantes",IF(COUNTIFS($B$2:$B$101,B88,$V$2:$V$101,"Sim")&gt;1,"Mais de uma versão aprovada",IF(AND(OR(F88="Rascunho",F88="Em revisão"),OR(H88&lt;&gt;"",I88&lt;&gt;"")),"Dados de aprovação em status não aprovado","OK")))))))))</f>
        <v/>
      </c>
    </row>
    <row r="89">
      <c r="A89" s="12">
        <f>IF(OR(B89="",C89=""),"",B89&amp;"-V"&amp;TEXT(C89,"00"))</f>
        <v/>
      </c>
      <c r="B89" s="11" t="n"/>
      <c r="C89" s="18" t="n"/>
      <c r="D89" s="11" t="n"/>
      <c r="E89" s="11" t="n"/>
      <c r="F89" s="11" t="n"/>
      <c r="G89" s="35" t="n"/>
      <c r="H89" s="35" t="n"/>
      <c r="I89" s="11" t="n"/>
      <c r="J89" s="11" t="n"/>
      <c r="K89" s="11" t="n"/>
      <c r="L89" s="20" t="n"/>
      <c r="M89" s="20" t="n"/>
      <c r="N89" s="20" t="n"/>
      <c r="O89" s="20" t="n"/>
      <c r="P89" s="18" t="n"/>
      <c r="Q89" s="11" t="n"/>
      <c r="R89" s="11" t="n"/>
      <c r="S89" s="12">
        <f>IF(COUNTA(B89:R89)=0,"",IF(OR(B89="",C89=""),0,COUNTIFS('Especificações'!$B$2:$B$501,B89,'Especificações'!$C$2:$C$501,C89,'Especificações'!$M$2:$M$501,"OK")))</f>
        <v/>
      </c>
      <c r="T89" s="21">
        <f>IF(COUNTA(B89:R89)=0,"",IFERROR(1-((--(B89="")+--(C89="")+--(D89="")+--(E89="")+--(F89="")+--(G89="")+--(J89="")+--(K89="")+--(L89="")+--(M89="")+--(N89="")+--(O89="")+--(P89="")+--(Q89="")+--(S89&lt;Apoio!$K$2)+IF(F89="Aprovada",--(H89="")+--(I89=""),0))/(15+IF(F89="Aprovada",2,0))),0))</f>
        <v/>
      </c>
      <c r="U89" s="12">
        <f>IF(COUNTA(B89:R89)=0,"",_xlfn.TEXTJOIN(", ",TRUE,IF(B89="","SKU",""),IF(C89="","Versão",""),IF(D89="","Nome do produto",""),IF(E89="","Categoria",""),IF(F89="","Status da versão",""),IF(G89="","Data da versão",""),IF(J89="","Material principal",""),IF(K89="","Composição detalhada",""),IF(L89="","Largura",""),IF(M89="","Altura",""),IF(N89="","Profundidade",""),IF(O89="","Peso líquido",""),IF(P89="","Garantia",""),IF(Q89="","Cuidados",""),IF(S89&lt;Apoio!$K$2,"Especificações técnicas",""),IF(AND(F89="Aprovada",H89=""),"Data de aprovação",""),IF(AND(F89="Aprovada",I89=""),"Área aprovadora","")))</f>
        <v/>
      </c>
      <c r="V89" s="12">
        <f>IF(COUNTA(B89:R89)=0,"",IF(AND(F89="Aprovada",T89=1),"Sim","Não"))</f>
        <v/>
      </c>
      <c r="W89" s="12">
        <f>IF(COUNTA(B89:R89)=0,"",IF(B89="","SKU ausente",IF(C89="","Versão ausente",IF(COUNTIFS($B$2:$B$101,B89,$C$2:$C$101,C89)&gt;1,"SKU e versão duplicados",IF(G89&gt;TODAY(),"Data da versão no futuro",IF(AND(H89&lt;&gt;"",G89&lt;&gt;"",H89&lt;G89),"Aprovação anterior à versão",IF(T89&lt;1,"Campos obrigatórios faltantes",IF(COUNTIFS($B$2:$B$101,B89,$V$2:$V$101,"Sim")&gt;1,"Mais de uma versão aprovada",IF(AND(OR(F89="Rascunho",F89="Em revisão"),OR(H89&lt;&gt;"",I89&lt;&gt;"")),"Dados de aprovação em status não aprovado","OK")))))))))</f>
        <v/>
      </c>
    </row>
    <row r="90">
      <c r="A90" s="12">
        <f>IF(OR(B90="",C90=""),"",B90&amp;"-V"&amp;TEXT(C90,"00"))</f>
        <v/>
      </c>
      <c r="B90" s="11" t="n"/>
      <c r="C90" s="18" t="n"/>
      <c r="D90" s="11" t="n"/>
      <c r="E90" s="11" t="n"/>
      <c r="F90" s="11" t="n"/>
      <c r="G90" s="35" t="n"/>
      <c r="H90" s="35" t="n"/>
      <c r="I90" s="11" t="n"/>
      <c r="J90" s="11" t="n"/>
      <c r="K90" s="11" t="n"/>
      <c r="L90" s="20" t="n"/>
      <c r="M90" s="20" t="n"/>
      <c r="N90" s="20" t="n"/>
      <c r="O90" s="20" t="n"/>
      <c r="P90" s="18" t="n"/>
      <c r="Q90" s="11" t="n"/>
      <c r="R90" s="11" t="n"/>
      <c r="S90" s="12">
        <f>IF(COUNTA(B90:R90)=0,"",IF(OR(B90="",C90=""),0,COUNTIFS('Especificações'!$B$2:$B$501,B90,'Especificações'!$C$2:$C$501,C90,'Especificações'!$M$2:$M$501,"OK")))</f>
        <v/>
      </c>
      <c r="T90" s="21">
        <f>IF(COUNTA(B90:R90)=0,"",IFERROR(1-((--(B90="")+--(C90="")+--(D90="")+--(E90="")+--(F90="")+--(G90="")+--(J90="")+--(K90="")+--(L90="")+--(M90="")+--(N90="")+--(O90="")+--(P90="")+--(Q90="")+--(S90&lt;Apoio!$K$2)+IF(F90="Aprovada",--(H90="")+--(I90=""),0))/(15+IF(F90="Aprovada",2,0))),0))</f>
        <v/>
      </c>
      <c r="U90" s="12">
        <f>IF(COUNTA(B90:R90)=0,"",_xlfn.TEXTJOIN(", ",TRUE,IF(B90="","SKU",""),IF(C90="","Versão",""),IF(D90="","Nome do produto",""),IF(E90="","Categoria",""),IF(F90="","Status da versão",""),IF(G90="","Data da versão",""),IF(J90="","Material principal",""),IF(K90="","Composição detalhada",""),IF(L90="","Largura",""),IF(M90="","Altura",""),IF(N90="","Profundidade",""),IF(O90="","Peso líquido",""),IF(P90="","Garantia",""),IF(Q90="","Cuidados",""),IF(S90&lt;Apoio!$K$2,"Especificações técnicas",""),IF(AND(F90="Aprovada",H90=""),"Data de aprovação",""),IF(AND(F90="Aprovada",I90=""),"Área aprovadora","")))</f>
        <v/>
      </c>
      <c r="V90" s="12">
        <f>IF(COUNTA(B90:R90)=0,"",IF(AND(F90="Aprovada",T90=1),"Sim","Não"))</f>
        <v/>
      </c>
      <c r="W90" s="12">
        <f>IF(COUNTA(B90:R90)=0,"",IF(B90="","SKU ausente",IF(C90="","Versão ausente",IF(COUNTIFS($B$2:$B$101,B90,$C$2:$C$101,C90)&gt;1,"SKU e versão duplicados",IF(G90&gt;TODAY(),"Data da versão no futuro",IF(AND(H90&lt;&gt;"",G90&lt;&gt;"",H90&lt;G90),"Aprovação anterior à versão",IF(T90&lt;1,"Campos obrigatórios faltantes",IF(COUNTIFS($B$2:$B$101,B90,$V$2:$V$101,"Sim")&gt;1,"Mais de uma versão aprovada",IF(AND(OR(F90="Rascunho",F90="Em revisão"),OR(H90&lt;&gt;"",I90&lt;&gt;"")),"Dados de aprovação em status não aprovado","OK")))))))))</f>
        <v/>
      </c>
    </row>
    <row r="91">
      <c r="A91" s="12">
        <f>IF(OR(B91="",C91=""),"",B91&amp;"-V"&amp;TEXT(C91,"00"))</f>
        <v/>
      </c>
      <c r="B91" s="11" t="n"/>
      <c r="C91" s="18" t="n"/>
      <c r="D91" s="11" t="n"/>
      <c r="E91" s="11" t="n"/>
      <c r="F91" s="11" t="n"/>
      <c r="G91" s="35" t="n"/>
      <c r="H91" s="35" t="n"/>
      <c r="I91" s="11" t="n"/>
      <c r="J91" s="11" t="n"/>
      <c r="K91" s="11" t="n"/>
      <c r="L91" s="20" t="n"/>
      <c r="M91" s="20" t="n"/>
      <c r="N91" s="20" t="n"/>
      <c r="O91" s="20" t="n"/>
      <c r="P91" s="18" t="n"/>
      <c r="Q91" s="11" t="n"/>
      <c r="R91" s="11" t="n"/>
      <c r="S91" s="12">
        <f>IF(COUNTA(B91:R91)=0,"",IF(OR(B91="",C91=""),0,COUNTIFS('Especificações'!$B$2:$B$501,B91,'Especificações'!$C$2:$C$501,C91,'Especificações'!$M$2:$M$501,"OK")))</f>
        <v/>
      </c>
      <c r="T91" s="21">
        <f>IF(COUNTA(B91:R91)=0,"",IFERROR(1-((--(B91="")+--(C91="")+--(D91="")+--(E91="")+--(F91="")+--(G91="")+--(J91="")+--(K91="")+--(L91="")+--(M91="")+--(N91="")+--(O91="")+--(P91="")+--(Q91="")+--(S91&lt;Apoio!$K$2)+IF(F91="Aprovada",--(H91="")+--(I91=""),0))/(15+IF(F91="Aprovada",2,0))),0))</f>
        <v/>
      </c>
      <c r="U91" s="12">
        <f>IF(COUNTA(B91:R91)=0,"",_xlfn.TEXTJOIN(", ",TRUE,IF(B91="","SKU",""),IF(C91="","Versão",""),IF(D91="","Nome do produto",""),IF(E91="","Categoria",""),IF(F91="","Status da versão",""),IF(G91="","Data da versão",""),IF(J91="","Material principal",""),IF(K91="","Composição detalhada",""),IF(L91="","Largura",""),IF(M91="","Altura",""),IF(N91="","Profundidade",""),IF(O91="","Peso líquido",""),IF(P91="","Garantia",""),IF(Q91="","Cuidados",""),IF(S91&lt;Apoio!$K$2,"Especificações técnicas",""),IF(AND(F91="Aprovada",H91=""),"Data de aprovação",""),IF(AND(F91="Aprovada",I91=""),"Área aprovadora","")))</f>
        <v/>
      </c>
      <c r="V91" s="12">
        <f>IF(COUNTA(B91:R91)=0,"",IF(AND(F91="Aprovada",T91=1),"Sim","Não"))</f>
        <v/>
      </c>
      <c r="W91" s="12">
        <f>IF(COUNTA(B91:R91)=0,"",IF(B91="","SKU ausente",IF(C91="","Versão ausente",IF(COUNTIFS($B$2:$B$101,B91,$C$2:$C$101,C91)&gt;1,"SKU e versão duplicados",IF(G91&gt;TODAY(),"Data da versão no futuro",IF(AND(H91&lt;&gt;"",G91&lt;&gt;"",H91&lt;G91),"Aprovação anterior à versão",IF(T91&lt;1,"Campos obrigatórios faltantes",IF(COUNTIFS($B$2:$B$101,B91,$V$2:$V$101,"Sim")&gt;1,"Mais de uma versão aprovada",IF(AND(OR(F91="Rascunho",F91="Em revisão"),OR(H91&lt;&gt;"",I91&lt;&gt;"")),"Dados de aprovação em status não aprovado","OK")))))))))</f>
        <v/>
      </c>
    </row>
    <row r="92">
      <c r="A92" s="12">
        <f>IF(OR(B92="",C92=""),"",B92&amp;"-V"&amp;TEXT(C92,"00"))</f>
        <v/>
      </c>
      <c r="B92" s="11" t="n"/>
      <c r="C92" s="18" t="n"/>
      <c r="D92" s="11" t="n"/>
      <c r="E92" s="11" t="n"/>
      <c r="F92" s="11" t="n"/>
      <c r="G92" s="35" t="n"/>
      <c r="H92" s="35" t="n"/>
      <c r="I92" s="11" t="n"/>
      <c r="J92" s="11" t="n"/>
      <c r="K92" s="11" t="n"/>
      <c r="L92" s="20" t="n"/>
      <c r="M92" s="20" t="n"/>
      <c r="N92" s="20" t="n"/>
      <c r="O92" s="20" t="n"/>
      <c r="P92" s="18" t="n"/>
      <c r="Q92" s="11" t="n"/>
      <c r="R92" s="11" t="n"/>
      <c r="S92" s="12">
        <f>IF(COUNTA(B92:R92)=0,"",IF(OR(B92="",C92=""),0,COUNTIFS('Especificações'!$B$2:$B$501,B92,'Especificações'!$C$2:$C$501,C92,'Especificações'!$M$2:$M$501,"OK")))</f>
        <v/>
      </c>
      <c r="T92" s="21">
        <f>IF(COUNTA(B92:R92)=0,"",IFERROR(1-((--(B92="")+--(C92="")+--(D92="")+--(E92="")+--(F92="")+--(G92="")+--(J92="")+--(K92="")+--(L92="")+--(M92="")+--(N92="")+--(O92="")+--(P92="")+--(Q92="")+--(S92&lt;Apoio!$K$2)+IF(F92="Aprovada",--(H92="")+--(I92=""),0))/(15+IF(F92="Aprovada",2,0))),0))</f>
        <v/>
      </c>
      <c r="U92" s="12">
        <f>IF(COUNTA(B92:R92)=0,"",_xlfn.TEXTJOIN(", ",TRUE,IF(B92="","SKU",""),IF(C92="","Versão",""),IF(D92="","Nome do produto",""),IF(E92="","Categoria",""),IF(F92="","Status da versão",""),IF(G92="","Data da versão",""),IF(J92="","Material principal",""),IF(K92="","Composição detalhada",""),IF(L92="","Largura",""),IF(M92="","Altura",""),IF(N92="","Profundidade",""),IF(O92="","Peso líquido",""),IF(P92="","Garantia",""),IF(Q92="","Cuidados",""),IF(S92&lt;Apoio!$K$2,"Especificações técnicas",""),IF(AND(F92="Aprovada",H92=""),"Data de aprovação",""),IF(AND(F92="Aprovada",I92=""),"Área aprovadora","")))</f>
        <v/>
      </c>
      <c r="V92" s="12">
        <f>IF(COUNTA(B92:R92)=0,"",IF(AND(F92="Aprovada",T92=1),"Sim","Não"))</f>
        <v/>
      </c>
      <c r="W92" s="12">
        <f>IF(COUNTA(B92:R92)=0,"",IF(B92="","SKU ausente",IF(C92="","Versão ausente",IF(COUNTIFS($B$2:$B$101,B92,$C$2:$C$101,C92)&gt;1,"SKU e versão duplicados",IF(G92&gt;TODAY(),"Data da versão no futuro",IF(AND(H92&lt;&gt;"",G92&lt;&gt;"",H92&lt;G92),"Aprovação anterior à versão",IF(T92&lt;1,"Campos obrigatórios faltantes",IF(COUNTIFS($B$2:$B$101,B92,$V$2:$V$101,"Sim")&gt;1,"Mais de uma versão aprovada",IF(AND(OR(F92="Rascunho",F92="Em revisão"),OR(H92&lt;&gt;"",I92&lt;&gt;"")),"Dados de aprovação em status não aprovado","OK")))))))))</f>
        <v/>
      </c>
    </row>
    <row r="93">
      <c r="A93" s="12">
        <f>IF(OR(B93="",C93=""),"",B93&amp;"-V"&amp;TEXT(C93,"00"))</f>
        <v/>
      </c>
      <c r="B93" s="11" t="n"/>
      <c r="C93" s="18" t="n"/>
      <c r="D93" s="11" t="n"/>
      <c r="E93" s="11" t="n"/>
      <c r="F93" s="11" t="n"/>
      <c r="G93" s="35" t="n"/>
      <c r="H93" s="35" t="n"/>
      <c r="I93" s="11" t="n"/>
      <c r="J93" s="11" t="n"/>
      <c r="K93" s="11" t="n"/>
      <c r="L93" s="20" t="n"/>
      <c r="M93" s="20" t="n"/>
      <c r="N93" s="20" t="n"/>
      <c r="O93" s="20" t="n"/>
      <c r="P93" s="18" t="n"/>
      <c r="Q93" s="11" t="n"/>
      <c r="R93" s="11" t="n"/>
      <c r="S93" s="12">
        <f>IF(COUNTA(B93:R93)=0,"",IF(OR(B93="",C93=""),0,COUNTIFS('Especificações'!$B$2:$B$501,B93,'Especificações'!$C$2:$C$501,C93,'Especificações'!$M$2:$M$501,"OK")))</f>
        <v/>
      </c>
      <c r="T93" s="21">
        <f>IF(COUNTA(B93:R93)=0,"",IFERROR(1-((--(B93="")+--(C93="")+--(D93="")+--(E93="")+--(F93="")+--(G93="")+--(J93="")+--(K93="")+--(L93="")+--(M93="")+--(N93="")+--(O93="")+--(P93="")+--(Q93="")+--(S93&lt;Apoio!$K$2)+IF(F93="Aprovada",--(H93="")+--(I93=""),0))/(15+IF(F93="Aprovada",2,0))),0))</f>
        <v/>
      </c>
      <c r="U93" s="12">
        <f>IF(COUNTA(B93:R93)=0,"",_xlfn.TEXTJOIN(", ",TRUE,IF(B93="","SKU",""),IF(C93="","Versão",""),IF(D93="","Nome do produto",""),IF(E93="","Categoria",""),IF(F93="","Status da versão",""),IF(G93="","Data da versão",""),IF(J93="","Material principal",""),IF(K93="","Composição detalhada",""),IF(L93="","Largura",""),IF(M93="","Altura",""),IF(N93="","Profundidade",""),IF(O93="","Peso líquido",""),IF(P93="","Garantia",""),IF(Q93="","Cuidados",""),IF(S93&lt;Apoio!$K$2,"Especificações técnicas",""),IF(AND(F93="Aprovada",H93=""),"Data de aprovação",""),IF(AND(F93="Aprovada",I93=""),"Área aprovadora","")))</f>
        <v/>
      </c>
      <c r="V93" s="12">
        <f>IF(COUNTA(B93:R93)=0,"",IF(AND(F93="Aprovada",T93=1),"Sim","Não"))</f>
        <v/>
      </c>
      <c r="W93" s="12">
        <f>IF(COUNTA(B93:R93)=0,"",IF(B93="","SKU ausente",IF(C93="","Versão ausente",IF(COUNTIFS($B$2:$B$101,B93,$C$2:$C$101,C93)&gt;1,"SKU e versão duplicados",IF(G93&gt;TODAY(),"Data da versão no futuro",IF(AND(H93&lt;&gt;"",G93&lt;&gt;"",H93&lt;G93),"Aprovação anterior à versão",IF(T93&lt;1,"Campos obrigatórios faltantes",IF(COUNTIFS($B$2:$B$101,B93,$V$2:$V$101,"Sim")&gt;1,"Mais de uma versão aprovada",IF(AND(OR(F93="Rascunho",F93="Em revisão"),OR(H93&lt;&gt;"",I93&lt;&gt;"")),"Dados de aprovação em status não aprovado","OK")))))))))</f>
        <v/>
      </c>
    </row>
    <row r="94">
      <c r="A94" s="12">
        <f>IF(OR(B94="",C94=""),"",B94&amp;"-V"&amp;TEXT(C94,"00"))</f>
        <v/>
      </c>
      <c r="B94" s="11" t="n"/>
      <c r="C94" s="18" t="n"/>
      <c r="D94" s="11" t="n"/>
      <c r="E94" s="11" t="n"/>
      <c r="F94" s="11" t="n"/>
      <c r="G94" s="35" t="n"/>
      <c r="H94" s="35" t="n"/>
      <c r="I94" s="11" t="n"/>
      <c r="J94" s="11" t="n"/>
      <c r="K94" s="11" t="n"/>
      <c r="L94" s="20" t="n"/>
      <c r="M94" s="20" t="n"/>
      <c r="N94" s="20" t="n"/>
      <c r="O94" s="20" t="n"/>
      <c r="P94" s="18" t="n"/>
      <c r="Q94" s="11" t="n"/>
      <c r="R94" s="11" t="n"/>
      <c r="S94" s="12">
        <f>IF(COUNTA(B94:R94)=0,"",IF(OR(B94="",C94=""),0,COUNTIFS('Especificações'!$B$2:$B$501,B94,'Especificações'!$C$2:$C$501,C94,'Especificações'!$M$2:$M$501,"OK")))</f>
        <v/>
      </c>
      <c r="T94" s="21">
        <f>IF(COUNTA(B94:R94)=0,"",IFERROR(1-((--(B94="")+--(C94="")+--(D94="")+--(E94="")+--(F94="")+--(G94="")+--(J94="")+--(K94="")+--(L94="")+--(M94="")+--(N94="")+--(O94="")+--(P94="")+--(Q94="")+--(S94&lt;Apoio!$K$2)+IF(F94="Aprovada",--(H94="")+--(I94=""),0))/(15+IF(F94="Aprovada",2,0))),0))</f>
        <v/>
      </c>
      <c r="U94" s="12">
        <f>IF(COUNTA(B94:R94)=0,"",_xlfn.TEXTJOIN(", ",TRUE,IF(B94="","SKU",""),IF(C94="","Versão",""),IF(D94="","Nome do produto",""),IF(E94="","Categoria",""),IF(F94="","Status da versão",""),IF(G94="","Data da versão",""),IF(J94="","Material principal",""),IF(K94="","Composição detalhada",""),IF(L94="","Largura",""),IF(M94="","Altura",""),IF(N94="","Profundidade",""),IF(O94="","Peso líquido",""),IF(P94="","Garantia",""),IF(Q94="","Cuidados",""),IF(S94&lt;Apoio!$K$2,"Especificações técnicas",""),IF(AND(F94="Aprovada",H94=""),"Data de aprovação",""),IF(AND(F94="Aprovada",I94=""),"Área aprovadora","")))</f>
        <v/>
      </c>
      <c r="V94" s="12">
        <f>IF(COUNTA(B94:R94)=0,"",IF(AND(F94="Aprovada",T94=1),"Sim","Não"))</f>
        <v/>
      </c>
      <c r="W94" s="12">
        <f>IF(COUNTA(B94:R94)=0,"",IF(B94="","SKU ausente",IF(C94="","Versão ausente",IF(COUNTIFS($B$2:$B$101,B94,$C$2:$C$101,C94)&gt;1,"SKU e versão duplicados",IF(G94&gt;TODAY(),"Data da versão no futuro",IF(AND(H94&lt;&gt;"",G94&lt;&gt;"",H94&lt;G94),"Aprovação anterior à versão",IF(T94&lt;1,"Campos obrigatórios faltantes",IF(COUNTIFS($B$2:$B$101,B94,$V$2:$V$101,"Sim")&gt;1,"Mais de uma versão aprovada",IF(AND(OR(F94="Rascunho",F94="Em revisão"),OR(H94&lt;&gt;"",I94&lt;&gt;"")),"Dados de aprovação em status não aprovado","OK")))))))))</f>
        <v/>
      </c>
    </row>
    <row r="95">
      <c r="A95" s="12">
        <f>IF(OR(B95="",C95=""),"",B95&amp;"-V"&amp;TEXT(C95,"00"))</f>
        <v/>
      </c>
      <c r="B95" s="11" t="n"/>
      <c r="C95" s="18" t="n"/>
      <c r="D95" s="11" t="n"/>
      <c r="E95" s="11" t="n"/>
      <c r="F95" s="11" t="n"/>
      <c r="G95" s="35" t="n"/>
      <c r="H95" s="35" t="n"/>
      <c r="I95" s="11" t="n"/>
      <c r="J95" s="11" t="n"/>
      <c r="K95" s="11" t="n"/>
      <c r="L95" s="20" t="n"/>
      <c r="M95" s="20" t="n"/>
      <c r="N95" s="20" t="n"/>
      <c r="O95" s="20" t="n"/>
      <c r="P95" s="18" t="n"/>
      <c r="Q95" s="11" t="n"/>
      <c r="R95" s="11" t="n"/>
      <c r="S95" s="12">
        <f>IF(COUNTA(B95:R95)=0,"",IF(OR(B95="",C95=""),0,COUNTIFS('Especificações'!$B$2:$B$501,B95,'Especificações'!$C$2:$C$501,C95,'Especificações'!$M$2:$M$501,"OK")))</f>
        <v/>
      </c>
      <c r="T95" s="21">
        <f>IF(COUNTA(B95:R95)=0,"",IFERROR(1-((--(B95="")+--(C95="")+--(D95="")+--(E95="")+--(F95="")+--(G95="")+--(J95="")+--(K95="")+--(L95="")+--(M95="")+--(N95="")+--(O95="")+--(P95="")+--(Q95="")+--(S95&lt;Apoio!$K$2)+IF(F95="Aprovada",--(H95="")+--(I95=""),0))/(15+IF(F95="Aprovada",2,0))),0))</f>
        <v/>
      </c>
      <c r="U95" s="12">
        <f>IF(COUNTA(B95:R95)=0,"",_xlfn.TEXTJOIN(", ",TRUE,IF(B95="","SKU",""),IF(C95="","Versão",""),IF(D95="","Nome do produto",""),IF(E95="","Categoria",""),IF(F95="","Status da versão",""),IF(G95="","Data da versão",""),IF(J95="","Material principal",""),IF(K95="","Composição detalhada",""),IF(L95="","Largura",""),IF(M95="","Altura",""),IF(N95="","Profundidade",""),IF(O95="","Peso líquido",""),IF(P95="","Garantia",""),IF(Q95="","Cuidados",""),IF(S95&lt;Apoio!$K$2,"Especificações técnicas",""),IF(AND(F95="Aprovada",H95=""),"Data de aprovação",""),IF(AND(F95="Aprovada",I95=""),"Área aprovadora","")))</f>
        <v/>
      </c>
      <c r="V95" s="12">
        <f>IF(COUNTA(B95:R95)=0,"",IF(AND(F95="Aprovada",T95=1),"Sim","Não"))</f>
        <v/>
      </c>
      <c r="W95" s="12">
        <f>IF(COUNTA(B95:R95)=0,"",IF(B95="","SKU ausente",IF(C95="","Versão ausente",IF(COUNTIFS($B$2:$B$101,B95,$C$2:$C$101,C95)&gt;1,"SKU e versão duplicados",IF(G95&gt;TODAY(),"Data da versão no futuro",IF(AND(H95&lt;&gt;"",G95&lt;&gt;"",H95&lt;G95),"Aprovação anterior à versão",IF(T95&lt;1,"Campos obrigatórios faltantes",IF(COUNTIFS($B$2:$B$101,B95,$V$2:$V$101,"Sim")&gt;1,"Mais de uma versão aprovada",IF(AND(OR(F95="Rascunho",F95="Em revisão"),OR(H95&lt;&gt;"",I95&lt;&gt;"")),"Dados de aprovação em status não aprovado","OK")))))))))</f>
        <v/>
      </c>
    </row>
    <row r="96">
      <c r="A96" s="12">
        <f>IF(OR(B96="",C96=""),"",B96&amp;"-V"&amp;TEXT(C96,"00"))</f>
        <v/>
      </c>
      <c r="B96" s="11" t="n"/>
      <c r="C96" s="18" t="n"/>
      <c r="D96" s="11" t="n"/>
      <c r="E96" s="11" t="n"/>
      <c r="F96" s="11" t="n"/>
      <c r="G96" s="35" t="n"/>
      <c r="H96" s="35" t="n"/>
      <c r="I96" s="11" t="n"/>
      <c r="J96" s="11" t="n"/>
      <c r="K96" s="11" t="n"/>
      <c r="L96" s="20" t="n"/>
      <c r="M96" s="20" t="n"/>
      <c r="N96" s="20" t="n"/>
      <c r="O96" s="20" t="n"/>
      <c r="P96" s="18" t="n"/>
      <c r="Q96" s="11" t="n"/>
      <c r="R96" s="11" t="n"/>
      <c r="S96" s="12">
        <f>IF(COUNTA(B96:R96)=0,"",IF(OR(B96="",C96=""),0,COUNTIFS('Especificações'!$B$2:$B$501,B96,'Especificações'!$C$2:$C$501,C96,'Especificações'!$M$2:$M$501,"OK")))</f>
        <v/>
      </c>
      <c r="T96" s="21">
        <f>IF(COUNTA(B96:R96)=0,"",IFERROR(1-((--(B96="")+--(C96="")+--(D96="")+--(E96="")+--(F96="")+--(G96="")+--(J96="")+--(K96="")+--(L96="")+--(M96="")+--(N96="")+--(O96="")+--(P96="")+--(Q96="")+--(S96&lt;Apoio!$K$2)+IF(F96="Aprovada",--(H96="")+--(I96=""),0))/(15+IF(F96="Aprovada",2,0))),0))</f>
        <v/>
      </c>
      <c r="U96" s="12">
        <f>IF(COUNTA(B96:R96)=0,"",_xlfn.TEXTJOIN(", ",TRUE,IF(B96="","SKU",""),IF(C96="","Versão",""),IF(D96="","Nome do produto",""),IF(E96="","Categoria",""),IF(F96="","Status da versão",""),IF(G96="","Data da versão",""),IF(J96="","Material principal",""),IF(K96="","Composição detalhada",""),IF(L96="","Largura",""),IF(M96="","Altura",""),IF(N96="","Profundidade",""),IF(O96="","Peso líquido",""),IF(P96="","Garantia",""),IF(Q96="","Cuidados",""),IF(S96&lt;Apoio!$K$2,"Especificações técnicas",""),IF(AND(F96="Aprovada",H96=""),"Data de aprovação",""),IF(AND(F96="Aprovada",I96=""),"Área aprovadora","")))</f>
        <v/>
      </c>
      <c r="V96" s="12">
        <f>IF(COUNTA(B96:R96)=0,"",IF(AND(F96="Aprovada",T96=1),"Sim","Não"))</f>
        <v/>
      </c>
      <c r="W96" s="12">
        <f>IF(COUNTA(B96:R96)=0,"",IF(B96="","SKU ausente",IF(C96="","Versão ausente",IF(COUNTIFS($B$2:$B$101,B96,$C$2:$C$101,C96)&gt;1,"SKU e versão duplicados",IF(G96&gt;TODAY(),"Data da versão no futuro",IF(AND(H96&lt;&gt;"",G96&lt;&gt;"",H96&lt;G96),"Aprovação anterior à versão",IF(T96&lt;1,"Campos obrigatórios faltantes",IF(COUNTIFS($B$2:$B$101,B96,$V$2:$V$101,"Sim")&gt;1,"Mais de uma versão aprovada",IF(AND(OR(F96="Rascunho",F96="Em revisão"),OR(H96&lt;&gt;"",I96&lt;&gt;"")),"Dados de aprovação em status não aprovado","OK")))))))))</f>
        <v/>
      </c>
    </row>
    <row r="97">
      <c r="A97" s="12">
        <f>IF(OR(B97="",C97=""),"",B97&amp;"-V"&amp;TEXT(C97,"00"))</f>
        <v/>
      </c>
      <c r="B97" s="11" t="n"/>
      <c r="C97" s="18" t="n"/>
      <c r="D97" s="11" t="n"/>
      <c r="E97" s="11" t="n"/>
      <c r="F97" s="11" t="n"/>
      <c r="G97" s="35" t="n"/>
      <c r="H97" s="35" t="n"/>
      <c r="I97" s="11" t="n"/>
      <c r="J97" s="11" t="n"/>
      <c r="K97" s="11" t="n"/>
      <c r="L97" s="20" t="n"/>
      <c r="M97" s="20" t="n"/>
      <c r="N97" s="20" t="n"/>
      <c r="O97" s="20" t="n"/>
      <c r="P97" s="18" t="n"/>
      <c r="Q97" s="11" t="n"/>
      <c r="R97" s="11" t="n"/>
      <c r="S97" s="12">
        <f>IF(COUNTA(B97:R97)=0,"",IF(OR(B97="",C97=""),0,COUNTIFS('Especificações'!$B$2:$B$501,B97,'Especificações'!$C$2:$C$501,C97,'Especificações'!$M$2:$M$501,"OK")))</f>
        <v/>
      </c>
      <c r="T97" s="21">
        <f>IF(COUNTA(B97:R97)=0,"",IFERROR(1-((--(B97="")+--(C97="")+--(D97="")+--(E97="")+--(F97="")+--(G97="")+--(J97="")+--(K97="")+--(L97="")+--(M97="")+--(N97="")+--(O97="")+--(P97="")+--(Q97="")+--(S97&lt;Apoio!$K$2)+IF(F97="Aprovada",--(H97="")+--(I97=""),0))/(15+IF(F97="Aprovada",2,0))),0))</f>
        <v/>
      </c>
      <c r="U97" s="12">
        <f>IF(COUNTA(B97:R97)=0,"",_xlfn.TEXTJOIN(", ",TRUE,IF(B97="","SKU",""),IF(C97="","Versão",""),IF(D97="","Nome do produto",""),IF(E97="","Categoria",""),IF(F97="","Status da versão",""),IF(G97="","Data da versão",""),IF(J97="","Material principal",""),IF(K97="","Composição detalhada",""),IF(L97="","Largura",""),IF(M97="","Altura",""),IF(N97="","Profundidade",""),IF(O97="","Peso líquido",""),IF(P97="","Garantia",""),IF(Q97="","Cuidados",""),IF(S97&lt;Apoio!$K$2,"Especificações técnicas",""),IF(AND(F97="Aprovada",H97=""),"Data de aprovação",""),IF(AND(F97="Aprovada",I97=""),"Área aprovadora","")))</f>
        <v/>
      </c>
      <c r="V97" s="12">
        <f>IF(COUNTA(B97:R97)=0,"",IF(AND(F97="Aprovada",T97=1),"Sim","Não"))</f>
        <v/>
      </c>
      <c r="W97" s="12">
        <f>IF(COUNTA(B97:R97)=0,"",IF(B97="","SKU ausente",IF(C97="","Versão ausente",IF(COUNTIFS($B$2:$B$101,B97,$C$2:$C$101,C97)&gt;1,"SKU e versão duplicados",IF(G97&gt;TODAY(),"Data da versão no futuro",IF(AND(H97&lt;&gt;"",G97&lt;&gt;"",H97&lt;G97),"Aprovação anterior à versão",IF(T97&lt;1,"Campos obrigatórios faltantes",IF(COUNTIFS($B$2:$B$101,B97,$V$2:$V$101,"Sim")&gt;1,"Mais de uma versão aprovada",IF(AND(OR(F97="Rascunho",F97="Em revisão"),OR(H97&lt;&gt;"",I97&lt;&gt;"")),"Dados de aprovação em status não aprovado","OK")))))))))</f>
        <v/>
      </c>
    </row>
    <row r="98">
      <c r="A98" s="12">
        <f>IF(OR(B98="",C98=""),"",B98&amp;"-V"&amp;TEXT(C98,"00"))</f>
        <v/>
      </c>
      <c r="B98" s="11" t="n"/>
      <c r="C98" s="18" t="n"/>
      <c r="D98" s="11" t="n"/>
      <c r="E98" s="11" t="n"/>
      <c r="F98" s="11" t="n"/>
      <c r="G98" s="35" t="n"/>
      <c r="H98" s="35" t="n"/>
      <c r="I98" s="11" t="n"/>
      <c r="J98" s="11" t="n"/>
      <c r="K98" s="11" t="n"/>
      <c r="L98" s="20" t="n"/>
      <c r="M98" s="20" t="n"/>
      <c r="N98" s="20" t="n"/>
      <c r="O98" s="20" t="n"/>
      <c r="P98" s="18" t="n"/>
      <c r="Q98" s="11" t="n"/>
      <c r="R98" s="11" t="n"/>
      <c r="S98" s="12">
        <f>IF(COUNTA(B98:R98)=0,"",IF(OR(B98="",C98=""),0,COUNTIFS('Especificações'!$B$2:$B$501,B98,'Especificações'!$C$2:$C$501,C98,'Especificações'!$M$2:$M$501,"OK")))</f>
        <v/>
      </c>
      <c r="T98" s="21">
        <f>IF(COUNTA(B98:R98)=0,"",IFERROR(1-((--(B98="")+--(C98="")+--(D98="")+--(E98="")+--(F98="")+--(G98="")+--(J98="")+--(K98="")+--(L98="")+--(M98="")+--(N98="")+--(O98="")+--(P98="")+--(Q98="")+--(S98&lt;Apoio!$K$2)+IF(F98="Aprovada",--(H98="")+--(I98=""),0))/(15+IF(F98="Aprovada",2,0))),0))</f>
        <v/>
      </c>
      <c r="U98" s="12">
        <f>IF(COUNTA(B98:R98)=0,"",_xlfn.TEXTJOIN(", ",TRUE,IF(B98="","SKU",""),IF(C98="","Versão",""),IF(D98="","Nome do produto",""),IF(E98="","Categoria",""),IF(F98="","Status da versão",""),IF(G98="","Data da versão",""),IF(J98="","Material principal",""),IF(K98="","Composição detalhada",""),IF(L98="","Largura",""),IF(M98="","Altura",""),IF(N98="","Profundidade",""),IF(O98="","Peso líquido",""),IF(P98="","Garantia",""),IF(Q98="","Cuidados",""),IF(S98&lt;Apoio!$K$2,"Especificações técnicas",""),IF(AND(F98="Aprovada",H98=""),"Data de aprovação",""),IF(AND(F98="Aprovada",I98=""),"Área aprovadora","")))</f>
        <v/>
      </c>
      <c r="V98" s="12">
        <f>IF(COUNTA(B98:R98)=0,"",IF(AND(F98="Aprovada",T98=1),"Sim","Não"))</f>
        <v/>
      </c>
      <c r="W98" s="12">
        <f>IF(COUNTA(B98:R98)=0,"",IF(B98="","SKU ausente",IF(C98="","Versão ausente",IF(COUNTIFS($B$2:$B$101,B98,$C$2:$C$101,C98)&gt;1,"SKU e versão duplicados",IF(G98&gt;TODAY(),"Data da versão no futuro",IF(AND(H98&lt;&gt;"",G98&lt;&gt;"",H98&lt;G98),"Aprovação anterior à versão",IF(T98&lt;1,"Campos obrigatórios faltantes",IF(COUNTIFS($B$2:$B$101,B98,$V$2:$V$101,"Sim")&gt;1,"Mais de uma versão aprovada",IF(AND(OR(F98="Rascunho",F98="Em revisão"),OR(H98&lt;&gt;"",I98&lt;&gt;"")),"Dados de aprovação em status não aprovado","OK")))))))))</f>
        <v/>
      </c>
    </row>
    <row r="99">
      <c r="A99" s="12">
        <f>IF(OR(B99="",C99=""),"",B99&amp;"-V"&amp;TEXT(C99,"00"))</f>
        <v/>
      </c>
      <c r="B99" s="11" t="n"/>
      <c r="C99" s="18" t="n"/>
      <c r="D99" s="11" t="n"/>
      <c r="E99" s="11" t="n"/>
      <c r="F99" s="11" t="n"/>
      <c r="G99" s="35" t="n"/>
      <c r="H99" s="35" t="n"/>
      <c r="I99" s="11" t="n"/>
      <c r="J99" s="11" t="n"/>
      <c r="K99" s="11" t="n"/>
      <c r="L99" s="20" t="n"/>
      <c r="M99" s="20" t="n"/>
      <c r="N99" s="20" t="n"/>
      <c r="O99" s="20" t="n"/>
      <c r="P99" s="18" t="n"/>
      <c r="Q99" s="11" t="n"/>
      <c r="R99" s="11" t="n"/>
      <c r="S99" s="12">
        <f>IF(COUNTA(B99:R99)=0,"",IF(OR(B99="",C99=""),0,COUNTIFS('Especificações'!$B$2:$B$501,B99,'Especificações'!$C$2:$C$501,C99,'Especificações'!$M$2:$M$501,"OK")))</f>
        <v/>
      </c>
      <c r="T99" s="21">
        <f>IF(COUNTA(B99:R99)=0,"",IFERROR(1-((--(B99="")+--(C99="")+--(D99="")+--(E99="")+--(F99="")+--(G99="")+--(J99="")+--(K99="")+--(L99="")+--(M99="")+--(N99="")+--(O99="")+--(P99="")+--(Q99="")+--(S99&lt;Apoio!$K$2)+IF(F99="Aprovada",--(H99="")+--(I99=""),0))/(15+IF(F99="Aprovada",2,0))),0))</f>
        <v/>
      </c>
      <c r="U99" s="12">
        <f>IF(COUNTA(B99:R99)=0,"",_xlfn.TEXTJOIN(", ",TRUE,IF(B99="","SKU",""),IF(C99="","Versão",""),IF(D99="","Nome do produto",""),IF(E99="","Categoria",""),IF(F99="","Status da versão",""),IF(G99="","Data da versão",""),IF(J99="","Material principal",""),IF(K99="","Composição detalhada",""),IF(L99="","Largura",""),IF(M99="","Altura",""),IF(N99="","Profundidade",""),IF(O99="","Peso líquido",""),IF(P99="","Garantia",""),IF(Q99="","Cuidados",""),IF(S99&lt;Apoio!$K$2,"Especificações técnicas",""),IF(AND(F99="Aprovada",H99=""),"Data de aprovação",""),IF(AND(F99="Aprovada",I99=""),"Área aprovadora","")))</f>
        <v/>
      </c>
      <c r="V99" s="12">
        <f>IF(COUNTA(B99:R99)=0,"",IF(AND(F99="Aprovada",T99=1),"Sim","Não"))</f>
        <v/>
      </c>
      <c r="W99" s="12">
        <f>IF(COUNTA(B99:R99)=0,"",IF(B99="","SKU ausente",IF(C99="","Versão ausente",IF(COUNTIFS($B$2:$B$101,B99,$C$2:$C$101,C99)&gt;1,"SKU e versão duplicados",IF(G99&gt;TODAY(),"Data da versão no futuro",IF(AND(H99&lt;&gt;"",G99&lt;&gt;"",H99&lt;G99),"Aprovação anterior à versão",IF(T99&lt;1,"Campos obrigatórios faltantes",IF(COUNTIFS($B$2:$B$101,B99,$V$2:$V$101,"Sim")&gt;1,"Mais de uma versão aprovada",IF(AND(OR(F99="Rascunho",F99="Em revisão"),OR(H99&lt;&gt;"",I99&lt;&gt;"")),"Dados de aprovação em status não aprovado","OK")))))))))</f>
        <v/>
      </c>
    </row>
    <row r="100">
      <c r="A100" s="12">
        <f>IF(OR(B100="",C100=""),"",B100&amp;"-V"&amp;TEXT(C100,"00"))</f>
        <v/>
      </c>
      <c r="B100" s="11" t="n"/>
      <c r="C100" s="18" t="n"/>
      <c r="D100" s="11" t="n"/>
      <c r="E100" s="11" t="n"/>
      <c r="F100" s="11" t="n"/>
      <c r="G100" s="35" t="n"/>
      <c r="H100" s="35" t="n"/>
      <c r="I100" s="11" t="n"/>
      <c r="J100" s="11" t="n"/>
      <c r="K100" s="11" t="n"/>
      <c r="L100" s="20" t="n"/>
      <c r="M100" s="20" t="n"/>
      <c r="N100" s="20" t="n"/>
      <c r="O100" s="20" t="n"/>
      <c r="P100" s="18" t="n"/>
      <c r="Q100" s="11" t="n"/>
      <c r="R100" s="11" t="n"/>
      <c r="S100" s="12">
        <f>IF(COUNTA(B100:R100)=0,"",IF(OR(B100="",C100=""),0,COUNTIFS('Especificações'!$B$2:$B$501,B100,'Especificações'!$C$2:$C$501,C100,'Especificações'!$M$2:$M$501,"OK")))</f>
        <v/>
      </c>
      <c r="T100" s="21">
        <f>IF(COUNTA(B100:R100)=0,"",IFERROR(1-((--(B100="")+--(C100="")+--(D100="")+--(E100="")+--(F100="")+--(G100="")+--(J100="")+--(K100="")+--(L100="")+--(M100="")+--(N100="")+--(O100="")+--(P100="")+--(Q100="")+--(S100&lt;Apoio!$K$2)+IF(F100="Aprovada",--(H100="")+--(I100=""),0))/(15+IF(F100="Aprovada",2,0))),0))</f>
        <v/>
      </c>
      <c r="U100" s="12">
        <f>IF(COUNTA(B100:R100)=0,"",_xlfn.TEXTJOIN(", ",TRUE,IF(B100="","SKU",""),IF(C100="","Versão",""),IF(D100="","Nome do produto",""),IF(E100="","Categoria",""),IF(F100="","Status da versão",""),IF(G100="","Data da versão",""),IF(J100="","Material principal",""),IF(K100="","Composição detalhada",""),IF(L100="","Largura",""),IF(M100="","Altura",""),IF(N100="","Profundidade",""),IF(O100="","Peso líquido",""),IF(P100="","Garantia",""),IF(Q100="","Cuidados",""),IF(S100&lt;Apoio!$K$2,"Especificações técnicas",""),IF(AND(F100="Aprovada",H100=""),"Data de aprovação",""),IF(AND(F100="Aprovada",I100=""),"Área aprovadora","")))</f>
        <v/>
      </c>
      <c r="V100" s="12">
        <f>IF(COUNTA(B100:R100)=0,"",IF(AND(F100="Aprovada",T100=1),"Sim","Não"))</f>
        <v/>
      </c>
      <c r="W100" s="12">
        <f>IF(COUNTA(B100:R100)=0,"",IF(B100="","SKU ausente",IF(C100="","Versão ausente",IF(COUNTIFS($B$2:$B$101,B100,$C$2:$C$101,C100)&gt;1,"SKU e versão duplicados",IF(G100&gt;TODAY(),"Data da versão no futuro",IF(AND(H100&lt;&gt;"",G100&lt;&gt;"",H100&lt;G100),"Aprovação anterior à versão",IF(T100&lt;1,"Campos obrigatórios faltantes",IF(COUNTIFS($B$2:$B$101,B100,$V$2:$V$101,"Sim")&gt;1,"Mais de uma versão aprovada",IF(AND(OR(F100="Rascunho",F100="Em revisão"),OR(H100&lt;&gt;"",I100&lt;&gt;"")),"Dados de aprovação em status não aprovado","OK")))))))))</f>
        <v/>
      </c>
    </row>
    <row r="101">
      <c r="A101" s="12">
        <f>IF(OR(B101="",C101=""),"",B101&amp;"-V"&amp;TEXT(C101,"00"))</f>
        <v/>
      </c>
      <c r="B101" s="11" t="n"/>
      <c r="C101" s="18" t="n"/>
      <c r="D101" s="11" t="n"/>
      <c r="E101" s="11" t="n"/>
      <c r="F101" s="11" t="n"/>
      <c r="G101" s="35" t="n"/>
      <c r="H101" s="35" t="n"/>
      <c r="I101" s="11" t="n"/>
      <c r="J101" s="11" t="n"/>
      <c r="K101" s="11" t="n"/>
      <c r="L101" s="20" t="n"/>
      <c r="M101" s="20" t="n"/>
      <c r="N101" s="20" t="n"/>
      <c r="O101" s="20" t="n"/>
      <c r="P101" s="18" t="n"/>
      <c r="Q101" s="11" t="n"/>
      <c r="R101" s="11" t="n"/>
      <c r="S101" s="12">
        <f>IF(COUNTA(B101:R101)=0,"",IF(OR(B101="",C101=""),0,COUNTIFS('Especificações'!$B$2:$B$501,B101,'Especificações'!$C$2:$C$501,C101,'Especificações'!$M$2:$M$501,"OK")))</f>
        <v/>
      </c>
      <c r="T101" s="21">
        <f>IF(COUNTA(B101:R101)=0,"",IFERROR(1-((--(B101="")+--(C101="")+--(D101="")+--(E101="")+--(F101="")+--(G101="")+--(J101="")+--(K101="")+--(L101="")+--(M101="")+--(N101="")+--(O101="")+--(P101="")+--(Q101="")+--(S101&lt;Apoio!$K$2)+IF(F101="Aprovada",--(H101="")+--(I101=""),0))/(15+IF(F101="Aprovada",2,0))),0))</f>
        <v/>
      </c>
      <c r="U101" s="12">
        <f>IF(COUNTA(B101:R101)=0,"",_xlfn.TEXTJOIN(", ",TRUE,IF(B101="","SKU",""),IF(C101="","Versão",""),IF(D101="","Nome do produto",""),IF(E101="","Categoria",""),IF(F101="","Status da versão",""),IF(G101="","Data da versão",""),IF(J101="","Material principal",""),IF(K101="","Composição detalhada",""),IF(L101="","Largura",""),IF(M101="","Altura",""),IF(N101="","Profundidade",""),IF(O101="","Peso líquido",""),IF(P101="","Garantia",""),IF(Q101="","Cuidados",""),IF(S101&lt;Apoio!$K$2,"Especificações técnicas",""),IF(AND(F101="Aprovada",H101=""),"Data de aprovação",""),IF(AND(F101="Aprovada",I101=""),"Área aprovadora","")))</f>
        <v/>
      </c>
      <c r="V101" s="12">
        <f>IF(COUNTA(B101:R101)=0,"",IF(AND(F101="Aprovada",T101=1),"Sim","Não"))</f>
        <v/>
      </c>
      <c r="W101" s="12">
        <f>IF(COUNTA(B101:R101)=0,"",IF(B101="","SKU ausente",IF(C101="","Versão ausente",IF(COUNTIFS($B$2:$B$101,B101,$C$2:$C$101,C101)&gt;1,"SKU e versão duplicados",IF(G101&gt;TODAY(),"Data da versão no futuro",IF(AND(H101&lt;&gt;"",G101&lt;&gt;"",H101&lt;G101),"Aprovação anterior à versão",IF(T101&lt;1,"Campos obrigatórios faltantes",IF(COUNTIFS($B$2:$B$101,B101,$V$2:$V$101,"Sim")&gt;1,"Mais de uma versão aprovada",IF(AND(OR(F101="Rascunho",F101="Em revisão"),OR(H101&lt;&gt;"",I101&lt;&gt;"")),"Dados de aprovação em status não aprovado","OK")))))))))</f>
        <v/>
      </c>
    </row>
  </sheetData>
  <conditionalFormatting sqref="A2:W101">
    <cfRule type="expression" priority="1" dxfId="0" stopIfTrue="1">
      <formula>AND($B2&lt;&gt;"",$C2&lt;&gt;"",COUNTIFS($B$2:$B$101,$B2,$C$2:$C$101,$C2)&gt;1)</formula>
    </cfRule>
  </conditionalFormatting>
  <conditionalFormatting sqref="F2:F101">
    <cfRule type="expression" priority="2" dxfId="3">
      <formula>$F2="Rascunho"</formula>
    </cfRule>
    <cfRule type="expression" priority="3" dxfId="4">
      <formula>$F2="Em revisão"</formula>
    </cfRule>
    <cfRule type="expression" priority="4" dxfId="1">
      <formula>$F2="Aprovada"</formula>
    </cfRule>
    <cfRule type="expression" priority="5" dxfId="5">
      <formula>$F2="Obsoleta"</formula>
    </cfRule>
  </conditionalFormatting>
  <conditionalFormatting sqref="T2:T101">
    <cfRule type="dataBar" priority="6">
      <dataBar showValue="1">
        <cfvo type="num" val="0"/>
        <cfvo type="num" val="1"/>
        <color rgb="005B9BD5"/>
      </dataBar>
    </cfRule>
    <cfRule type="cellIs" priority="7" operator="lessThan" dxfId="0">
      <formula>1</formula>
    </cfRule>
    <cfRule type="cellIs" priority="8" operator="equal" dxfId="1">
      <formula>1</formula>
    </cfRule>
  </conditionalFormatting>
  <conditionalFormatting sqref="U2:U101">
    <cfRule type="expression" priority="9" dxfId="4">
      <formula>$U2&lt;&gt;""</formula>
    </cfRule>
  </conditionalFormatting>
  <conditionalFormatting sqref="V2:V101">
    <cfRule type="expression" priority="10" dxfId="1">
      <formula>$V2="Sim"</formula>
    </cfRule>
  </conditionalFormatting>
  <conditionalFormatting sqref="W2:W101">
    <cfRule type="expression" priority="11" dxfId="1">
      <formula>$W2="OK"</formula>
    </cfRule>
    <cfRule type="expression" priority="12" dxfId="0">
      <formula>AND($W2&lt;&gt;"",$W2&lt;&gt;"OK")</formula>
    </cfRule>
  </conditionalFormatting>
  <dataValidations count="8">
    <dataValidation sqref="B2:B101" showDropDown="0" showInputMessage="0" showErrorMessage="1" allowBlank="0" errorTitle="SKU inválido" error="Use de 5 a 30 caracteres e não inclua espaços." type="custom">
      <formula1>OR(B2="",AND(LEN(B2)&gt;=5,LEN(B2)&lt;=30,ISERROR(SEARCH(" ",B2))))</formula1>
    </dataValidation>
    <dataValidation sqref="C2:C101" showDropDown="0" showInputMessage="0" showErrorMessage="1" allowBlank="0" errorTitle="Versão inválida" error="Informe uma versão inteira entre 1 e 99." type="whole" operator="between">
      <formula1>1</formula1>
      <formula2>99</formula2>
    </dataValidation>
    <dataValidation sqref="E2:E101" showDropDown="0" showInputMessage="0" showErrorMessage="1" allowBlank="0" errorTitle="Categoria inválida" error="Selecione uma categoria da lista." type="list">
      <formula1>INDIRECT("Apoio!$B$2:$B$6")</formula1>
    </dataValidation>
    <dataValidation sqref="F2:F101" showDropDown="0" showInputMessage="0" showErrorMessage="1" allowBlank="0" errorTitle="Status inválido" error="Selecione um status da lista." type="list">
      <formula1>INDIRECT("Apoio!$A$2:$A$5")</formula1>
    </dataValidation>
    <dataValidation sqref="G2:H101" showDropDown="0" showInputMessage="0" showErrorMessage="1" allowBlank="0" errorTitle="Data inválida" error="Informe uma data entre 01/01/2020 e 31/12/2099." type="date" operator="between">
      <formula1>DATE(2020,1,1)</formula1>
      <formula2>DATE(2099,12,31)</formula2>
    </dataValidation>
    <dataValidation sqref="I2:I101" showDropDown="0" showInputMessage="0" showErrorMessage="1" allowBlank="0" errorTitle="Área inválida" error="Selecione uma área aprovadora da lista." type="list">
      <formula1>INDIRECT("Apoio!$F$2:$F$5")</formula1>
    </dataValidation>
    <dataValidation sqref="L2:O101" showDropDown="0" showInputMessage="0" showErrorMessage="1" allowBlank="0" errorTitle="Medida inválida" error="Informe um valor entre 0,01 e 100000." type="decimal" operator="between">
      <formula1>0.01</formula1>
      <formula2>100000</formula2>
    </dataValidation>
    <dataValidation sqref="P2:P101" showDropDown="0" showInputMessage="1" showErrorMessage="1" allowBlank="0" errorTitle="Garantia inválida" error="Informe um número inteiro entre 0 e 120 meses." promptTitle="Garantia operacional" prompt="Use zero quando não houver garantia operacional informada." type="whole" operator="between">
      <formula1>0</formula1>
      <formula2>120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0" customWidth="1" min="3" max="3"/>
    <col width="29" customWidth="1" min="4" max="4"/>
    <col width="36" customWidth="1" min="5" max="5"/>
    <col width="19" customWidth="1" min="6" max="6"/>
    <col width="18" customWidth="1" min="7" max="7"/>
    <col width="29" customWidth="1" min="8" max="8"/>
    <col width="34" customWidth="1" min="9" max="9"/>
    <col width="18" customWidth="1" min="10" max="10"/>
    <col width="29" customWidth="1" min="11" max="11"/>
    <col width="20" customWidth="1" min="12" max="12"/>
    <col width="38" customWidth="1" min="13" max="13"/>
  </cols>
  <sheetData>
    <row r="1" ht="34" customHeight="1">
      <c r="A1" s="4" t="inlineStr">
        <is>
          <t>Chave da especificação</t>
        </is>
      </c>
      <c r="B1" s="4" t="inlineStr">
        <is>
          <t>SKU</t>
        </is>
      </c>
      <c r="C1" s="4" t="inlineStr">
        <is>
          <t>Versão</t>
        </is>
      </c>
      <c r="D1" s="4" t="inlineStr">
        <is>
          <t>Grupo</t>
        </is>
      </c>
      <c r="E1" s="4" t="inlineStr">
        <is>
          <t>Atributo</t>
        </is>
      </c>
      <c r="F1" s="4" t="inlineStr">
        <is>
          <t>Valor</t>
        </is>
      </c>
      <c r="G1" s="4" t="inlineStr">
        <is>
          <t>Unidade</t>
        </is>
      </c>
      <c r="H1" s="4" t="inlineStr">
        <is>
          <t>Fonte ou critério interno</t>
        </is>
      </c>
      <c r="I1" s="4" t="inlineStr">
        <is>
          <t>Observações</t>
        </is>
      </c>
      <c r="J1" s="4" t="inlineStr">
        <is>
          <t>Ficha localizada</t>
        </is>
      </c>
      <c r="K1" s="4" t="inlineStr">
        <is>
          <t>Grupo padrão</t>
        </is>
      </c>
      <c r="L1" s="4" t="inlineStr">
        <is>
          <t>Unidade padrão</t>
        </is>
      </c>
      <c r="M1" s="4" t="inlineStr">
        <is>
          <t>Alerta</t>
        </is>
      </c>
    </row>
    <row r="2">
      <c r="A2" s="12">
        <f>IF(OR(B2="",C2="",E2=""),"",B2&amp;"-V"&amp;TEXT(C2,"00")&amp;"|"&amp;E2)</f>
        <v/>
      </c>
      <c r="B2" s="11" t="inlineStr">
        <is>
          <t>FIC-ORG-001</t>
        </is>
      </c>
      <c r="C2" s="18" t="n">
        <v>1</v>
      </c>
      <c r="D2" s="11" t="inlineStr">
        <is>
          <t>Dimensões e capacidade</t>
        </is>
      </c>
      <c r="E2" s="11" t="inlineStr">
        <is>
          <t>Capacidade útil</t>
        </is>
      </c>
      <c r="F2" s="22" t="n">
        <v>18</v>
      </c>
      <c r="G2" s="11" t="inlineStr">
        <is>
          <t>L</t>
        </is>
      </c>
      <c r="H2" s="11" t="inlineStr">
        <is>
          <t>Medição interna</t>
        </is>
      </c>
      <c r="I2" s="11" t="inlineStr">
        <is>
          <t>Volume nominal</t>
        </is>
      </c>
      <c r="J2" s="12">
        <f>IF(COUNTA(B2:I2)=0,"",IF(AND(B2&lt;&gt;"",C2&lt;&gt;"",COUNTIFS('Fichas de produto'!$B$2:$B$101,B2,'Fichas de produto'!$C$2:$C$101,C2)=1),"Sim","Não"))</f>
        <v/>
      </c>
      <c r="K2" s="12">
        <f>IF(E2="","",IFERROR(INDEX(Apoio!$D$2:$D$16,MATCH(E2,Apoio!$C$2:$C$16,0)),""))</f>
        <v/>
      </c>
      <c r="L2" s="12">
        <f>IF(E2="","",IFERROR(INDEX(Apoio!$E$2:$E$16,MATCH(E2,Apoio!$C$2:$C$16,0)),""))</f>
        <v/>
      </c>
      <c r="M2" s="12">
        <f>IF(COUNTA(B2:I2)=0,"",IF(OR(B2="",C2="",D2="",E2="",F2="",G2=""),"Campos obrigatórios faltantes",IF(J2="Não","Ficha não localizada",IF(K2="","Atributo fora do dicionário",IF(COUNTIFS($B$2:$B$501,B2,$C$2:$C$501,C2,$E$2:$E$501,E2)&gt;1,"Atributo duplicado na versão",IF(D2&lt;&gt;K2,"Grupo divergente do padrão",IF(G2&lt;&gt;L2,"Unidade divergente do padrão","OK")))))))</f>
        <v/>
      </c>
    </row>
    <row r="3">
      <c r="A3" s="12">
        <f>IF(OR(B3="",C3="",E3=""),"",B3&amp;"-V"&amp;TEXT(C3,"00")&amp;"|"&amp;E3)</f>
        <v/>
      </c>
      <c r="B3" s="11" t="inlineStr">
        <is>
          <t>FIC-ORG-001</t>
        </is>
      </c>
      <c r="C3" s="18" t="n">
        <v>1</v>
      </c>
      <c r="D3" s="11" t="inlineStr">
        <is>
          <t>Dimensões e capacidade</t>
        </is>
      </c>
      <c r="E3" s="11" t="inlineStr">
        <is>
          <t>Quantidade de compartimentos</t>
        </is>
      </c>
      <c r="F3" s="22" t="n">
        <v>3</v>
      </c>
      <c r="G3" s="11" t="inlineStr">
        <is>
          <t>un.</t>
        </is>
      </c>
      <c r="H3" s="11" t="inlineStr">
        <is>
          <t>Inspeção interna</t>
        </is>
      </c>
      <c r="I3" s="11" t="inlineStr">
        <is>
          <t>Divisórias fixas</t>
        </is>
      </c>
      <c r="J3" s="12">
        <f>IF(COUNTA(B3:I3)=0,"",IF(AND(B3&lt;&gt;"",C3&lt;&gt;"",COUNTIFS('Fichas de produto'!$B$2:$B$101,B3,'Fichas de produto'!$C$2:$C$101,C3)=1),"Sim","Não"))</f>
        <v/>
      </c>
      <c r="K3" s="12">
        <f>IF(E3="","",IFERROR(INDEX(Apoio!$D$2:$D$16,MATCH(E3,Apoio!$C$2:$C$16,0)),""))</f>
        <v/>
      </c>
      <c r="L3" s="12">
        <f>IF(E3="","",IFERROR(INDEX(Apoio!$E$2:$E$16,MATCH(E3,Apoio!$C$2:$C$16,0)),""))</f>
        <v/>
      </c>
      <c r="M3" s="12">
        <f>IF(COUNTA(B3:I3)=0,"",IF(OR(B3="",C3="",D3="",E3="",F3="",G3=""),"Campos obrigatórios faltantes",IF(J3="Não","Ficha não localizada",IF(K3="","Atributo fora do dicionário",IF(COUNTIFS($B$2:$B$501,B3,$C$2:$C$501,C3,$E$2:$E$501,E3)&gt;1,"Atributo duplicado na versão",IF(D3&lt;&gt;K3,"Grupo divergente do padrão",IF(G3&lt;&gt;L3,"Unidade divergente do padrão","OK")))))))</f>
        <v/>
      </c>
    </row>
    <row r="4">
      <c r="A4" s="12">
        <f>IF(OR(B4="",C4="",E4=""),"",B4&amp;"-V"&amp;TEXT(C4,"00")&amp;"|"&amp;E4)</f>
        <v/>
      </c>
      <c r="B4" s="11" t="inlineStr">
        <is>
          <t>FIC-ORG-001</t>
        </is>
      </c>
      <c r="C4" s="18" t="n">
        <v>2</v>
      </c>
      <c r="D4" s="11" t="inlineStr">
        <is>
          <t>Dimensões e capacidade</t>
        </is>
      </c>
      <c r="E4" s="11" t="inlineStr">
        <is>
          <t>Capacidade útil</t>
        </is>
      </c>
      <c r="F4" s="22" t="n">
        <v>20</v>
      </c>
      <c r="G4" s="11" t="inlineStr">
        <is>
          <t>L</t>
        </is>
      </c>
      <c r="H4" s="11" t="inlineStr">
        <is>
          <t>Medição interna</t>
        </is>
      </c>
      <c r="I4" s="11" t="inlineStr">
        <is>
          <t>Volume nominal revisado</t>
        </is>
      </c>
      <c r="J4" s="12">
        <f>IF(COUNTA(B4:I4)=0,"",IF(AND(B4&lt;&gt;"",C4&lt;&gt;"",COUNTIFS('Fichas de produto'!$B$2:$B$101,B4,'Fichas de produto'!$C$2:$C$101,C4)=1),"Sim","Não"))</f>
        <v/>
      </c>
      <c r="K4" s="12">
        <f>IF(E4="","",IFERROR(INDEX(Apoio!$D$2:$D$16,MATCH(E4,Apoio!$C$2:$C$16,0)),""))</f>
        <v/>
      </c>
      <c r="L4" s="12">
        <f>IF(E4="","",IFERROR(INDEX(Apoio!$E$2:$E$16,MATCH(E4,Apoio!$C$2:$C$16,0)),""))</f>
        <v/>
      </c>
      <c r="M4" s="12">
        <f>IF(COUNTA(B4:I4)=0,"",IF(OR(B4="",C4="",D4="",E4="",F4="",G4=""),"Campos obrigatórios faltantes",IF(J4="Não","Ficha não localizada",IF(K4="","Atributo fora do dicionário",IF(COUNTIFS($B$2:$B$501,B4,$C$2:$C$501,C4,$E$2:$E$501,E4)&gt;1,"Atributo duplicado na versão",IF(D4&lt;&gt;K4,"Grupo divergente do padrão",IF(G4&lt;&gt;L4,"Unidade divergente do padrão","OK")))))))</f>
        <v/>
      </c>
    </row>
    <row r="5">
      <c r="A5" s="12">
        <f>IF(OR(B5="",C5="",E5=""),"",B5&amp;"-V"&amp;TEXT(C5,"00")&amp;"|"&amp;E5)</f>
        <v/>
      </c>
      <c r="B5" s="11" t="inlineStr">
        <is>
          <t>FIC-ORG-001</t>
        </is>
      </c>
      <c r="C5" s="18" t="n">
        <v>2</v>
      </c>
      <c r="D5" s="11" t="inlineStr">
        <is>
          <t>Dimensões e capacidade</t>
        </is>
      </c>
      <c r="E5" s="11" t="inlineStr">
        <is>
          <t>Quantidade de compartimentos</t>
        </is>
      </c>
      <c r="F5" s="22" t="n">
        <v>4</v>
      </c>
      <c r="G5" s="11" t="inlineStr">
        <is>
          <t>un.</t>
        </is>
      </c>
      <c r="H5" s="11" t="inlineStr">
        <is>
          <t>Inspeção interna</t>
        </is>
      </c>
      <c r="I5" s="11" t="inlineStr">
        <is>
          <t>Divisórias removíveis</t>
        </is>
      </c>
      <c r="J5" s="12">
        <f>IF(COUNTA(B5:I5)=0,"",IF(AND(B5&lt;&gt;"",C5&lt;&gt;"",COUNTIFS('Fichas de produto'!$B$2:$B$101,B5,'Fichas de produto'!$C$2:$C$101,C5)=1),"Sim","Não"))</f>
        <v/>
      </c>
      <c r="K5" s="12">
        <f>IF(E5="","",IFERROR(INDEX(Apoio!$D$2:$D$16,MATCH(E5,Apoio!$C$2:$C$16,0)),""))</f>
        <v/>
      </c>
      <c r="L5" s="12">
        <f>IF(E5="","",IFERROR(INDEX(Apoio!$E$2:$E$16,MATCH(E5,Apoio!$C$2:$C$16,0)),""))</f>
        <v/>
      </c>
      <c r="M5" s="12">
        <f>IF(COUNTA(B5:I5)=0,"",IF(OR(B5="",C5="",D5="",E5="",F5="",G5=""),"Campos obrigatórios faltantes",IF(J5="Não","Ficha não localizada",IF(K5="","Atributo fora do dicionário",IF(COUNTIFS($B$2:$B$501,B5,$C$2:$C$501,C5,$E$2:$E$501,E5)&gt;1,"Atributo duplicado na versão",IF(D5&lt;&gt;K5,"Grupo divergente do padrão",IF(G5&lt;&gt;L5,"Unidade divergente do padrão","OK")))))))</f>
        <v/>
      </c>
    </row>
    <row r="6">
      <c r="A6" s="12">
        <f>IF(OR(B6="",C6="",E6=""),"",B6&amp;"-V"&amp;TEXT(C6,"00")&amp;"|"&amp;E6)</f>
        <v/>
      </c>
      <c r="B6" s="11" t="inlineStr">
        <is>
          <t>FIC-LUM-002</t>
        </is>
      </c>
      <c r="C6" s="18" t="n">
        <v>1</v>
      </c>
      <c r="D6" s="11" t="inlineStr">
        <is>
          <t>Desempenho</t>
        </is>
      </c>
      <c r="E6" s="11" t="inlineStr">
        <is>
          <t>Potência nominal</t>
        </is>
      </c>
      <c r="F6" s="22" t="n">
        <v>8</v>
      </c>
      <c r="G6" s="11" t="inlineStr">
        <is>
          <t>W</t>
        </is>
      </c>
      <c r="H6" s="11" t="inlineStr">
        <is>
          <t>Ensaio interno</t>
        </is>
      </c>
      <c r="I6" s="11" t="inlineStr">
        <is>
          <t>LED integrado</t>
        </is>
      </c>
      <c r="J6" s="12">
        <f>IF(COUNTA(B6:I6)=0,"",IF(AND(B6&lt;&gt;"",C6&lt;&gt;"",COUNTIFS('Fichas de produto'!$B$2:$B$101,B6,'Fichas de produto'!$C$2:$C$101,C6)=1),"Sim","Não"))</f>
        <v/>
      </c>
      <c r="K6" s="12">
        <f>IF(E6="","",IFERROR(INDEX(Apoio!$D$2:$D$16,MATCH(E6,Apoio!$C$2:$C$16,0)),""))</f>
        <v/>
      </c>
      <c r="L6" s="12">
        <f>IF(E6="","",IFERROR(INDEX(Apoio!$E$2:$E$16,MATCH(E6,Apoio!$C$2:$C$16,0)),""))</f>
        <v/>
      </c>
      <c r="M6" s="12">
        <f>IF(COUNTA(B6:I6)=0,"",IF(OR(B6="",C6="",D6="",E6="",F6="",G6=""),"Campos obrigatórios faltantes",IF(J6="Não","Ficha não localizada",IF(K6="","Atributo fora do dicionário",IF(COUNTIFS($B$2:$B$501,B6,$C$2:$C$501,C6,$E$2:$E$501,E6)&gt;1,"Atributo duplicado na versão",IF(D6&lt;&gt;K6,"Grupo divergente do padrão",IF(G6&lt;&gt;L6,"Unidade divergente do padrão","OK")))))))</f>
        <v/>
      </c>
    </row>
    <row r="7">
      <c r="A7" s="12">
        <f>IF(OR(B7="",C7="",E7=""),"",B7&amp;"-V"&amp;TEXT(C7,"00")&amp;"|"&amp;E7)</f>
        <v/>
      </c>
      <c r="B7" s="11" t="inlineStr">
        <is>
          <t>FIC-LUM-002</t>
        </is>
      </c>
      <c r="C7" s="18" t="n">
        <v>1</v>
      </c>
      <c r="D7" s="11" t="inlineStr">
        <is>
          <t>Compatibilidade</t>
        </is>
      </c>
      <c r="E7" s="11" t="inlineStr">
        <is>
          <t>Tensão nominal</t>
        </is>
      </c>
      <c r="F7" s="11" t="inlineStr">
        <is>
          <t>100–240</t>
        </is>
      </c>
      <c r="G7" s="11" t="inlineStr">
        <is>
          <t>V</t>
        </is>
      </c>
      <c r="H7" s="11" t="inlineStr">
        <is>
          <t>Ensaio interno</t>
        </is>
      </c>
      <c r="I7" s="11" t="inlineStr">
        <is>
          <t>Bivolt automático</t>
        </is>
      </c>
      <c r="J7" s="12">
        <f>IF(COUNTA(B7:I7)=0,"",IF(AND(B7&lt;&gt;"",C7&lt;&gt;"",COUNTIFS('Fichas de produto'!$B$2:$B$101,B7,'Fichas de produto'!$C$2:$C$101,C7)=1),"Sim","Não"))</f>
        <v/>
      </c>
      <c r="K7" s="12">
        <f>IF(E7="","",IFERROR(INDEX(Apoio!$D$2:$D$16,MATCH(E7,Apoio!$C$2:$C$16,0)),""))</f>
        <v/>
      </c>
      <c r="L7" s="12">
        <f>IF(E7="","",IFERROR(INDEX(Apoio!$E$2:$E$16,MATCH(E7,Apoio!$C$2:$C$16,0)),""))</f>
        <v/>
      </c>
      <c r="M7" s="12">
        <f>IF(COUNTA(B7:I7)=0,"",IF(OR(B7="",C7="",D7="",E7="",F7="",G7=""),"Campos obrigatórios faltantes",IF(J7="Não","Ficha não localizada",IF(K7="","Atributo fora do dicionário",IF(COUNTIFS($B$2:$B$501,B7,$C$2:$C$501,C7,$E$2:$E$501,E7)&gt;1,"Atributo duplicado na versão",IF(D7&lt;&gt;K7,"Grupo divergente do padrão",IF(G7&lt;&gt;L7,"Unidade divergente do padrão","OK")))))))</f>
        <v/>
      </c>
    </row>
    <row r="8">
      <c r="A8" s="12">
        <f>IF(OR(B8="",C8="",E8=""),"",B8&amp;"-V"&amp;TEXT(C8,"00")&amp;"|"&amp;E8)</f>
        <v/>
      </c>
      <c r="B8" s="11" t="inlineStr">
        <is>
          <t>FIC-COZ-003</t>
        </is>
      </c>
      <c r="C8" s="18" t="n">
        <v>1</v>
      </c>
      <c r="D8" s="11" t="inlineStr">
        <is>
          <t>Dimensões e capacidade</t>
        </is>
      </c>
      <c r="E8" s="11" t="inlineStr">
        <is>
          <t>Capacidade útil</t>
        </is>
      </c>
      <c r="F8" s="22" t="n">
        <v>0.75</v>
      </c>
      <c r="G8" s="11" t="inlineStr">
        <is>
          <t>L</t>
        </is>
      </c>
      <c r="H8" s="11" t="inlineStr">
        <is>
          <t>Medição interna</t>
        </is>
      </c>
      <c r="I8" s="11" t="inlineStr">
        <is>
          <t>Capacidade nominal</t>
        </is>
      </c>
      <c r="J8" s="12">
        <f>IF(COUNTA(B8:I8)=0,"",IF(AND(B8&lt;&gt;"",C8&lt;&gt;"",COUNTIFS('Fichas de produto'!$B$2:$B$101,B8,'Fichas de produto'!$C$2:$C$101,C8)=1),"Sim","Não"))</f>
        <v/>
      </c>
      <c r="K8" s="12">
        <f>IF(E8="","",IFERROR(INDEX(Apoio!$D$2:$D$16,MATCH(E8,Apoio!$C$2:$C$16,0)),""))</f>
        <v/>
      </c>
      <c r="L8" s="12">
        <f>IF(E8="","",IFERROR(INDEX(Apoio!$E$2:$E$16,MATCH(E8,Apoio!$C$2:$C$16,0)),""))</f>
        <v/>
      </c>
      <c r="M8" s="12">
        <f>IF(COUNTA(B8:I8)=0,"",IF(OR(B8="",C8="",D8="",E8="",F8="",G8=""),"Campos obrigatórios faltantes",IF(J8="Não","Ficha não localizada",IF(K8="","Atributo fora do dicionário",IF(COUNTIFS($B$2:$B$501,B8,$C$2:$C$501,C8,$E$2:$E$501,E8)&gt;1,"Atributo duplicado na versão",IF(D8&lt;&gt;K8,"Grupo divergente do padrão",IF(G8&lt;&gt;L8,"Unidade divergente do padrão","OK")))))))</f>
        <v/>
      </c>
    </row>
    <row r="9">
      <c r="A9" s="12">
        <f>IF(OR(B9="",C9="",E9=""),"",B9&amp;"-V"&amp;TEXT(C9,"00")&amp;"|"&amp;E9)</f>
        <v/>
      </c>
      <c r="B9" s="11" t="inlineStr">
        <is>
          <t>FIC-COZ-003</t>
        </is>
      </c>
      <c r="C9" s="18" t="n">
        <v>1</v>
      </c>
      <c r="D9" s="11" t="inlineStr">
        <is>
          <t>Segurança e uso</t>
        </is>
      </c>
      <c r="E9" s="11" t="inlineStr">
        <is>
          <t>Temperatura máxima de uso</t>
        </is>
      </c>
      <c r="F9" s="22" t="n">
        <v>90</v>
      </c>
      <c r="G9" s="11" t="inlineStr">
        <is>
          <t>°C</t>
        </is>
      </c>
      <c r="H9" s="11" t="inlineStr">
        <is>
          <t>Ensaio interno</t>
        </is>
      </c>
      <c r="I9" s="11" t="inlineStr">
        <is>
          <t>Resultado preliminar</t>
        </is>
      </c>
      <c r="J9" s="12">
        <f>IF(COUNTA(B9:I9)=0,"",IF(AND(B9&lt;&gt;"",C9&lt;&gt;"",COUNTIFS('Fichas de produto'!$B$2:$B$101,B9,'Fichas de produto'!$C$2:$C$101,C9)=1),"Sim","Não"))</f>
        <v/>
      </c>
      <c r="K9" s="12">
        <f>IF(E9="","",IFERROR(INDEX(Apoio!$D$2:$D$16,MATCH(E9,Apoio!$C$2:$C$16,0)),""))</f>
        <v/>
      </c>
      <c r="L9" s="12">
        <f>IF(E9="","",IFERROR(INDEX(Apoio!$E$2:$E$16,MATCH(E9,Apoio!$C$2:$C$16,0)),""))</f>
        <v/>
      </c>
      <c r="M9" s="12">
        <f>IF(COUNTA(B9:I9)=0,"",IF(OR(B9="",C9="",D9="",E9="",F9="",G9=""),"Campos obrigatórios faltantes",IF(J9="Não","Ficha não localizada",IF(K9="","Atributo fora do dicionário",IF(COUNTIFS($B$2:$B$501,B9,$C$2:$C$501,C9,$E$2:$E$501,E9)&gt;1,"Atributo duplicado na versão",IF(D9&lt;&gt;K9,"Grupo divergente do padrão",IF(G9&lt;&gt;L9,"Unidade divergente do padrão","OK")))))))</f>
        <v/>
      </c>
    </row>
    <row r="10">
      <c r="A10" s="12">
        <f>IF(OR(B10="",C10="",E10=""),"",B10&amp;"-V"&amp;TEXT(C10,"00")&amp;"|"&amp;E10)</f>
        <v/>
      </c>
      <c r="B10" s="11" t="inlineStr">
        <is>
          <t>FIC-TEX-004</t>
        </is>
      </c>
      <c r="C10" s="18" t="n">
        <v>1</v>
      </c>
      <c r="D10" s="11" t="inlineStr">
        <is>
          <t>Materiais</t>
        </is>
      </c>
      <c r="E10" s="11" t="inlineStr">
        <is>
          <t>Gramatura</t>
        </is>
      </c>
      <c r="F10" s="22" t="n">
        <v>220</v>
      </c>
      <c r="G10" s="11" t="inlineStr">
        <is>
          <t>g/m²</t>
        </is>
      </c>
      <c r="H10" s="11" t="inlineStr">
        <is>
          <t>Medição interna</t>
        </is>
      </c>
      <c r="I10" s="11" t="inlineStr">
        <is>
          <t>Tecido principal</t>
        </is>
      </c>
      <c r="J10" s="12">
        <f>IF(COUNTA(B10:I10)=0,"",IF(AND(B10&lt;&gt;"",C10&lt;&gt;"",COUNTIFS('Fichas de produto'!$B$2:$B$101,B10,'Fichas de produto'!$C$2:$C$101,C10)=1),"Sim","Não"))</f>
        <v/>
      </c>
      <c r="K10" s="12">
        <f>IF(E10="","",IFERROR(INDEX(Apoio!$D$2:$D$16,MATCH(E10,Apoio!$C$2:$C$16,0)),""))</f>
        <v/>
      </c>
      <c r="L10" s="12">
        <f>IF(E10="","",IFERROR(INDEX(Apoio!$E$2:$E$16,MATCH(E10,Apoio!$C$2:$C$16,0)),""))</f>
        <v/>
      </c>
      <c r="M10" s="12">
        <f>IF(COUNTA(B10:I10)=0,"",IF(OR(B10="",C10="",D10="",E10="",F10="",G10=""),"Campos obrigatórios faltantes",IF(J10="Não","Ficha não localizada",IF(K10="","Atributo fora do dicionário",IF(COUNTIFS($B$2:$B$501,B10,$C$2:$C$501,C10,$E$2:$E$501,E10)&gt;1,"Atributo duplicado na versão",IF(D10&lt;&gt;K10,"Grupo divergente do padrão",IF(G10&lt;&gt;L10,"Unidade divergente do padrão","OK")))))))</f>
        <v/>
      </c>
    </row>
    <row r="11">
      <c r="A11" s="12">
        <f>IF(OR(B11="",C11="",E11=""),"",B11&amp;"-V"&amp;TEXT(C11,"00")&amp;"|"&amp;E11)</f>
        <v/>
      </c>
      <c r="B11" s="11" t="inlineStr">
        <is>
          <t>FIC-TEX-004</t>
        </is>
      </c>
      <c r="C11" s="18" t="n">
        <v>1</v>
      </c>
      <c r="D11" s="11" t="inlineStr">
        <is>
          <t>Funcionalidade</t>
        </is>
      </c>
      <c r="E11" s="11" t="inlineStr">
        <is>
          <t>Tipo de fechamento</t>
        </is>
      </c>
      <c r="F11" s="11" t="inlineStr">
        <is>
          <t>Zíper</t>
        </is>
      </c>
      <c r="G11" s="11" t="inlineStr">
        <is>
          <t>Sem unidade</t>
        </is>
      </c>
      <c r="H11" s="11" t="inlineStr">
        <is>
          <t>Inspeção interna</t>
        </is>
      </c>
      <c r="I11" s="11" t="inlineStr">
        <is>
          <t>Fechamento lateral</t>
        </is>
      </c>
      <c r="J11" s="12">
        <f>IF(COUNTA(B11:I11)=0,"",IF(AND(B11&lt;&gt;"",C11&lt;&gt;"",COUNTIFS('Fichas de produto'!$B$2:$B$101,B11,'Fichas de produto'!$C$2:$C$101,C11)=1),"Sim","Não"))</f>
        <v/>
      </c>
      <c r="K11" s="12">
        <f>IF(E11="","",IFERROR(INDEX(Apoio!$D$2:$D$16,MATCH(E11,Apoio!$C$2:$C$16,0)),""))</f>
        <v/>
      </c>
      <c r="L11" s="12">
        <f>IF(E11="","",IFERROR(INDEX(Apoio!$E$2:$E$16,MATCH(E11,Apoio!$C$2:$C$16,0)),""))</f>
        <v/>
      </c>
      <c r="M11" s="12">
        <f>IF(COUNTA(B11:I11)=0,"",IF(OR(B11="",C11="",D11="",E11="",F11="",G11=""),"Campos obrigatórios faltantes",IF(J11="Não","Ficha não localizada",IF(K11="","Atributo fora do dicionário",IF(COUNTIFS($B$2:$B$501,B11,$C$2:$C$501,C11,$E$2:$E$501,E11)&gt;1,"Atributo duplicado na versão",IF(D11&lt;&gt;K11,"Grupo divergente do padrão",IF(G11&lt;&gt;L11,"Unidade divergente do padrão","OK")))))))</f>
        <v/>
      </c>
    </row>
    <row r="12">
      <c r="A12" s="12">
        <f>IF(OR(B12="",C12="",E12=""),"",B12&amp;"-V"&amp;TEXT(C12,"00")&amp;"|"&amp;E12)</f>
        <v/>
      </c>
      <c r="B12" s="11" t="inlineStr">
        <is>
          <t>FIC-ESC-005</t>
        </is>
      </c>
      <c r="C12" s="18" t="n">
        <v>1</v>
      </c>
      <c r="D12" s="11" t="inlineStr">
        <is>
          <t>Desempenho</t>
        </is>
      </c>
      <c r="E12" s="11" t="inlineStr">
        <is>
          <t>Carga máxima</t>
        </is>
      </c>
      <c r="F12" s="22" t="n">
        <v>12</v>
      </c>
      <c r="G12" s="11" t="inlineStr">
        <is>
          <t>kg</t>
        </is>
      </c>
      <c r="H12" s="11" t="inlineStr">
        <is>
          <t>Ensaio interno</t>
        </is>
      </c>
      <c r="I12" s="11" t="inlineStr">
        <is>
          <t>Carga distribuída</t>
        </is>
      </c>
      <c r="J12" s="12">
        <f>IF(COUNTA(B12:I12)=0,"",IF(AND(B12&lt;&gt;"",C12&lt;&gt;"",COUNTIFS('Fichas de produto'!$B$2:$B$101,B12,'Fichas de produto'!$C$2:$C$101,C12)=1),"Sim","Não"))</f>
        <v/>
      </c>
      <c r="K12" s="12">
        <f>IF(E12="","",IFERROR(INDEX(Apoio!$D$2:$D$16,MATCH(E12,Apoio!$C$2:$C$16,0)),""))</f>
        <v/>
      </c>
      <c r="L12" s="12">
        <f>IF(E12="","",IFERROR(INDEX(Apoio!$E$2:$E$16,MATCH(E12,Apoio!$C$2:$C$16,0)),""))</f>
        <v/>
      </c>
      <c r="M12" s="12">
        <f>IF(COUNTA(B12:I12)=0,"",IF(OR(B12="",C12="",D12="",E12="",F12="",G12=""),"Campos obrigatórios faltantes",IF(J12="Não","Ficha não localizada",IF(K12="","Atributo fora do dicionário",IF(COUNTIFS($B$2:$B$501,B12,$C$2:$C$501,C12,$E$2:$E$501,E12)&gt;1,"Atributo duplicado na versão",IF(D12&lt;&gt;K12,"Grupo divergente do padrão",IF(G12&lt;&gt;L12,"Unidade divergente do padrão","OK")))))))</f>
        <v/>
      </c>
    </row>
    <row r="13">
      <c r="A13" s="12">
        <f>IF(OR(B13="",C13="",E13=""),"",B13&amp;"-V"&amp;TEXT(C13,"00")&amp;"|"&amp;E13)</f>
        <v/>
      </c>
      <c r="B13" s="11" t="inlineStr">
        <is>
          <t>FIC-ESC-005</t>
        </is>
      </c>
      <c r="C13" s="18" t="n">
        <v>1</v>
      </c>
      <c r="D13" s="11" t="inlineStr">
        <is>
          <t>Funcionalidade</t>
        </is>
      </c>
      <c r="E13" s="11" t="inlineStr">
        <is>
          <t>Ajuste de altura</t>
        </is>
      </c>
      <c r="F13" s="11" t="inlineStr">
        <is>
          <t>3 níveis</t>
        </is>
      </c>
      <c r="G13" s="11" t="inlineStr">
        <is>
          <t>Sem unidade</t>
        </is>
      </c>
      <c r="H13" s="11" t="inlineStr">
        <is>
          <t>Inspeção interna</t>
        </is>
      </c>
      <c r="I13" s="11" t="inlineStr">
        <is>
          <t>Ajuste manual</t>
        </is>
      </c>
      <c r="J13" s="12">
        <f>IF(COUNTA(B13:I13)=0,"",IF(AND(B13&lt;&gt;"",C13&lt;&gt;"",COUNTIFS('Fichas de produto'!$B$2:$B$101,B13,'Fichas de produto'!$C$2:$C$101,C13)=1),"Sim","Não"))</f>
        <v/>
      </c>
      <c r="K13" s="12">
        <f>IF(E13="","",IFERROR(INDEX(Apoio!$D$2:$D$16,MATCH(E13,Apoio!$C$2:$C$16,0)),""))</f>
        <v/>
      </c>
      <c r="L13" s="12">
        <f>IF(E13="","",IFERROR(INDEX(Apoio!$E$2:$E$16,MATCH(E13,Apoio!$C$2:$C$16,0)),""))</f>
        <v/>
      </c>
      <c r="M13" s="12">
        <f>IF(COUNTA(B13:I13)=0,"",IF(OR(B13="",C13="",D13="",E13="",F13="",G13=""),"Campos obrigatórios faltantes",IF(J13="Não","Ficha não localizada",IF(K13="","Atributo fora do dicionário",IF(COUNTIFS($B$2:$B$501,B13,$C$2:$C$501,C13,$E$2:$E$501,E13)&gt;1,"Atributo duplicado na versão",IF(D13&lt;&gt;K13,"Grupo divergente do padrão",IF(G13&lt;&gt;L13,"Unidade divergente do padrão","OK")))))))</f>
        <v/>
      </c>
    </row>
    <row r="14">
      <c r="A14" s="12">
        <f>IF(OR(B14="",C14="",E14=""),"",B14&amp;"-V"&amp;TEXT(C14,"00")&amp;"|"&amp;E14)</f>
        <v/>
      </c>
      <c r="B14" s="11" t="inlineStr">
        <is>
          <t>FIC-ORG-006</t>
        </is>
      </c>
      <c r="C14" s="18" t="n">
        <v>1</v>
      </c>
      <c r="D14" s="11" t="inlineStr">
        <is>
          <t>Dimensões e capacidade</t>
        </is>
      </c>
      <c r="E14" s="11" t="inlineStr">
        <is>
          <t>Capacidade útil</t>
        </is>
      </c>
      <c r="F14" s="22" t="n">
        <v>32</v>
      </c>
      <c r="G14" s="11" t="inlineStr">
        <is>
          <t>L</t>
        </is>
      </c>
      <c r="H14" s="11" t="inlineStr">
        <is>
          <t>Medição interna</t>
        </is>
      </c>
      <c r="I14" s="11" t="inlineStr">
        <is>
          <t>Volume nominal</t>
        </is>
      </c>
      <c r="J14" s="12">
        <f>IF(COUNTA(B14:I14)=0,"",IF(AND(B14&lt;&gt;"",C14&lt;&gt;"",COUNTIFS('Fichas de produto'!$B$2:$B$101,B14,'Fichas de produto'!$C$2:$C$101,C14)=1),"Sim","Não"))</f>
        <v/>
      </c>
      <c r="K14" s="12">
        <f>IF(E14="","",IFERROR(INDEX(Apoio!$D$2:$D$16,MATCH(E14,Apoio!$C$2:$C$16,0)),""))</f>
        <v/>
      </c>
      <c r="L14" s="12">
        <f>IF(E14="","",IFERROR(INDEX(Apoio!$E$2:$E$16,MATCH(E14,Apoio!$C$2:$C$16,0)),""))</f>
        <v/>
      </c>
      <c r="M14" s="12">
        <f>IF(COUNTA(B14:I14)=0,"",IF(OR(B14="",C14="",D14="",E14="",F14="",G14=""),"Campos obrigatórios faltantes",IF(J14="Não","Ficha não localizada",IF(K14="","Atributo fora do dicionário",IF(COUNTIFS($B$2:$B$501,B14,$C$2:$C$501,C14,$E$2:$E$501,E14)&gt;1,"Atributo duplicado na versão",IF(D14&lt;&gt;K14,"Grupo divergente do padrão",IF(G14&lt;&gt;L14,"Unidade divergente do padrão","OK")))))))</f>
        <v/>
      </c>
    </row>
    <row r="15">
      <c r="A15" s="12">
        <f>IF(OR(B15="",C15="",E15=""),"",B15&amp;"-V"&amp;TEXT(C15,"00")&amp;"|"&amp;E15)</f>
        <v/>
      </c>
      <c r="B15" s="11" t="inlineStr">
        <is>
          <t>FIC-ORG-006</t>
        </is>
      </c>
      <c r="C15" s="18" t="n">
        <v>1</v>
      </c>
      <c r="D15" s="11" t="inlineStr">
        <is>
          <t>Desempenho</t>
        </is>
      </c>
      <c r="E15" s="11" t="inlineStr">
        <is>
          <t>Carga máxima</t>
        </is>
      </c>
      <c r="F15" s="22" t="n">
        <v>15</v>
      </c>
      <c r="G15" s="11" t="inlineStr">
        <is>
          <t>kg</t>
        </is>
      </c>
      <c r="H15" s="11" t="inlineStr">
        <is>
          <t>Ensaio interno</t>
        </is>
      </c>
      <c r="I15" s="11" t="inlineStr">
        <is>
          <t>Ensaio preliminar</t>
        </is>
      </c>
      <c r="J15" s="12">
        <f>IF(COUNTA(B15:I15)=0,"",IF(AND(B15&lt;&gt;"",C15&lt;&gt;"",COUNTIFS('Fichas de produto'!$B$2:$B$101,B15,'Fichas de produto'!$C$2:$C$101,C15)=1),"Sim","Não"))</f>
        <v/>
      </c>
      <c r="K15" s="12">
        <f>IF(E15="","",IFERROR(INDEX(Apoio!$D$2:$D$16,MATCH(E15,Apoio!$C$2:$C$16,0)),""))</f>
        <v/>
      </c>
      <c r="L15" s="12">
        <f>IF(E15="","",IFERROR(INDEX(Apoio!$E$2:$E$16,MATCH(E15,Apoio!$C$2:$C$16,0)),""))</f>
        <v/>
      </c>
      <c r="M15" s="12">
        <f>IF(COUNTA(B15:I15)=0,"",IF(OR(B15="",C15="",D15="",E15="",F15="",G15=""),"Campos obrigatórios faltantes",IF(J15="Não","Ficha não localizada",IF(K15="","Atributo fora do dicionário",IF(COUNTIFS($B$2:$B$501,B15,$C$2:$C$501,C15,$E$2:$E$501,E15)&gt;1,"Atributo duplicado na versão",IF(D15&lt;&gt;K15,"Grupo divergente do padrão",IF(G15&lt;&gt;L15,"Unidade divergente do padrão","OK")))))))</f>
        <v/>
      </c>
    </row>
    <row r="16">
      <c r="A16" s="12">
        <f>IF(OR(B16="",C16="",E16=""),"",B16&amp;"-V"&amp;TEXT(C16,"00")&amp;"|"&amp;E16)</f>
        <v/>
      </c>
      <c r="B16" s="11" t="inlineStr">
        <is>
          <t>FIC-COZ-007</t>
        </is>
      </c>
      <c r="C16" s="18" t="n">
        <v>1</v>
      </c>
      <c r="D16" s="11" t="inlineStr">
        <is>
          <t>Dimensões e capacidade</t>
        </is>
      </c>
      <c r="E16" s="11" t="inlineStr">
        <is>
          <t>Capacidade útil</t>
        </is>
      </c>
      <c r="F16" s="22" t="n">
        <v>0.8</v>
      </c>
      <c r="G16" s="11" t="inlineStr">
        <is>
          <t>L</t>
        </is>
      </c>
      <c r="H16" s="11" t="inlineStr">
        <is>
          <t>Medição interna</t>
        </is>
      </c>
      <c r="I16" s="11" t="inlineStr">
        <is>
          <t>Capacidade nominal</t>
        </is>
      </c>
      <c r="J16" s="12">
        <f>IF(COUNTA(B16:I16)=0,"",IF(AND(B16&lt;&gt;"",C16&lt;&gt;"",COUNTIFS('Fichas de produto'!$B$2:$B$101,B16,'Fichas de produto'!$C$2:$C$101,C16)=1),"Sim","Não"))</f>
        <v/>
      </c>
      <c r="K16" s="12">
        <f>IF(E16="","",IFERROR(INDEX(Apoio!$D$2:$D$16,MATCH(E16,Apoio!$C$2:$C$16,0)),""))</f>
        <v/>
      </c>
      <c r="L16" s="12">
        <f>IF(E16="","",IFERROR(INDEX(Apoio!$E$2:$E$16,MATCH(E16,Apoio!$C$2:$C$16,0)),""))</f>
        <v/>
      </c>
      <c r="M16" s="12">
        <f>IF(COUNTA(B16:I16)=0,"",IF(OR(B16="",C16="",D16="",E16="",F16="",G16=""),"Campos obrigatórios faltantes",IF(J16="Não","Ficha não localizada",IF(K16="","Atributo fora do dicionário",IF(COUNTIFS($B$2:$B$501,B16,$C$2:$C$501,C16,$E$2:$E$501,E16)&gt;1,"Atributo duplicado na versão",IF(D16&lt;&gt;K16,"Grupo divergente do padrão",IF(G16&lt;&gt;L16,"Unidade divergente do padrão","OK")))))))</f>
        <v/>
      </c>
    </row>
    <row r="17">
      <c r="A17" s="12">
        <f>IF(OR(B17="",C17="",E17=""),"",B17&amp;"-V"&amp;TEXT(C17,"00")&amp;"|"&amp;E17)</f>
        <v/>
      </c>
      <c r="B17" s="11" t="inlineStr">
        <is>
          <t>FIC-COZ-007</t>
        </is>
      </c>
      <c r="C17" s="18" t="n">
        <v>1</v>
      </c>
      <c r="D17" s="11" t="inlineStr">
        <is>
          <t>Segurança e uso</t>
        </is>
      </c>
      <c r="E17" s="11" t="inlineStr">
        <is>
          <t>Temperatura máxima de uso</t>
        </is>
      </c>
      <c r="F17" s="22" t="n">
        <v>100</v>
      </c>
      <c r="G17" s="11" t="inlineStr">
        <is>
          <t>°C</t>
        </is>
      </c>
      <c r="H17" s="11" t="inlineStr">
        <is>
          <t>Ensaio interno</t>
        </is>
      </c>
      <c r="I17" s="11" t="inlineStr">
        <is>
          <t>Sem tampa</t>
        </is>
      </c>
      <c r="J17" s="12">
        <f>IF(COUNTA(B17:I17)=0,"",IF(AND(B17&lt;&gt;"",C17&lt;&gt;"",COUNTIFS('Fichas de produto'!$B$2:$B$101,B17,'Fichas de produto'!$C$2:$C$101,C17)=1),"Sim","Não"))</f>
        <v/>
      </c>
      <c r="K17" s="12">
        <f>IF(E17="","",IFERROR(INDEX(Apoio!$D$2:$D$16,MATCH(E17,Apoio!$C$2:$C$16,0)),""))</f>
        <v/>
      </c>
      <c r="L17" s="12">
        <f>IF(E17="","",IFERROR(INDEX(Apoio!$E$2:$E$16,MATCH(E17,Apoio!$C$2:$C$16,0)),""))</f>
        <v/>
      </c>
      <c r="M17" s="12">
        <f>IF(COUNTA(B17:I17)=0,"",IF(OR(B17="",C17="",D17="",E17="",F17="",G17=""),"Campos obrigatórios faltantes",IF(J17="Não","Ficha não localizada",IF(K17="","Atributo fora do dicionário",IF(COUNTIFS($B$2:$B$501,B17,$C$2:$C$501,C17,$E$2:$E$501,E17)&gt;1,"Atributo duplicado na versão",IF(D17&lt;&gt;K17,"Grupo divergente do padrão",IF(G17&lt;&gt;L17,"Unidade divergente do padrão","OK")))))))</f>
        <v/>
      </c>
    </row>
    <row r="18">
      <c r="A18" s="12">
        <f>IF(OR(B18="",C18="",E18=""),"",B18&amp;"-V"&amp;TEXT(C18,"00")&amp;"|"&amp;E18)</f>
        <v/>
      </c>
      <c r="B18" s="11" t="inlineStr">
        <is>
          <t>FIC-LUM-008</t>
        </is>
      </c>
      <c r="C18" s="18" t="n">
        <v>1</v>
      </c>
      <c r="D18" s="11" t="inlineStr">
        <is>
          <t>Desempenho</t>
        </is>
      </c>
      <c r="E18" s="11" t="inlineStr">
        <is>
          <t>Potência nominal</t>
        </is>
      </c>
      <c r="F18" s="22" t="n">
        <v>6</v>
      </c>
      <c r="G18" s="11" t="inlineStr">
        <is>
          <t>W</t>
        </is>
      </c>
      <c r="H18" s="11" t="inlineStr">
        <is>
          <t>Ensaio interno</t>
        </is>
      </c>
      <c r="I18" s="11" t="inlineStr">
        <is>
          <t>LED integrado</t>
        </is>
      </c>
      <c r="J18" s="12">
        <f>IF(COUNTA(B18:I18)=0,"",IF(AND(B18&lt;&gt;"",C18&lt;&gt;"",COUNTIFS('Fichas de produto'!$B$2:$B$101,B18,'Fichas de produto'!$C$2:$C$101,C18)=1),"Sim","Não"))</f>
        <v/>
      </c>
      <c r="K18" s="12">
        <f>IF(E18="","",IFERROR(INDEX(Apoio!$D$2:$D$16,MATCH(E18,Apoio!$C$2:$C$16,0)),""))</f>
        <v/>
      </c>
      <c r="L18" s="12">
        <f>IF(E18="","",IFERROR(INDEX(Apoio!$E$2:$E$16,MATCH(E18,Apoio!$C$2:$C$16,0)),""))</f>
        <v/>
      </c>
      <c r="M18" s="12">
        <f>IF(COUNTA(B18:I18)=0,"",IF(OR(B18="",C18="",D18="",E18="",F18="",G18=""),"Campos obrigatórios faltantes",IF(J18="Não","Ficha não localizada",IF(K18="","Atributo fora do dicionário",IF(COUNTIFS($B$2:$B$501,B18,$C$2:$C$501,C18,$E$2:$E$501,E18)&gt;1,"Atributo duplicado na versão",IF(D18&lt;&gt;K18,"Grupo divergente do padrão",IF(G18&lt;&gt;L18,"Unidade divergente do padrão","OK")))))))</f>
        <v/>
      </c>
    </row>
    <row r="19">
      <c r="A19" s="12">
        <f>IF(OR(B19="",C19="",E19=""),"",B19&amp;"-V"&amp;TEXT(C19,"00")&amp;"|"&amp;E19)</f>
        <v/>
      </c>
      <c r="B19" s="11" t="inlineStr">
        <is>
          <t>FIC-LUM-008</t>
        </is>
      </c>
      <c r="C19" s="18" t="n">
        <v>1</v>
      </c>
      <c r="D19" s="11" t="inlineStr">
        <is>
          <t>Compatibilidade</t>
        </is>
      </c>
      <c r="E19" s="11" t="inlineStr">
        <is>
          <t>Tensão nominal</t>
        </is>
      </c>
      <c r="F19" s="22" t="n">
        <v>5</v>
      </c>
      <c r="G19" s="11" t="inlineStr">
        <is>
          <t>V</t>
        </is>
      </c>
      <c r="H19" s="11" t="inlineStr">
        <is>
          <t>Ensaio interno</t>
        </is>
      </c>
      <c r="I19" s="11" t="inlineStr">
        <is>
          <t>Alimentação USB</t>
        </is>
      </c>
      <c r="J19" s="12">
        <f>IF(COUNTA(B19:I19)=0,"",IF(AND(B19&lt;&gt;"",C19&lt;&gt;"",COUNTIFS('Fichas de produto'!$B$2:$B$101,B19,'Fichas de produto'!$C$2:$C$101,C19)=1),"Sim","Não"))</f>
        <v/>
      </c>
      <c r="K19" s="12">
        <f>IF(E19="","",IFERROR(INDEX(Apoio!$D$2:$D$16,MATCH(E19,Apoio!$C$2:$C$16,0)),""))</f>
        <v/>
      </c>
      <c r="L19" s="12">
        <f>IF(E19="","",IFERROR(INDEX(Apoio!$E$2:$E$16,MATCH(E19,Apoio!$C$2:$C$16,0)),""))</f>
        <v/>
      </c>
      <c r="M19" s="12">
        <f>IF(COUNTA(B19:I19)=0,"",IF(OR(B19="",C19="",D19="",E19="",F19="",G19=""),"Campos obrigatórios faltantes",IF(J19="Não","Ficha não localizada",IF(K19="","Atributo fora do dicionário",IF(COUNTIFS($B$2:$B$501,B19,$C$2:$C$501,C19,$E$2:$E$501,E19)&gt;1,"Atributo duplicado na versão",IF(D19&lt;&gt;K19,"Grupo divergente do padrão",IF(G19&lt;&gt;L19,"Unidade divergente do padrão","OK")))))))</f>
        <v/>
      </c>
    </row>
    <row r="20">
      <c r="A20" s="12">
        <f>IF(OR(B20="",C20="",E20=""),"",B20&amp;"-V"&amp;TEXT(C20,"00")&amp;"|"&amp;E20)</f>
        <v/>
      </c>
      <c r="B20" s="11" t="inlineStr">
        <is>
          <t>FIC-ESC-009</t>
        </is>
      </c>
      <c r="C20" s="18" t="n">
        <v>1</v>
      </c>
      <c r="D20" s="11" t="inlineStr">
        <is>
          <t>Desempenho</t>
        </is>
      </c>
      <c r="E20" s="11" t="inlineStr">
        <is>
          <t>Carga máxima</t>
        </is>
      </c>
      <c r="F20" s="22" t="n">
        <v>8</v>
      </c>
      <c r="G20" s="11" t="inlineStr">
        <is>
          <t>kg</t>
        </is>
      </c>
      <c r="H20" s="11" t="inlineStr">
        <is>
          <t>Ensaio interno</t>
        </is>
      </c>
      <c r="I20" s="11" t="inlineStr">
        <is>
          <t>Carga distribuída</t>
        </is>
      </c>
      <c r="J20" s="12">
        <f>IF(COUNTA(B20:I20)=0,"",IF(AND(B20&lt;&gt;"",C20&lt;&gt;"",COUNTIFS('Fichas de produto'!$B$2:$B$101,B20,'Fichas de produto'!$C$2:$C$101,C20)=1),"Sim","Não"))</f>
        <v/>
      </c>
      <c r="K20" s="12">
        <f>IF(E20="","",IFERROR(INDEX(Apoio!$D$2:$D$16,MATCH(E20,Apoio!$C$2:$C$16,0)),""))</f>
        <v/>
      </c>
      <c r="L20" s="12">
        <f>IF(E20="","",IFERROR(INDEX(Apoio!$E$2:$E$16,MATCH(E20,Apoio!$C$2:$C$16,0)),""))</f>
        <v/>
      </c>
      <c r="M20" s="12">
        <f>IF(COUNTA(B20:I20)=0,"",IF(OR(B20="",C20="",D20="",E20="",F20="",G20=""),"Campos obrigatórios faltantes",IF(J20="Não","Ficha não localizada",IF(K20="","Atributo fora do dicionário",IF(COUNTIFS($B$2:$B$501,B20,$C$2:$C$501,C20,$E$2:$E$501,E20)&gt;1,"Atributo duplicado na versão",IF(D20&lt;&gt;K20,"Grupo divergente do padrão",IF(G20&lt;&gt;L20,"Unidade divergente do padrão","OK")))))))</f>
        <v/>
      </c>
    </row>
    <row r="21">
      <c r="A21" s="12">
        <f>IF(OR(B21="",C21="",E21=""),"",B21&amp;"-V"&amp;TEXT(C21,"00")&amp;"|"&amp;E21)</f>
        <v/>
      </c>
      <c r="B21" s="11" t="inlineStr">
        <is>
          <t>FIC-ESC-009</t>
        </is>
      </c>
      <c r="C21" s="18" t="n">
        <v>1</v>
      </c>
      <c r="D21" s="11" t="inlineStr">
        <is>
          <t>Compatibilidade</t>
        </is>
      </c>
      <c r="E21" s="11" t="inlineStr">
        <is>
          <t>Compatibilidade de tamanho</t>
        </is>
      </c>
      <c r="F21" s="11" t="inlineStr">
        <is>
          <t>11 a 17 polegadas</t>
        </is>
      </c>
      <c r="G21" s="11" t="inlineStr">
        <is>
          <t>Sem unidade</t>
        </is>
      </c>
      <c r="H21" s="11" t="inlineStr">
        <is>
          <t>Inspeção interna</t>
        </is>
      </c>
      <c r="I21" s="11" t="inlineStr">
        <is>
          <t>Faixa nominal</t>
        </is>
      </c>
      <c r="J21" s="12">
        <f>IF(COUNTA(B21:I21)=0,"",IF(AND(B21&lt;&gt;"",C21&lt;&gt;"",COUNTIFS('Fichas de produto'!$B$2:$B$101,B21,'Fichas de produto'!$C$2:$C$101,C21)=1),"Sim","Não"))</f>
        <v/>
      </c>
      <c r="K21" s="12">
        <f>IF(E21="","",IFERROR(INDEX(Apoio!$D$2:$D$16,MATCH(E21,Apoio!$C$2:$C$16,0)),""))</f>
        <v/>
      </c>
      <c r="L21" s="12">
        <f>IF(E21="","",IFERROR(INDEX(Apoio!$E$2:$E$16,MATCH(E21,Apoio!$C$2:$C$16,0)),""))</f>
        <v/>
      </c>
      <c r="M21" s="12">
        <f>IF(COUNTA(B21:I21)=0,"",IF(OR(B21="",C21="",D21="",E21="",F21="",G21=""),"Campos obrigatórios faltantes",IF(J21="Não","Ficha não localizada",IF(K21="","Atributo fora do dicionário",IF(COUNTIFS($B$2:$B$501,B21,$C$2:$C$501,C21,$E$2:$E$501,E21)&gt;1,"Atributo duplicado na versão",IF(D21&lt;&gt;K21,"Grupo divergente do padrão",IF(G21&lt;&gt;L21,"Unidade divergente do padrão","OK")))))))</f>
        <v/>
      </c>
    </row>
    <row r="22">
      <c r="A22" s="12">
        <f>IF(OR(B22="",C22="",E22=""),"",B22&amp;"-V"&amp;TEXT(C22,"00")&amp;"|"&amp;E22)</f>
        <v/>
      </c>
      <c r="B22" s="11" t="n"/>
      <c r="C22" s="18" t="n"/>
      <c r="D22" s="11" t="n"/>
      <c r="E22" s="11" t="n"/>
      <c r="F22" s="11" t="n"/>
      <c r="G22" s="11" t="n"/>
      <c r="H22" s="11" t="n"/>
      <c r="I22" s="11" t="n"/>
      <c r="J22" s="12">
        <f>IF(COUNTA(B22:I22)=0,"",IF(AND(B22&lt;&gt;"",C22&lt;&gt;"",COUNTIFS('Fichas de produto'!$B$2:$B$101,B22,'Fichas de produto'!$C$2:$C$101,C22)=1),"Sim","Não"))</f>
        <v/>
      </c>
      <c r="K22" s="12">
        <f>IF(E22="","",IFERROR(INDEX(Apoio!$D$2:$D$16,MATCH(E22,Apoio!$C$2:$C$16,0)),""))</f>
        <v/>
      </c>
      <c r="L22" s="12">
        <f>IF(E22="","",IFERROR(INDEX(Apoio!$E$2:$E$16,MATCH(E22,Apoio!$C$2:$C$16,0)),""))</f>
        <v/>
      </c>
      <c r="M22" s="12">
        <f>IF(COUNTA(B22:I22)=0,"",IF(OR(B22="",C22="",D22="",E22="",F22="",G22=""),"Campos obrigatórios faltantes",IF(J22="Não","Ficha não localizada",IF(K22="","Atributo fora do dicionário",IF(COUNTIFS($B$2:$B$501,B22,$C$2:$C$501,C22,$E$2:$E$501,E22)&gt;1,"Atributo duplicado na versão",IF(D22&lt;&gt;K22,"Grupo divergente do padrão",IF(G22&lt;&gt;L22,"Unidade divergente do padrão","OK")))))))</f>
        <v/>
      </c>
    </row>
    <row r="23">
      <c r="A23" s="12">
        <f>IF(OR(B23="",C23="",E23=""),"",B23&amp;"-V"&amp;TEXT(C23,"00")&amp;"|"&amp;E23)</f>
        <v/>
      </c>
      <c r="B23" s="11" t="n"/>
      <c r="C23" s="18" t="n"/>
      <c r="D23" s="11" t="n"/>
      <c r="E23" s="11" t="n"/>
      <c r="F23" s="11" t="n"/>
      <c r="G23" s="11" t="n"/>
      <c r="H23" s="11" t="n"/>
      <c r="I23" s="11" t="n"/>
      <c r="J23" s="12">
        <f>IF(COUNTA(B23:I23)=0,"",IF(AND(B23&lt;&gt;"",C23&lt;&gt;"",COUNTIFS('Fichas de produto'!$B$2:$B$101,B23,'Fichas de produto'!$C$2:$C$101,C23)=1),"Sim","Não"))</f>
        <v/>
      </c>
      <c r="K23" s="12">
        <f>IF(E23="","",IFERROR(INDEX(Apoio!$D$2:$D$16,MATCH(E23,Apoio!$C$2:$C$16,0)),""))</f>
        <v/>
      </c>
      <c r="L23" s="12">
        <f>IF(E23="","",IFERROR(INDEX(Apoio!$E$2:$E$16,MATCH(E23,Apoio!$C$2:$C$16,0)),""))</f>
        <v/>
      </c>
      <c r="M23" s="12">
        <f>IF(COUNTA(B23:I23)=0,"",IF(OR(B23="",C23="",D23="",E23="",F23="",G23=""),"Campos obrigatórios faltantes",IF(J23="Não","Ficha não localizada",IF(K23="","Atributo fora do dicionário",IF(COUNTIFS($B$2:$B$501,B23,$C$2:$C$501,C23,$E$2:$E$501,E23)&gt;1,"Atributo duplicado na versão",IF(D23&lt;&gt;K23,"Grupo divergente do padrão",IF(G23&lt;&gt;L23,"Unidade divergente do padrão","OK")))))))</f>
        <v/>
      </c>
    </row>
    <row r="24">
      <c r="A24" s="12">
        <f>IF(OR(B24="",C24="",E24=""),"",B24&amp;"-V"&amp;TEXT(C24,"00")&amp;"|"&amp;E24)</f>
        <v/>
      </c>
      <c r="B24" s="11" t="n"/>
      <c r="C24" s="18" t="n"/>
      <c r="D24" s="11" t="n"/>
      <c r="E24" s="11" t="n"/>
      <c r="F24" s="11" t="n"/>
      <c r="G24" s="11" t="n"/>
      <c r="H24" s="11" t="n"/>
      <c r="I24" s="11" t="n"/>
      <c r="J24" s="12">
        <f>IF(COUNTA(B24:I24)=0,"",IF(AND(B24&lt;&gt;"",C24&lt;&gt;"",COUNTIFS('Fichas de produto'!$B$2:$B$101,B24,'Fichas de produto'!$C$2:$C$101,C24)=1),"Sim","Não"))</f>
        <v/>
      </c>
      <c r="K24" s="12">
        <f>IF(E24="","",IFERROR(INDEX(Apoio!$D$2:$D$16,MATCH(E24,Apoio!$C$2:$C$16,0)),""))</f>
        <v/>
      </c>
      <c r="L24" s="12">
        <f>IF(E24="","",IFERROR(INDEX(Apoio!$E$2:$E$16,MATCH(E24,Apoio!$C$2:$C$16,0)),""))</f>
        <v/>
      </c>
      <c r="M24" s="12">
        <f>IF(COUNTA(B24:I24)=0,"",IF(OR(B24="",C24="",D24="",E24="",F24="",G24=""),"Campos obrigatórios faltantes",IF(J24="Não","Ficha não localizada",IF(K24="","Atributo fora do dicionário",IF(COUNTIFS($B$2:$B$501,B24,$C$2:$C$501,C24,$E$2:$E$501,E24)&gt;1,"Atributo duplicado na versão",IF(D24&lt;&gt;K24,"Grupo divergente do padrão",IF(G24&lt;&gt;L24,"Unidade divergente do padrão","OK")))))))</f>
        <v/>
      </c>
    </row>
    <row r="25">
      <c r="A25" s="12">
        <f>IF(OR(B25="",C25="",E25=""),"",B25&amp;"-V"&amp;TEXT(C25,"00")&amp;"|"&amp;E25)</f>
        <v/>
      </c>
      <c r="B25" s="11" t="n"/>
      <c r="C25" s="18" t="n"/>
      <c r="D25" s="11" t="n"/>
      <c r="E25" s="11" t="n"/>
      <c r="F25" s="11" t="n"/>
      <c r="G25" s="11" t="n"/>
      <c r="H25" s="11" t="n"/>
      <c r="I25" s="11" t="n"/>
      <c r="J25" s="12">
        <f>IF(COUNTA(B25:I25)=0,"",IF(AND(B25&lt;&gt;"",C25&lt;&gt;"",COUNTIFS('Fichas de produto'!$B$2:$B$101,B25,'Fichas de produto'!$C$2:$C$101,C25)=1),"Sim","Não"))</f>
        <v/>
      </c>
      <c r="K25" s="12">
        <f>IF(E25="","",IFERROR(INDEX(Apoio!$D$2:$D$16,MATCH(E25,Apoio!$C$2:$C$16,0)),""))</f>
        <v/>
      </c>
      <c r="L25" s="12">
        <f>IF(E25="","",IFERROR(INDEX(Apoio!$E$2:$E$16,MATCH(E25,Apoio!$C$2:$C$16,0)),""))</f>
        <v/>
      </c>
      <c r="M25" s="12">
        <f>IF(COUNTA(B25:I25)=0,"",IF(OR(B25="",C25="",D25="",E25="",F25="",G25=""),"Campos obrigatórios faltantes",IF(J25="Não","Ficha não localizada",IF(K25="","Atributo fora do dicionário",IF(COUNTIFS($B$2:$B$501,B25,$C$2:$C$501,C25,$E$2:$E$501,E25)&gt;1,"Atributo duplicado na versão",IF(D25&lt;&gt;K25,"Grupo divergente do padrão",IF(G25&lt;&gt;L25,"Unidade divergente do padrão","OK")))))))</f>
        <v/>
      </c>
    </row>
    <row r="26">
      <c r="A26" s="12">
        <f>IF(OR(B26="",C26="",E26=""),"",B26&amp;"-V"&amp;TEXT(C26,"00")&amp;"|"&amp;E26)</f>
        <v/>
      </c>
      <c r="B26" s="11" t="n"/>
      <c r="C26" s="18" t="n"/>
      <c r="D26" s="11" t="n"/>
      <c r="E26" s="11" t="n"/>
      <c r="F26" s="11" t="n"/>
      <c r="G26" s="11" t="n"/>
      <c r="H26" s="11" t="n"/>
      <c r="I26" s="11" t="n"/>
      <c r="J26" s="12">
        <f>IF(COUNTA(B26:I26)=0,"",IF(AND(B26&lt;&gt;"",C26&lt;&gt;"",COUNTIFS('Fichas de produto'!$B$2:$B$101,B26,'Fichas de produto'!$C$2:$C$101,C26)=1),"Sim","Não"))</f>
        <v/>
      </c>
      <c r="K26" s="12">
        <f>IF(E26="","",IFERROR(INDEX(Apoio!$D$2:$D$16,MATCH(E26,Apoio!$C$2:$C$16,0)),""))</f>
        <v/>
      </c>
      <c r="L26" s="12">
        <f>IF(E26="","",IFERROR(INDEX(Apoio!$E$2:$E$16,MATCH(E26,Apoio!$C$2:$C$16,0)),""))</f>
        <v/>
      </c>
      <c r="M26" s="12">
        <f>IF(COUNTA(B26:I26)=0,"",IF(OR(B26="",C26="",D26="",E26="",F26="",G26=""),"Campos obrigatórios faltantes",IF(J26="Não","Ficha não localizada",IF(K26="","Atributo fora do dicionário",IF(COUNTIFS($B$2:$B$501,B26,$C$2:$C$501,C26,$E$2:$E$501,E26)&gt;1,"Atributo duplicado na versão",IF(D26&lt;&gt;K26,"Grupo divergente do padrão",IF(G26&lt;&gt;L26,"Unidade divergente do padrão","OK")))))))</f>
        <v/>
      </c>
    </row>
    <row r="27">
      <c r="A27" s="12">
        <f>IF(OR(B27="",C27="",E27=""),"",B27&amp;"-V"&amp;TEXT(C27,"00")&amp;"|"&amp;E27)</f>
        <v/>
      </c>
      <c r="B27" s="11" t="n"/>
      <c r="C27" s="18" t="n"/>
      <c r="D27" s="11" t="n"/>
      <c r="E27" s="11" t="n"/>
      <c r="F27" s="11" t="n"/>
      <c r="G27" s="11" t="n"/>
      <c r="H27" s="11" t="n"/>
      <c r="I27" s="11" t="n"/>
      <c r="J27" s="12">
        <f>IF(COUNTA(B27:I27)=0,"",IF(AND(B27&lt;&gt;"",C27&lt;&gt;"",COUNTIFS('Fichas de produto'!$B$2:$B$101,B27,'Fichas de produto'!$C$2:$C$101,C27)=1),"Sim","Não"))</f>
        <v/>
      </c>
      <c r="K27" s="12">
        <f>IF(E27="","",IFERROR(INDEX(Apoio!$D$2:$D$16,MATCH(E27,Apoio!$C$2:$C$16,0)),""))</f>
        <v/>
      </c>
      <c r="L27" s="12">
        <f>IF(E27="","",IFERROR(INDEX(Apoio!$E$2:$E$16,MATCH(E27,Apoio!$C$2:$C$16,0)),""))</f>
        <v/>
      </c>
      <c r="M27" s="12">
        <f>IF(COUNTA(B27:I27)=0,"",IF(OR(B27="",C27="",D27="",E27="",F27="",G27=""),"Campos obrigatórios faltantes",IF(J27="Não","Ficha não localizada",IF(K27="","Atributo fora do dicionário",IF(COUNTIFS($B$2:$B$501,B27,$C$2:$C$501,C27,$E$2:$E$501,E27)&gt;1,"Atributo duplicado na versão",IF(D27&lt;&gt;K27,"Grupo divergente do padrão",IF(G27&lt;&gt;L27,"Unidade divergente do padrão","OK")))))))</f>
        <v/>
      </c>
    </row>
    <row r="28">
      <c r="A28" s="12">
        <f>IF(OR(B28="",C28="",E28=""),"",B28&amp;"-V"&amp;TEXT(C28,"00")&amp;"|"&amp;E28)</f>
        <v/>
      </c>
      <c r="B28" s="11" t="n"/>
      <c r="C28" s="18" t="n"/>
      <c r="D28" s="11" t="n"/>
      <c r="E28" s="11" t="n"/>
      <c r="F28" s="11" t="n"/>
      <c r="G28" s="11" t="n"/>
      <c r="H28" s="11" t="n"/>
      <c r="I28" s="11" t="n"/>
      <c r="J28" s="12">
        <f>IF(COUNTA(B28:I28)=0,"",IF(AND(B28&lt;&gt;"",C28&lt;&gt;"",COUNTIFS('Fichas de produto'!$B$2:$B$101,B28,'Fichas de produto'!$C$2:$C$101,C28)=1),"Sim","Não"))</f>
        <v/>
      </c>
      <c r="K28" s="12">
        <f>IF(E28="","",IFERROR(INDEX(Apoio!$D$2:$D$16,MATCH(E28,Apoio!$C$2:$C$16,0)),""))</f>
        <v/>
      </c>
      <c r="L28" s="12">
        <f>IF(E28="","",IFERROR(INDEX(Apoio!$E$2:$E$16,MATCH(E28,Apoio!$C$2:$C$16,0)),""))</f>
        <v/>
      </c>
      <c r="M28" s="12">
        <f>IF(COUNTA(B28:I28)=0,"",IF(OR(B28="",C28="",D28="",E28="",F28="",G28=""),"Campos obrigatórios faltantes",IF(J28="Não","Ficha não localizada",IF(K28="","Atributo fora do dicionário",IF(COUNTIFS($B$2:$B$501,B28,$C$2:$C$501,C28,$E$2:$E$501,E28)&gt;1,"Atributo duplicado na versão",IF(D28&lt;&gt;K28,"Grupo divergente do padrão",IF(G28&lt;&gt;L28,"Unidade divergente do padrão","OK")))))))</f>
        <v/>
      </c>
    </row>
    <row r="29">
      <c r="A29" s="12">
        <f>IF(OR(B29="",C29="",E29=""),"",B29&amp;"-V"&amp;TEXT(C29,"00")&amp;"|"&amp;E29)</f>
        <v/>
      </c>
      <c r="B29" s="11" t="n"/>
      <c r="C29" s="18" t="n"/>
      <c r="D29" s="11" t="n"/>
      <c r="E29" s="11" t="n"/>
      <c r="F29" s="11" t="n"/>
      <c r="G29" s="11" t="n"/>
      <c r="H29" s="11" t="n"/>
      <c r="I29" s="11" t="n"/>
      <c r="J29" s="12">
        <f>IF(COUNTA(B29:I29)=0,"",IF(AND(B29&lt;&gt;"",C29&lt;&gt;"",COUNTIFS('Fichas de produto'!$B$2:$B$101,B29,'Fichas de produto'!$C$2:$C$101,C29)=1),"Sim","Não"))</f>
        <v/>
      </c>
      <c r="K29" s="12">
        <f>IF(E29="","",IFERROR(INDEX(Apoio!$D$2:$D$16,MATCH(E29,Apoio!$C$2:$C$16,0)),""))</f>
        <v/>
      </c>
      <c r="L29" s="12">
        <f>IF(E29="","",IFERROR(INDEX(Apoio!$E$2:$E$16,MATCH(E29,Apoio!$C$2:$C$16,0)),""))</f>
        <v/>
      </c>
      <c r="M29" s="12">
        <f>IF(COUNTA(B29:I29)=0,"",IF(OR(B29="",C29="",D29="",E29="",F29="",G29=""),"Campos obrigatórios faltantes",IF(J29="Não","Ficha não localizada",IF(K29="","Atributo fora do dicionário",IF(COUNTIFS($B$2:$B$501,B29,$C$2:$C$501,C29,$E$2:$E$501,E29)&gt;1,"Atributo duplicado na versão",IF(D29&lt;&gt;K29,"Grupo divergente do padrão",IF(G29&lt;&gt;L29,"Unidade divergente do padrão","OK")))))))</f>
        <v/>
      </c>
    </row>
    <row r="30">
      <c r="A30" s="12">
        <f>IF(OR(B30="",C30="",E30=""),"",B30&amp;"-V"&amp;TEXT(C30,"00")&amp;"|"&amp;E30)</f>
        <v/>
      </c>
      <c r="B30" s="11" t="n"/>
      <c r="C30" s="18" t="n"/>
      <c r="D30" s="11" t="n"/>
      <c r="E30" s="11" t="n"/>
      <c r="F30" s="11" t="n"/>
      <c r="G30" s="11" t="n"/>
      <c r="H30" s="11" t="n"/>
      <c r="I30" s="11" t="n"/>
      <c r="J30" s="12">
        <f>IF(COUNTA(B30:I30)=0,"",IF(AND(B30&lt;&gt;"",C30&lt;&gt;"",COUNTIFS('Fichas de produto'!$B$2:$B$101,B30,'Fichas de produto'!$C$2:$C$101,C30)=1),"Sim","Não"))</f>
        <v/>
      </c>
      <c r="K30" s="12">
        <f>IF(E30="","",IFERROR(INDEX(Apoio!$D$2:$D$16,MATCH(E30,Apoio!$C$2:$C$16,0)),""))</f>
        <v/>
      </c>
      <c r="L30" s="12">
        <f>IF(E30="","",IFERROR(INDEX(Apoio!$E$2:$E$16,MATCH(E30,Apoio!$C$2:$C$16,0)),""))</f>
        <v/>
      </c>
      <c r="M30" s="12">
        <f>IF(COUNTA(B30:I30)=0,"",IF(OR(B30="",C30="",D30="",E30="",F30="",G30=""),"Campos obrigatórios faltantes",IF(J30="Não","Ficha não localizada",IF(K30="","Atributo fora do dicionário",IF(COUNTIFS($B$2:$B$501,B30,$C$2:$C$501,C30,$E$2:$E$501,E30)&gt;1,"Atributo duplicado na versão",IF(D30&lt;&gt;K30,"Grupo divergente do padrão",IF(G30&lt;&gt;L30,"Unidade divergente do padrão","OK")))))))</f>
        <v/>
      </c>
    </row>
    <row r="31">
      <c r="A31" s="12">
        <f>IF(OR(B31="",C31="",E31=""),"",B31&amp;"-V"&amp;TEXT(C31,"00")&amp;"|"&amp;E31)</f>
        <v/>
      </c>
      <c r="B31" s="11" t="n"/>
      <c r="C31" s="18" t="n"/>
      <c r="D31" s="11" t="n"/>
      <c r="E31" s="11" t="n"/>
      <c r="F31" s="11" t="n"/>
      <c r="G31" s="11" t="n"/>
      <c r="H31" s="11" t="n"/>
      <c r="I31" s="11" t="n"/>
      <c r="J31" s="12">
        <f>IF(COUNTA(B31:I31)=0,"",IF(AND(B31&lt;&gt;"",C31&lt;&gt;"",COUNTIFS('Fichas de produto'!$B$2:$B$101,B31,'Fichas de produto'!$C$2:$C$101,C31)=1),"Sim","Não"))</f>
        <v/>
      </c>
      <c r="K31" s="12">
        <f>IF(E31="","",IFERROR(INDEX(Apoio!$D$2:$D$16,MATCH(E31,Apoio!$C$2:$C$16,0)),""))</f>
        <v/>
      </c>
      <c r="L31" s="12">
        <f>IF(E31="","",IFERROR(INDEX(Apoio!$E$2:$E$16,MATCH(E31,Apoio!$C$2:$C$16,0)),""))</f>
        <v/>
      </c>
      <c r="M31" s="12">
        <f>IF(COUNTA(B31:I31)=0,"",IF(OR(B31="",C31="",D31="",E31="",F31="",G31=""),"Campos obrigatórios faltantes",IF(J31="Não","Ficha não localizada",IF(K31="","Atributo fora do dicionário",IF(COUNTIFS($B$2:$B$501,B31,$C$2:$C$501,C31,$E$2:$E$501,E31)&gt;1,"Atributo duplicado na versão",IF(D31&lt;&gt;K31,"Grupo divergente do padrão",IF(G31&lt;&gt;L31,"Unidade divergente do padrão","OK")))))))</f>
        <v/>
      </c>
    </row>
    <row r="32">
      <c r="A32" s="12">
        <f>IF(OR(B32="",C32="",E32=""),"",B32&amp;"-V"&amp;TEXT(C32,"00")&amp;"|"&amp;E32)</f>
        <v/>
      </c>
      <c r="B32" s="11" t="n"/>
      <c r="C32" s="18" t="n"/>
      <c r="D32" s="11" t="n"/>
      <c r="E32" s="11" t="n"/>
      <c r="F32" s="11" t="n"/>
      <c r="G32" s="11" t="n"/>
      <c r="H32" s="11" t="n"/>
      <c r="I32" s="11" t="n"/>
      <c r="J32" s="12">
        <f>IF(COUNTA(B32:I32)=0,"",IF(AND(B32&lt;&gt;"",C32&lt;&gt;"",COUNTIFS('Fichas de produto'!$B$2:$B$101,B32,'Fichas de produto'!$C$2:$C$101,C32)=1),"Sim","Não"))</f>
        <v/>
      </c>
      <c r="K32" s="12">
        <f>IF(E32="","",IFERROR(INDEX(Apoio!$D$2:$D$16,MATCH(E32,Apoio!$C$2:$C$16,0)),""))</f>
        <v/>
      </c>
      <c r="L32" s="12">
        <f>IF(E32="","",IFERROR(INDEX(Apoio!$E$2:$E$16,MATCH(E32,Apoio!$C$2:$C$16,0)),""))</f>
        <v/>
      </c>
      <c r="M32" s="12">
        <f>IF(COUNTA(B32:I32)=0,"",IF(OR(B32="",C32="",D32="",E32="",F32="",G32=""),"Campos obrigatórios faltantes",IF(J32="Não","Ficha não localizada",IF(K32="","Atributo fora do dicionário",IF(COUNTIFS($B$2:$B$501,B32,$C$2:$C$501,C32,$E$2:$E$501,E32)&gt;1,"Atributo duplicado na versão",IF(D32&lt;&gt;K32,"Grupo divergente do padrão",IF(G32&lt;&gt;L32,"Unidade divergente do padrão","OK")))))))</f>
        <v/>
      </c>
    </row>
    <row r="33">
      <c r="A33" s="12">
        <f>IF(OR(B33="",C33="",E33=""),"",B33&amp;"-V"&amp;TEXT(C33,"00")&amp;"|"&amp;E33)</f>
        <v/>
      </c>
      <c r="B33" s="11" t="n"/>
      <c r="C33" s="18" t="n"/>
      <c r="D33" s="11" t="n"/>
      <c r="E33" s="11" t="n"/>
      <c r="F33" s="11" t="n"/>
      <c r="G33" s="11" t="n"/>
      <c r="H33" s="11" t="n"/>
      <c r="I33" s="11" t="n"/>
      <c r="J33" s="12">
        <f>IF(COUNTA(B33:I33)=0,"",IF(AND(B33&lt;&gt;"",C33&lt;&gt;"",COUNTIFS('Fichas de produto'!$B$2:$B$101,B33,'Fichas de produto'!$C$2:$C$101,C33)=1),"Sim","Não"))</f>
        <v/>
      </c>
      <c r="K33" s="12">
        <f>IF(E33="","",IFERROR(INDEX(Apoio!$D$2:$D$16,MATCH(E33,Apoio!$C$2:$C$16,0)),""))</f>
        <v/>
      </c>
      <c r="L33" s="12">
        <f>IF(E33="","",IFERROR(INDEX(Apoio!$E$2:$E$16,MATCH(E33,Apoio!$C$2:$C$16,0)),""))</f>
        <v/>
      </c>
      <c r="M33" s="12">
        <f>IF(COUNTA(B33:I33)=0,"",IF(OR(B33="",C33="",D33="",E33="",F33="",G33=""),"Campos obrigatórios faltantes",IF(J33="Não","Ficha não localizada",IF(K33="","Atributo fora do dicionário",IF(COUNTIFS($B$2:$B$501,B33,$C$2:$C$501,C33,$E$2:$E$501,E33)&gt;1,"Atributo duplicado na versão",IF(D33&lt;&gt;K33,"Grupo divergente do padrão",IF(G33&lt;&gt;L33,"Unidade divergente do padrão","OK")))))))</f>
        <v/>
      </c>
    </row>
    <row r="34">
      <c r="A34" s="12">
        <f>IF(OR(B34="",C34="",E34=""),"",B34&amp;"-V"&amp;TEXT(C34,"00")&amp;"|"&amp;E34)</f>
        <v/>
      </c>
      <c r="B34" s="11" t="n"/>
      <c r="C34" s="18" t="n"/>
      <c r="D34" s="11" t="n"/>
      <c r="E34" s="11" t="n"/>
      <c r="F34" s="11" t="n"/>
      <c r="G34" s="11" t="n"/>
      <c r="H34" s="11" t="n"/>
      <c r="I34" s="11" t="n"/>
      <c r="J34" s="12">
        <f>IF(COUNTA(B34:I34)=0,"",IF(AND(B34&lt;&gt;"",C34&lt;&gt;"",COUNTIFS('Fichas de produto'!$B$2:$B$101,B34,'Fichas de produto'!$C$2:$C$101,C34)=1),"Sim","Não"))</f>
        <v/>
      </c>
      <c r="K34" s="12">
        <f>IF(E34="","",IFERROR(INDEX(Apoio!$D$2:$D$16,MATCH(E34,Apoio!$C$2:$C$16,0)),""))</f>
        <v/>
      </c>
      <c r="L34" s="12">
        <f>IF(E34="","",IFERROR(INDEX(Apoio!$E$2:$E$16,MATCH(E34,Apoio!$C$2:$C$16,0)),""))</f>
        <v/>
      </c>
      <c r="M34" s="12">
        <f>IF(COUNTA(B34:I34)=0,"",IF(OR(B34="",C34="",D34="",E34="",F34="",G34=""),"Campos obrigatórios faltantes",IF(J34="Não","Ficha não localizada",IF(K34="","Atributo fora do dicionário",IF(COUNTIFS($B$2:$B$501,B34,$C$2:$C$501,C34,$E$2:$E$501,E34)&gt;1,"Atributo duplicado na versão",IF(D34&lt;&gt;K34,"Grupo divergente do padrão",IF(G34&lt;&gt;L34,"Unidade divergente do padrão","OK")))))))</f>
        <v/>
      </c>
    </row>
    <row r="35">
      <c r="A35" s="12">
        <f>IF(OR(B35="",C35="",E35=""),"",B35&amp;"-V"&amp;TEXT(C35,"00")&amp;"|"&amp;E35)</f>
        <v/>
      </c>
      <c r="B35" s="11" t="n"/>
      <c r="C35" s="18" t="n"/>
      <c r="D35" s="11" t="n"/>
      <c r="E35" s="11" t="n"/>
      <c r="F35" s="11" t="n"/>
      <c r="G35" s="11" t="n"/>
      <c r="H35" s="11" t="n"/>
      <c r="I35" s="11" t="n"/>
      <c r="J35" s="12">
        <f>IF(COUNTA(B35:I35)=0,"",IF(AND(B35&lt;&gt;"",C35&lt;&gt;"",COUNTIFS('Fichas de produto'!$B$2:$B$101,B35,'Fichas de produto'!$C$2:$C$101,C35)=1),"Sim","Não"))</f>
        <v/>
      </c>
      <c r="K35" s="12">
        <f>IF(E35="","",IFERROR(INDEX(Apoio!$D$2:$D$16,MATCH(E35,Apoio!$C$2:$C$16,0)),""))</f>
        <v/>
      </c>
      <c r="L35" s="12">
        <f>IF(E35="","",IFERROR(INDEX(Apoio!$E$2:$E$16,MATCH(E35,Apoio!$C$2:$C$16,0)),""))</f>
        <v/>
      </c>
      <c r="M35" s="12">
        <f>IF(COUNTA(B35:I35)=0,"",IF(OR(B35="",C35="",D35="",E35="",F35="",G35=""),"Campos obrigatórios faltantes",IF(J35="Não","Ficha não localizada",IF(K35="","Atributo fora do dicionário",IF(COUNTIFS($B$2:$B$501,B35,$C$2:$C$501,C35,$E$2:$E$501,E35)&gt;1,"Atributo duplicado na versão",IF(D35&lt;&gt;K35,"Grupo divergente do padrão",IF(G35&lt;&gt;L35,"Unidade divergente do padrão","OK")))))))</f>
        <v/>
      </c>
    </row>
    <row r="36">
      <c r="A36" s="12">
        <f>IF(OR(B36="",C36="",E36=""),"",B36&amp;"-V"&amp;TEXT(C36,"00")&amp;"|"&amp;E36)</f>
        <v/>
      </c>
      <c r="B36" s="11" t="n"/>
      <c r="C36" s="18" t="n"/>
      <c r="D36" s="11" t="n"/>
      <c r="E36" s="11" t="n"/>
      <c r="F36" s="11" t="n"/>
      <c r="G36" s="11" t="n"/>
      <c r="H36" s="11" t="n"/>
      <c r="I36" s="11" t="n"/>
      <c r="J36" s="12">
        <f>IF(COUNTA(B36:I36)=0,"",IF(AND(B36&lt;&gt;"",C36&lt;&gt;"",COUNTIFS('Fichas de produto'!$B$2:$B$101,B36,'Fichas de produto'!$C$2:$C$101,C36)=1),"Sim","Não"))</f>
        <v/>
      </c>
      <c r="K36" s="12">
        <f>IF(E36="","",IFERROR(INDEX(Apoio!$D$2:$D$16,MATCH(E36,Apoio!$C$2:$C$16,0)),""))</f>
        <v/>
      </c>
      <c r="L36" s="12">
        <f>IF(E36="","",IFERROR(INDEX(Apoio!$E$2:$E$16,MATCH(E36,Apoio!$C$2:$C$16,0)),""))</f>
        <v/>
      </c>
      <c r="M36" s="12">
        <f>IF(COUNTA(B36:I36)=0,"",IF(OR(B36="",C36="",D36="",E36="",F36="",G36=""),"Campos obrigatórios faltantes",IF(J36="Não","Ficha não localizada",IF(K36="","Atributo fora do dicionário",IF(COUNTIFS($B$2:$B$501,B36,$C$2:$C$501,C36,$E$2:$E$501,E36)&gt;1,"Atributo duplicado na versão",IF(D36&lt;&gt;K36,"Grupo divergente do padrão",IF(G36&lt;&gt;L36,"Unidade divergente do padrão","OK")))))))</f>
        <v/>
      </c>
    </row>
    <row r="37">
      <c r="A37" s="12">
        <f>IF(OR(B37="",C37="",E37=""),"",B37&amp;"-V"&amp;TEXT(C37,"00")&amp;"|"&amp;E37)</f>
        <v/>
      </c>
      <c r="B37" s="11" t="n"/>
      <c r="C37" s="18" t="n"/>
      <c r="D37" s="11" t="n"/>
      <c r="E37" s="11" t="n"/>
      <c r="F37" s="11" t="n"/>
      <c r="G37" s="11" t="n"/>
      <c r="H37" s="11" t="n"/>
      <c r="I37" s="11" t="n"/>
      <c r="J37" s="12">
        <f>IF(COUNTA(B37:I37)=0,"",IF(AND(B37&lt;&gt;"",C37&lt;&gt;"",COUNTIFS('Fichas de produto'!$B$2:$B$101,B37,'Fichas de produto'!$C$2:$C$101,C37)=1),"Sim","Não"))</f>
        <v/>
      </c>
      <c r="K37" s="12">
        <f>IF(E37="","",IFERROR(INDEX(Apoio!$D$2:$D$16,MATCH(E37,Apoio!$C$2:$C$16,0)),""))</f>
        <v/>
      </c>
      <c r="L37" s="12">
        <f>IF(E37="","",IFERROR(INDEX(Apoio!$E$2:$E$16,MATCH(E37,Apoio!$C$2:$C$16,0)),""))</f>
        <v/>
      </c>
      <c r="M37" s="12">
        <f>IF(COUNTA(B37:I37)=0,"",IF(OR(B37="",C37="",D37="",E37="",F37="",G37=""),"Campos obrigatórios faltantes",IF(J37="Não","Ficha não localizada",IF(K37="","Atributo fora do dicionário",IF(COUNTIFS($B$2:$B$501,B37,$C$2:$C$501,C37,$E$2:$E$501,E37)&gt;1,"Atributo duplicado na versão",IF(D37&lt;&gt;K37,"Grupo divergente do padrão",IF(G37&lt;&gt;L37,"Unidade divergente do padrão","OK")))))))</f>
        <v/>
      </c>
    </row>
    <row r="38">
      <c r="A38" s="12">
        <f>IF(OR(B38="",C38="",E38=""),"",B38&amp;"-V"&amp;TEXT(C38,"00")&amp;"|"&amp;E38)</f>
        <v/>
      </c>
      <c r="B38" s="11" t="n"/>
      <c r="C38" s="18" t="n"/>
      <c r="D38" s="11" t="n"/>
      <c r="E38" s="11" t="n"/>
      <c r="F38" s="11" t="n"/>
      <c r="G38" s="11" t="n"/>
      <c r="H38" s="11" t="n"/>
      <c r="I38" s="11" t="n"/>
      <c r="J38" s="12">
        <f>IF(COUNTA(B38:I38)=0,"",IF(AND(B38&lt;&gt;"",C38&lt;&gt;"",COUNTIFS('Fichas de produto'!$B$2:$B$101,B38,'Fichas de produto'!$C$2:$C$101,C38)=1),"Sim","Não"))</f>
        <v/>
      </c>
      <c r="K38" s="12">
        <f>IF(E38="","",IFERROR(INDEX(Apoio!$D$2:$D$16,MATCH(E38,Apoio!$C$2:$C$16,0)),""))</f>
        <v/>
      </c>
      <c r="L38" s="12">
        <f>IF(E38="","",IFERROR(INDEX(Apoio!$E$2:$E$16,MATCH(E38,Apoio!$C$2:$C$16,0)),""))</f>
        <v/>
      </c>
      <c r="M38" s="12">
        <f>IF(COUNTA(B38:I38)=0,"",IF(OR(B38="",C38="",D38="",E38="",F38="",G38=""),"Campos obrigatórios faltantes",IF(J38="Não","Ficha não localizada",IF(K38="","Atributo fora do dicionário",IF(COUNTIFS($B$2:$B$501,B38,$C$2:$C$501,C38,$E$2:$E$501,E38)&gt;1,"Atributo duplicado na versão",IF(D38&lt;&gt;K38,"Grupo divergente do padrão",IF(G38&lt;&gt;L38,"Unidade divergente do padrão","OK")))))))</f>
        <v/>
      </c>
    </row>
    <row r="39">
      <c r="A39" s="12">
        <f>IF(OR(B39="",C39="",E39=""),"",B39&amp;"-V"&amp;TEXT(C39,"00")&amp;"|"&amp;E39)</f>
        <v/>
      </c>
      <c r="B39" s="11" t="n"/>
      <c r="C39" s="18" t="n"/>
      <c r="D39" s="11" t="n"/>
      <c r="E39" s="11" t="n"/>
      <c r="F39" s="11" t="n"/>
      <c r="G39" s="11" t="n"/>
      <c r="H39" s="11" t="n"/>
      <c r="I39" s="11" t="n"/>
      <c r="J39" s="12">
        <f>IF(COUNTA(B39:I39)=0,"",IF(AND(B39&lt;&gt;"",C39&lt;&gt;"",COUNTIFS('Fichas de produto'!$B$2:$B$101,B39,'Fichas de produto'!$C$2:$C$101,C39)=1),"Sim","Não"))</f>
        <v/>
      </c>
      <c r="K39" s="12">
        <f>IF(E39="","",IFERROR(INDEX(Apoio!$D$2:$D$16,MATCH(E39,Apoio!$C$2:$C$16,0)),""))</f>
        <v/>
      </c>
      <c r="L39" s="12">
        <f>IF(E39="","",IFERROR(INDEX(Apoio!$E$2:$E$16,MATCH(E39,Apoio!$C$2:$C$16,0)),""))</f>
        <v/>
      </c>
      <c r="M39" s="12">
        <f>IF(COUNTA(B39:I39)=0,"",IF(OR(B39="",C39="",D39="",E39="",F39="",G39=""),"Campos obrigatórios faltantes",IF(J39="Não","Ficha não localizada",IF(K39="","Atributo fora do dicionário",IF(COUNTIFS($B$2:$B$501,B39,$C$2:$C$501,C39,$E$2:$E$501,E39)&gt;1,"Atributo duplicado na versão",IF(D39&lt;&gt;K39,"Grupo divergente do padrão",IF(G39&lt;&gt;L39,"Unidade divergente do padrão","OK")))))))</f>
        <v/>
      </c>
    </row>
    <row r="40">
      <c r="A40" s="12">
        <f>IF(OR(B40="",C40="",E40=""),"",B40&amp;"-V"&amp;TEXT(C40,"00")&amp;"|"&amp;E40)</f>
        <v/>
      </c>
      <c r="B40" s="11" t="n"/>
      <c r="C40" s="18" t="n"/>
      <c r="D40" s="11" t="n"/>
      <c r="E40" s="11" t="n"/>
      <c r="F40" s="11" t="n"/>
      <c r="G40" s="11" t="n"/>
      <c r="H40" s="11" t="n"/>
      <c r="I40" s="11" t="n"/>
      <c r="J40" s="12">
        <f>IF(COUNTA(B40:I40)=0,"",IF(AND(B40&lt;&gt;"",C40&lt;&gt;"",COUNTIFS('Fichas de produto'!$B$2:$B$101,B40,'Fichas de produto'!$C$2:$C$101,C40)=1),"Sim","Não"))</f>
        <v/>
      </c>
      <c r="K40" s="12">
        <f>IF(E40="","",IFERROR(INDEX(Apoio!$D$2:$D$16,MATCH(E40,Apoio!$C$2:$C$16,0)),""))</f>
        <v/>
      </c>
      <c r="L40" s="12">
        <f>IF(E40="","",IFERROR(INDEX(Apoio!$E$2:$E$16,MATCH(E40,Apoio!$C$2:$C$16,0)),""))</f>
        <v/>
      </c>
      <c r="M40" s="12">
        <f>IF(COUNTA(B40:I40)=0,"",IF(OR(B40="",C40="",D40="",E40="",F40="",G40=""),"Campos obrigatórios faltantes",IF(J40="Não","Ficha não localizada",IF(K40="","Atributo fora do dicionário",IF(COUNTIFS($B$2:$B$501,B40,$C$2:$C$501,C40,$E$2:$E$501,E40)&gt;1,"Atributo duplicado na versão",IF(D40&lt;&gt;K40,"Grupo divergente do padrão",IF(G40&lt;&gt;L40,"Unidade divergente do padrão","OK")))))))</f>
        <v/>
      </c>
    </row>
    <row r="41">
      <c r="A41" s="12">
        <f>IF(OR(B41="",C41="",E41=""),"",B41&amp;"-V"&amp;TEXT(C41,"00")&amp;"|"&amp;E41)</f>
        <v/>
      </c>
      <c r="B41" s="11" t="n"/>
      <c r="C41" s="18" t="n"/>
      <c r="D41" s="11" t="n"/>
      <c r="E41" s="11" t="n"/>
      <c r="F41" s="11" t="n"/>
      <c r="G41" s="11" t="n"/>
      <c r="H41" s="11" t="n"/>
      <c r="I41" s="11" t="n"/>
      <c r="J41" s="12">
        <f>IF(COUNTA(B41:I41)=0,"",IF(AND(B41&lt;&gt;"",C41&lt;&gt;"",COUNTIFS('Fichas de produto'!$B$2:$B$101,B41,'Fichas de produto'!$C$2:$C$101,C41)=1),"Sim","Não"))</f>
        <v/>
      </c>
      <c r="K41" s="12">
        <f>IF(E41="","",IFERROR(INDEX(Apoio!$D$2:$D$16,MATCH(E41,Apoio!$C$2:$C$16,0)),""))</f>
        <v/>
      </c>
      <c r="L41" s="12">
        <f>IF(E41="","",IFERROR(INDEX(Apoio!$E$2:$E$16,MATCH(E41,Apoio!$C$2:$C$16,0)),""))</f>
        <v/>
      </c>
      <c r="M41" s="12">
        <f>IF(COUNTA(B41:I41)=0,"",IF(OR(B41="",C41="",D41="",E41="",F41="",G41=""),"Campos obrigatórios faltantes",IF(J41="Não","Ficha não localizada",IF(K41="","Atributo fora do dicionário",IF(COUNTIFS($B$2:$B$501,B41,$C$2:$C$501,C41,$E$2:$E$501,E41)&gt;1,"Atributo duplicado na versão",IF(D41&lt;&gt;K41,"Grupo divergente do padrão",IF(G41&lt;&gt;L41,"Unidade divergente do padrão","OK")))))))</f>
        <v/>
      </c>
    </row>
    <row r="42">
      <c r="A42" s="12">
        <f>IF(OR(B42="",C42="",E42=""),"",B42&amp;"-V"&amp;TEXT(C42,"00")&amp;"|"&amp;E42)</f>
        <v/>
      </c>
      <c r="B42" s="11" t="n"/>
      <c r="C42" s="18" t="n"/>
      <c r="D42" s="11" t="n"/>
      <c r="E42" s="11" t="n"/>
      <c r="F42" s="11" t="n"/>
      <c r="G42" s="11" t="n"/>
      <c r="H42" s="11" t="n"/>
      <c r="I42" s="11" t="n"/>
      <c r="J42" s="12">
        <f>IF(COUNTA(B42:I42)=0,"",IF(AND(B42&lt;&gt;"",C42&lt;&gt;"",COUNTIFS('Fichas de produto'!$B$2:$B$101,B42,'Fichas de produto'!$C$2:$C$101,C42)=1),"Sim","Não"))</f>
        <v/>
      </c>
      <c r="K42" s="12">
        <f>IF(E42="","",IFERROR(INDEX(Apoio!$D$2:$D$16,MATCH(E42,Apoio!$C$2:$C$16,0)),""))</f>
        <v/>
      </c>
      <c r="L42" s="12">
        <f>IF(E42="","",IFERROR(INDEX(Apoio!$E$2:$E$16,MATCH(E42,Apoio!$C$2:$C$16,0)),""))</f>
        <v/>
      </c>
      <c r="M42" s="12">
        <f>IF(COUNTA(B42:I42)=0,"",IF(OR(B42="",C42="",D42="",E42="",F42="",G42=""),"Campos obrigatórios faltantes",IF(J42="Não","Ficha não localizada",IF(K42="","Atributo fora do dicionário",IF(COUNTIFS($B$2:$B$501,B42,$C$2:$C$501,C42,$E$2:$E$501,E42)&gt;1,"Atributo duplicado na versão",IF(D42&lt;&gt;K42,"Grupo divergente do padrão",IF(G42&lt;&gt;L42,"Unidade divergente do padrão","OK")))))))</f>
        <v/>
      </c>
    </row>
    <row r="43">
      <c r="A43" s="12">
        <f>IF(OR(B43="",C43="",E43=""),"",B43&amp;"-V"&amp;TEXT(C43,"00")&amp;"|"&amp;E43)</f>
        <v/>
      </c>
      <c r="B43" s="11" t="n"/>
      <c r="C43" s="18" t="n"/>
      <c r="D43" s="11" t="n"/>
      <c r="E43" s="11" t="n"/>
      <c r="F43" s="11" t="n"/>
      <c r="G43" s="11" t="n"/>
      <c r="H43" s="11" t="n"/>
      <c r="I43" s="11" t="n"/>
      <c r="J43" s="12">
        <f>IF(COUNTA(B43:I43)=0,"",IF(AND(B43&lt;&gt;"",C43&lt;&gt;"",COUNTIFS('Fichas de produto'!$B$2:$B$101,B43,'Fichas de produto'!$C$2:$C$101,C43)=1),"Sim","Não"))</f>
        <v/>
      </c>
      <c r="K43" s="12">
        <f>IF(E43="","",IFERROR(INDEX(Apoio!$D$2:$D$16,MATCH(E43,Apoio!$C$2:$C$16,0)),""))</f>
        <v/>
      </c>
      <c r="L43" s="12">
        <f>IF(E43="","",IFERROR(INDEX(Apoio!$E$2:$E$16,MATCH(E43,Apoio!$C$2:$C$16,0)),""))</f>
        <v/>
      </c>
      <c r="M43" s="12">
        <f>IF(COUNTA(B43:I43)=0,"",IF(OR(B43="",C43="",D43="",E43="",F43="",G43=""),"Campos obrigatórios faltantes",IF(J43="Não","Ficha não localizada",IF(K43="","Atributo fora do dicionário",IF(COUNTIFS($B$2:$B$501,B43,$C$2:$C$501,C43,$E$2:$E$501,E43)&gt;1,"Atributo duplicado na versão",IF(D43&lt;&gt;K43,"Grupo divergente do padrão",IF(G43&lt;&gt;L43,"Unidade divergente do padrão","OK")))))))</f>
        <v/>
      </c>
    </row>
    <row r="44">
      <c r="A44" s="12">
        <f>IF(OR(B44="",C44="",E44=""),"",B44&amp;"-V"&amp;TEXT(C44,"00")&amp;"|"&amp;E44)</f>
        <v/>
      </c>
      <c r="B44" s="11" t="n"/>
      <c r="C44" s="18" t="n"/>
      <c r="D44" s="11" t="n"/>
      <c r="E44" s="11" t="n"/>
      <c r="F44" s="11" t="n"/>
      <c r="G44" s="11" t="n"/>
      <c r="H44" s="11" t="n"/>
      <c r="I44" s="11" t="n"/>
      <c r="J44" s="12">
        <f>IF(COUNTA(B44:I44)=0,"",IF(AND(B44&lt;&gt;"",C44&lt;&gt;"",COUNTIFS('Fichas de produto'!$B$2:$B$101,B44,'Fichas de produto'!$C$2:$C$101,C44)=1),"Sim","Não"))</f>
        <v/>
      </c>
      <c r="K44" s="12">
        <f>IF(E44="","",IFERROR(INDEX(Apoio!$D$2:$D$16,MATCH(E44,Apoio!$C$2:$C$16,0)),""))</f>
        <v/>
      </c>
      <c r="L44" s="12">
        <f>IF(E44="","",IFERROR(INDEX(Apoio!$E$2:$E$16,MATCH(E44,Apoio!$C$2:$C$16,0)),""))</f>
        <v/>
      </c>
      <c r="M44" s="12">
        <f>IF(COUNTA(B44:I44)=0,"",IF(OR(B44="",C44="",D44="",E44="",F44="",G44=""),"Campos obrigatórios faltantes",IF(J44="Não","Ficha não localizada",IF(K44="","Atributo fora do dicionário",IF(COUNTIFS($B$2:$B$501,B44,$C$2:$C$501,C44,$E$2:$E$501,E44)&gt;1,"Atributo duplicado na versão",IF(D44&lt;&gt;K44,"Grupo divergente do padrão",IF(G44&lt;&gt;L44,"Unidade divergente do padrão","OK")))))))</f>
        <v/>
      </c>
    </row>
    <row r="45">
      <c r="A45" s="12">
        <f>IF(OR(B45="",C45="",E45=""),"",B45&amp;"-V"&amp;TEXT(C45,"00")&amp;"|"&amp;E45)</f>
        <v/>
      </c>
      <c r="B45" s="11" t="n"/>
      <c r="C45" s="18" t="n"/>
      <c r="D45" s="11" t="n"/>
      <c r="E45" s="11" t="n"/>
      <c r="F45" s="11" t="n"/>
      <c r="G45" s="11" t="n"/>
      <c r="H45" s="11" t="n"/>
      <c r="I45" s="11" t="n"/>
      <c r="J45" s="12">
        <f>IF(COUNTA(B45:I45)=0,"",IF(AND(B45&lt;&gt;"",C45&lt;&gt;"",COUNTIFS('Fichas de produto'!$B$2:$B$101,B45,'Fichas de produto'!$C$2:$C$101,C45)=1),"Sim","Não"))</f>
        <v/>
      </c>
      <c r="K45" s="12">
        <f>IF(E45="","",IFERROR(INDEX(Apoio!$D$2:$D$16,MATCH(E45,Apoio!$C$2:$C$16,0)),""))</f>
        <v/>
      </c>
      <c r="L45" s="12">
        <f>IF(E45="","",IFERROR(INDEX(Apoio!$E$2:$E$16,MATCH(E45,Apoio!$C$2:$C$16,0)),""))</f>
        <v/>
      </c>
      <c r="M45" s="12">
        <f>IF(COUNTA(B45:I45)=0,"",IF(OR(B45="",C45="",D45="",E45="",F45="",G45=""),"Campos obrigatórios faltantes",IF(J45="Não","Ficha não localizada",IF(K45="","Atributo fora do dicionário",IF(COUNTIFS($B$2:$B$501,B45,$C$2:$C$501,C45,$E$2:$E$501,E45)&gt;1,"Atributo duplicado na versão",IF(D45&lt;&gt;K45,"Grupo divergente do padrão",IF(G45&lt;&gt;L45,"Unidade divergente do padrão","OK")))))))</f>
        <v/>
      </c>
    </row>
    <row r="46">
      <c r="A46" s="12">
        <f>IF(OR(B46="",C46="",E46=""),"",B46&amp;"-V"&amp;TEXT(C46,"00")&amp;"|"&amp;E46)</f>
        <v/>
      </c>
      <c r="B46" s="11" t="n"/>
      <c r="C46" s="18" t="n"/>
      <c r="D46" s="11" t="n"/>
      <c r="E46" s="11" t="n"/>
      <c r="F46" s="11" t="n"/>
      <c r="G46" s="11" t="n"/>
      <c r="H46" s="11" t="n"/>
      <c r="I46" s="11" t="n"/>
      <c r="J46" s="12">
        <f>IF(COUNTA(B46:I46)=0,"",IF(AND(B46&lt;&gt;"",C46&lt;&gt;"",COUNTIFS('Fichas de produto'!$B$2:$B$101,B46,'Fichas de produto'!$C$2:$C$101,C46)=1),"Sim","Não"))</f>
        <v/>
      </c>
      <c r="K46" s="12">
        <f>IF(E46="","",IFERROR(INDEX(Apoio!$D$2:$D$16,MATCH(E46,Apoio!$C$2:$C$16,0)),""))</f>
        <v/>
      </c>
      <c r="L46" s="12">
        <f>IF(E46="","",IFERROR(INDEX(Apoio!$E$2:$E$16,MATCH(E46,Apoio!$C$2:$C$16,0)),""))</f>
        <v/>
      </c>
      <c r="M46" s="12">
        <f>IF(COUNTA(B46:I46)=0,"",IF(OR(B46="",C46="",D46="",E46="",F46="",G46=""),"Campos obrigatórios faltantes",IF(J46="Não","Ficha não localizada",IF(K46="","Atributo fora do dicionário",IF(COUNTIFS($B$2:$B$501,B46,$C$2:$C$501,C46,$E$2:$E$501,E46)&gt;1,"Atributo duplicado na versão",IF(D46&lt;&gt;K46,"Grupo divergente do padrão",IF(G46&lt;&gt;L46,"Unidade divergente do padrão","OK")))))))</f>
        <v/>
      </c>
    </row>
    <row r="47">
      <c r="A47" s="12">
        <f>IF(OR(B47="",C47="",E47=""),"",B47&amp;"-V"&amp;TEXT(C47,"00")&amp;"|"&amp;E47)</f>
        <v/>
      </c>
      <c r="B47" s="11" t="n"/>
      <c r="C47" s="18" t="n"/>
      <c r="D47" s="11" t="n"/>
      <c r="E47" s="11" t="n"/>
      <c r="F47" s="11" t="n"/>
      <c r="G47" s="11" t="n"/>
      <c r="H47" s="11" t="n"/>
      <c r="I47" s="11" t="n"/>
      <c r="J47" s="12">
        <f>IF(COUNTA(B47:I47)=0,"",IF(AND(B47&lt;&gt;"",C47&lt;&gt;"",COUNTIFS('Fichas de produto'!$B$2:$B$101,B47,'Fichas de produto'!$C$2:$C$101,C47)=1),"Sim","Não"))</f>
        <v/>
      </c>
      <c r="K47" s="12">
        <f>IF(E47="","",IFERROR(INDEX(Apoio!$D$2:$D$16,MATCH(E47,Apoio!$C$2:$C$16,0)),""))</f>
        <v/>
      </c>
      <c r="L47" s="12">
        <f>IF(E47="","",IFERROR(INDEX(Apoio!$E$2:$E$16,MATCH(E47,Apoio!$C$2:$C$16,0)),""))</f>
        <v/>
      </c>
      <c r="M47" s="12">
        <f>IF(COUNTA(B47:I47)=0,"",IF(OR(B47="",C47="",D47="",E47="",F47="",G47=""),"Campos obrigatórios faltantes",IF(J47="Não","Ficha não localizada",IF(K47="","Atributo fora do dicionário",IF(COUNTIFS($B$2:$B$501,B47,$C$2:$C$501,C47,$E$2:$E$501,E47)&gt;1,"Atributo duplicado na versão",IF(D47&lt;&gt;K47,"Grupo divergente do padrão",IF(G47&lt;&gt;L47,"Unidade divergente do padrão","OK")))))))</f>
        <v/>
      </c>
    </row>
    <row r="48">
      <c r="A48" s="12">
        <f>IF(OR(B48="",C48="",E48=""),"",B48&amp;"-V"&amp;TEXT(C48,"00")&amp;"|"&amp;E48)</f>
        <v/>
      </c>
      <c r="B48" s="11" t="n"/>
      <c r="C48" s="18" t="n"/>
      <c r="D48" s="11" t="n"/>
      <c r="E48" s="11" t="n"/>
      <c r="F48" s="11" t="n"/>
      <c r="G48" s="11" t="n"/>
      <c r="H48" s="11" t="n"/>
      <c r="I48" s="11" t="n"/>
      <c r="J48" s="12">
        <f>IF(COUNTA(B48:I48)=0,"",IF(AND(B48&lt;&gt;"",C48&lt;&gt;"",COUNTIFS('Fichas de produto'!$B$2:$B$101,B48,'Fichas de produto'!$C$2:$C$101,C48)=1),"Sim","Não"))</f>
        <v/>
      </c>
      <c r="K48" s="12">
        <f>IF(E48="","",IFERROR(INDEX(Apoio!$D$2:$D$16,MATCH(E48,Apoio!$C$2:$C$16,0)),""))</f>
        <v/>
      </c>
      <c r="L48" s="12">
        <f>IF(E48="","",IFERROR(INDEX(Apoio!$E$2:$E$16,MATCH(E48,Apoio!$C$2:$C$16,0)),""))</f>
        <v/>
      </c>
      <c r="M48" s="12">
        <f>IF(COUNTA(B48:I48)=0,"",IF(OR(B48="",C48="",D48="",E48="",F48="",G48=""),"Campos obrigatórios faltantes",IF(J48="Não","Ficha não localizada",IF(K48="","Atributo fora do dicionário",IF(COUNTIFS($B$2:$B$501,B48,$C$2:$C$501,C48,$E$2:$E$501,E48)&gt;1,"Atributo duplicado na versão",IF(D48&lt;&gt;K48,"Grupo divergente do padrão",IF(G48&lt;&gt;L48,"Unidade divergente do padrão","OK")))))))</f>
        <v/>
      </c>
    </row>
    <row r="49">
      <c r="A49" s="12">
        <f>IF(OR(B49="",C49="",E49=""),"",B49&amp;"-V"&amp;TEXT(C49,"00")&amp;"|"&amp;E49)</f>
        <v/>
      </c>
      <c r="B49" s="11" t="n"/>
      <c r="C49" s="18" t="n"/>
      <c r="D49" s="11" t="n"/>
      <c r="E49" s="11" t="n"/>
      <c r="F49" s="11" t="n"/>
      <c r="G49" s="11" t="n"/>
      <c r="H49" s="11" t="n"/>
      <c r="I49" s="11" t="n"/>
      <c r="J49" s="12">
        <f>IF(COUNTA(B49:I49)=0,"",IF(AND(B49&lt;&gt;"",C49&lt;&gt;"",COUNTIFS('Fichas de produto'!$B$2:$B$101,B49,'Fichas de produto'!$C$2:$C$101,C49)=1),"Sim","Não"))</f>
        <v/>
      </c>
      <c r="K49" s="12">
        <f>IF(E49="","",IFERROR(INDEX(Apoio!$D$2:$D$16,MATCH(E49,Apoio!$C$2:$C$16,0)),""))</f>
        <v/>
      </c>
      <c r="L49" s="12">
        <f>IF(E49="","",IFERROR(INDEX(Apoio!$E$2:$E$16,MATCH(E49,Apoio!$C$2:$C$16,0)),""))</f>
        <v/>
      </c>
      <c r="M49" s="12">
        <f>IF(COUNTA(B49:I49)=0,"",IF(OR(B49="",C49="",D49="",E49="",F49="",G49=""),"Campos obrigatórios faltantes",IF(J49="Não","Ficha não localizada",IF(K49="","Atributo fora do dicionário",IF(COUNTIFS($B$2:$B$501,B49,$C$2:$C$501,C49,$E$2:$E$501,E49)&gt;1,"Atributo duplicado na versão",IF(D49&lt;&gt;K49,"Grupo divergente do padrão",IF(G49&lt;&gt;L49,"Unidade divergente do padrão","OK")))))))</f>
        <v/>
      </c>
    </row>
    <row r="50">
      <c r="A50" s="12">
        <f>IF(OR(B50="",C50="",E50=""),"",B50&amp;"-V"&amp;TEXT(C50,"00")&amp;"|"&amp;E50)</f>
        <v/>
      </c>
      <c r="B50" s="11" t="n"/>
      <c r="C50" s="18" t="n"/>
      <c r="D50" s="11" t="n"/>
      <c r="E50" s="11" t="n"/>
      <c r="F50" s="11" t="n"/>
      <c r="G50" s="11" t="n"/>
      <c r="H50" s="11" t="n"/>
      <c r="I50" s="11" t="n"/>
      <c r="J50" s="12">
        <f>IF(COUNTA(B50:I50)=0,"",IF(AND(B50&lt;&gt;"",C50&lt;&gt;"",COUNTIFS('Fichas de produto'!$B$2:$B$101,B50,'Fichas de produto'!$C$2:$C$101,C50)=1),"Sim","Não"))</f>
        <v/>
      </c>
      <c r="K50" s="12">
        <f>IF(E50="","",IFERROR(INDEX(Apoio!$D$2:$D$16,MATCH(E50,Apoio!$C$2:$C$16,0)),""))</f>
        <v/>
      </c>
      <c r="L50" s="12">
        <f>IF(E50="","",IFERROR(INDEX(Apoio!$E$2:$E$16,MATCH(E50,Apoio!$C$2:$C$16,0)),""))</f>
        <v/>
      </c>
      <c r="M50" s="12">
        <f>IF(COUNTA(B50:I50)=0,"",IF(OR(B50="",C50="",D50="",E50="",F50="",G50=""),"Campos obrigatórios faltantes",IF(J50="Não","Ficha não localizada",IF(K50="","Atributo fora do dicionário",IF(COUNTIFS($B$2:$B$501,B50,$C$2:$C$501,C50,$E$2:$E$501,E50)&gt;1,"Atributo duplicado na versão",IF(D50&lt;&gt;K50,"Grupo divergente do padrão",IF(G50&lt;&gt;L50,"Unidade divergente do padrão","OK")))))))</f>
        <v/>
      </c>
    </row>
    <row r="51">
      <c r="A51" s="12">
        <f>IF(OR(B51="",C51="",E51=""),"",B51&amp;"-V"&amp;TEXT(C51,"00")&amp;"|"&amp;E51)</f>
        <v/>
      </c>
      <c r="B51" s="11" t="n"/>
      <c r="C51" s="18" t="n"/>
      <c r="D51" s="11" t="n"/>
      <c r="E51" s="11" t="n"/>
      <c r="F51" s="11" t="n"/>
      <c r="G51" s="11" t="n"/>
      <c r="H51" s="11" t="n"/>
      <c r="I51" s="11" t="n"/>
      <c r="J51" s="12">
        <f>IF(COUNTA(B51:I51)=0,"",IF(AND(B51&lt;&gt;"",C51&lt;&gt;"",COUNTIFS('Fichas de produto'!$B$2:$B$101,B51,'Fichas de produto'!$C$2:$C$101,C51)=1),"Sim","Não"))</f>
        <v/>
      </c>
      <c r="K51" s="12">
        <f>IF(E51="","",IFERROR(INDEX(Apoio!$D$2:$D$16,MATCH(E51,Apoio!$C$2:$C$16,0)),""))</f>
        <v/>
      </c>
      <c r="L51" s="12">
        <f>IF(E51="","",IFERROR(INDEX(Apoio!$E$2:$E$16,MATCH(E51,Apoio!$C$2:$C$16,0)),""))</f>
        <v/>
      </c>
      <c r="M51" s="12">
        <f>IF(COUNTA(B51:I51)=0,"",IF(OR(B51="",C51="",D51="",E51="",F51="",G51=""),"Campos obrigatórios faltantes",IF(J51="Não","Ficha não localizada",IF(K51="","Atributo fora do dicionário",IF(COUNTIFS($B$2:$B$501,B51,$C$2:$C$501,C51,$E$2:$E$501,E51)&gt;1,"Atributo duplicado na versão",IF(D51&lt;&gt;K51,"Grupo divergente do padrão",IF(G51&lt;&gt;L51,"Unidade divergente do padrão","OK")))))))</f>
        <v/>
      </c>
    </row>
    <row r="52">
      <c r="A52" s="12">
        <f>IF(OR(B52="",C52="",E52=""),"",B52&amp;"-V"&amp;TEXT(C52,"00")&amp;"|"&amp;E52)</f>
        <v/>
      </c>
      <c r="B52" s="11" t="n"/>
      <c r="C52" s="18" t="n"/>
      <c r="D52" s="11" t="n"/>
      <c r="E52" s="11" t="n"/>
      <c r="F52" s="11" t="n"/>
      <c r="G52" s="11" t="n"/>
      <c r="H52" s="11" t="n"/>
      <c r="I52" s="11" t="n"/>
      <c r="J52" s="12">
        <f>IF(COUNTA(B52:I52)=0,"",IF(AND(B52&lt;&gt;"",C52&lt;&gt;"",COUNTIFS('Fichas de produto'!$B$2:$B$101,B52,'Fichas de produto'!$C$2:$C$101,C52)=1),"Sim","Não"))</f>
        <v/>
      </c>
      <c r="K52" s="12">
        <f>IF(E52="","",IFERROR(INDEX(Apoio!$D$2:$D$16,MATCH(E52,Apoio!$C$2:$C$16,0)),""))</f>
        <v/>
      </c>
      <c r="L52" s="12">
        <f>IF(E52="","",IFERROR(INDEX(Apoio!$E$2:$E$16,MATCH(E52,Apoio!$C$2:$C$16,0)),""))</f>
        <v/>
      </c>
      <c r="M52" s="12">
        <f>IF(COUNTA(B52:I52)=0,"",IF(OR(B52="",C52="",D52="",E52="",F52="",G52=""),"Campos obrigatórios faltantes",IF(J52="Não","Ficha não localizada",IF(K52="","Atributo fora do dicionário",IF(COUNTIFS($B$2:$B$501,B52,$C$2:$C$501,C52,$E$2:$E$501,E52)&gt;1,"Atributo duplicado na versão",IF(D52&lt;&gt;K52,"Grupo divergente do padrão",IF(G52&lt;&gt;L52,"Unidade divergente do padrão","OK")))))))</f>
        <v/>
      </c>
    </row>
    <row r="53">
      <c r="A53" s="12">
        <f>IF(OR(B53="",C53="",E53=""),"",B53&amp;"-V"&amp;TEXT(C53,"00")&amp;"|"&amp;E53)</f>
        <v/>
      </c>
      <c r="B53" s="11" t="n"/>
      <c r="C53" s="18" t="n"/>
      <c r="D53" s="11" t="n"/>
      <c r="E53" s="11" t="n"/>
      <c r="F53" s="11" t="n"/>
      <c r="G53" s="11" t="n"/>
      <c r="H53" s="11" t="n"/>
      <c r="I53" s="11" t="n"/>
      <c r="J53" s="12">
        <f>IF(COUNTA(B53:I53)=0,"",IF(AND(B53&lt;&gt;"",C53&lt;&gt;"",COUNTIFS('Fichas de produto'!$B$2:$B$101,B53,'Fichas de produto'!$C$2:$C$101,C53)=1),"Sim","Não"))</f>
        <v/>
      </c>
      <c r="K53" s="12">
        <f>IF(E53="","",IFERROR(INDEX(Apoio!$D$2:$D$16,MATCH(E53,Apoio!$C$2:$C$16,0)),""))</f>
        <v/>
      </c>
      <c r="L53" s="12">
        <f>IF(E53="","",IFERROR(INDEX(Apoio!$E$2:$E$16,MATCH(E53,Apoio!$C$2:$C$16,0)),""))</f>
        <v/>
      </c>
      <c r="M53" s="12">
        <f>IF(COUNTA(B53:I53)=0,"",IF(OR(B53="",C53="",D53="",E53="",F53="",G53=""),"Campos obrigatórios faltantes",IF(J53="Não","Ficha não localizada",IF(K53="","Atributo fora do dicionário",IF(COUNTIFS($B$2:$B$501,B53,$C$2:$C$501,C53,$E$2:$E$501,E53)&gt;1,"Atributo duplicado na versão",IF(D53&lt;&gt;K53,"Grupo divergente do padrão",IF(G53&lt;&gt;L53,"Unidade divergente do padrão","OK")))))))</f>
        <v/>
      </c>
    </row>
    <row r="54">
      <c r="A54" s="12">
        <f>IF(OR(B54="",C54="",E54=""),"",B54&amp;"-V"&amp;TEXT(C54,"00")&amp;"|"&amp;E54)</f>
        <v/>
      </c>
      <c r="B54" s="11" t="n"/>
      <c r="C54" s="18" t="n"/>
      <c r="D54" s="11" t="n"/>
      <c r="E54" s="11" t="n"/>
      <c r="F54" s="11" t="n"/>
      <c r="G54" s="11" t="n"/>
      <c r="H54" s="11" t="n"/>
      <c r="I54" s="11" t="n"/>
      <c r="J54" s="12">
        <f>IF(COUNTA(B54:I54)=0,"",IF(AND(B54&lt;&gt;"",C54&lt;&gt;"",COUNTIFS('Fichas de produto'!$B$2:$B$101,B54,'Fichas de produto'!$C$2:$C$101,C54)=1),"Sim","Não"))</f>
        <v/>
      </c>
      <c r="K54" s="12">
        <f>IF(E54="","",IFERROR(INDEX(Apoio!$D$2:$D$16,MATCH(E54,Apoio!$C$2:$C$16,0)),""))</f>
        <v/>
      </c>
      <c r="L54" s="12">
        <f>IF(E54="","",IFERROR(INDEX(Apoio!$E$2:$E$16,MATCH(E54,Apoio!$C$2:$C$16,0)),""))</f>
        <v/>
      </c>
      <c r="M54" s="12">
        <f>IF(COUNTA(B54:I54)=0,"",IF(OR(B54="",C54="",D54="",E54="",F54="",G54=""),"Campos obrigatórios faltantes",IF(J54="Não","Ficha não localizada",IF(K54="","Atributo fora do dicionário",IF(COUNTIFS($B$2:$B$501,B54,$C$2:$C$501,C54,$E$2:$E$501,E54)&gt;1,"Atributo duplicado na versão",IF(D54&lt;&gt;K54,"Grupo divergente do padrão",IF(G54&lt;&gt;L54,"Unidade divergente do padrão","OK")))))))</f>
        <v/>
      </c>
    </row>
    <row r="55">
      <c r="A55" s="12">
        <f>IF(OR(B55="",C55="",E55=""),"",B55&amp;"-V"&amp;TEXT(C55,"00")&amp;"|"&amp;E55)</f>
        <v/>
      </c>
      <c r="B55" s="11" t="n"/>
      <c r="C55" s="18" t="n"/>
      <c r="D55" s="11" t="n"/>
      <c r="E55" s="11" t="n"/>
      <c r="F55" s="11" t="n"/>
      <c r="G55" s="11" t="n"/>
      <c r="H55" s="11" t="n"/>
      <c r="I55" s="11" t="n"/>
      <c r="J55" s="12">
        <f>IF(COUNTA(B55:I55)=0,"",IF(AND(B55&lt;&gt;"",C55&lt;&gt;"",COUNTIFS('Fichas de produto'!$B$2:$B$101,B55,'Fichas de produto'!$C$2:$C$101,C55)=1),"Sim","Não"))</f>
        <v/>
      </c>
      <c r="K55" s="12">
        <f>IF(E55="","",IFERROR(INDEX(Apoio!$D$2:$D$16,MATCH(E55,Apoio!$C$2:$C$16,0)),""))</f>
        <v/>
      </c>
      <c r="L55" s="12">
        <f>IF(E55="","",IFERROR(INDEX(Apoio!$E$2:$E$16,MATCH(E55,Apoio!$C$2:$C$16,0)),""))</f>
        <v/>
      </c>
      <c r="M55" s="12">
        <f>IF(COUNTA(B55:I55)=0,"",IF(OR(B55="",C55="",D55="",E55="",F55="",G55=""),"Campos obrigatórios faltantes",IF(J55="Não","Ficha não localizada",IF(K55="","Atributo fora do dicionário",IF(COUNTIFS($B$2:$B$501,B55,$C$2:$C$501,C55,$E$2:$E$501,E55)&gt;1,"Atributo duplicado na versão",IF(D55&lt;&gt;K55,"Grupo divergente do padrão",IF(G55&lt;&gt;L55,"Unidade divergente do padrão","OK")))))))</f>
        <v/>
      </c>
    </row>
    <row r="56">
      <c r="A56" s="12">
        <f>IF(OR(B56="",C56="",E56=""),"",B56&amp;"-V"&amp;TEXT(C56,"00")&amp;"|"&amp;E56)</f>
        <v/>
      </c>
      <c r="B56" s="11" t="n"/>
      <c r="C56" s="18" t="n"/>
      <c r="D56" s="11" t="n"/>
      <c r="E56" s="11" t="n"/>
      <c r="F56" s="11" t="n"/>
      <c r="G56" s="11" t="n"/>
      <c r="H56" s="11" t="n"/>
      <c r="I56" s="11" t="n"/>
      <c r="J56" s="12">
        <f>IF(COUNTA(B56:I56)=0,"",IF(AND(B56&lt;&gt;"",C56&lt;&gt;"",COUNTIFS('Fichas de produto'!$B$2:$B$101,B56,'Fichas de produto'!$C$2:$C$101,C56)=1),"Sim","Não"))</f>
        <v/>
      </c>
      <c r="K56" s="12">
        <f>IF(E56="","",IFERROR(INDEX(Apoio!$D$2:$D$16,MATCH(E56,Apoio!$C$2:$C$16,0)),""))</f>
        <v/>
      </c>
      <c r="L56" s="12">
        <f>IF(E56="","",IFERROR(INDEX(Apoio!$E$2:$E$16,MATCH(E56,Apoio!$C$2:$C$16,0)),""))</f>
        <v/>
      </c>
      <c r="M56" s="12">
        <f>IF(COUNTA(B56:I56)=0,"",IF(OR(B56="",C56="",D56="",E56="",F56="",G56=""),"Campos obrigatórios faltantes",IF(J56="Não","Ficha não localizada",IF(K56="","Atributo fora do dicionário",IF(COUNTIFS($B$2:$B$501,B56,$C$2:$C$501,C56,$E$2:$E$501,E56)&gt;1,"Atributo duplicado na versão",IF(D56&lt;&gt;K56,"Grupo divergente do padrão",IF(G56&lt;&gt;L56,"Unidade divergente do padrão","OK")))))))</f>
        <v/>
      </c>
    </row>
    <row r="57">
      <c r="A57" s="12">
        <f>IF(OR(B57="",C57="",E57=""),"",B57&amp;"-V"&amp;TEXT(C57,"00")&amp;"|"&amp;E57)</f>
        <v/>
      </c>
      <c r="B57" s="11" t="n"/>
      <c r="C57" s="18" t="n"/>
      <c r="D57" s="11" t="n"/>
      <c r="E57" s="11" t="n"/>
      <c r="F57" s="11" t="n"/>
      <c r="G57" s="11" t="n"/>
      <c r="H57" s="11" t="n"/>
      <c r="I57" s="11" t="n"/>
      <c r="J57" s="12">
        <f>IF(COUNTA(B57:I57)=0,"",IF(AND(B57&lt;&gt;"",C57&lt;&gt;"",COUNTIFS('Fichas de produto'!$B$2:$B$101,B57,'Fichas de produto'!$C$2:$C$101,C57)=1),"Sim","Não"))</f>
        <v/>
      </c>
      <c r="K57" s="12">
        <f>IF(E57="","",IFERROR(INDEX(Apoio!$D$2:$D$16,MATCH(E57,Apoio!$C$2:$C$16,0)),""))</f>
        <v/>
      </c>
      <c r="L57" s="12">
        <f>IF(E57="","",IFERROR(INDEX(Apoio!$E$2:$E$16,MATCH(E57,Apoio!$C$2:$C$16,0)),""))</f>
        <v/>
      </c>
      <c r="M57" s="12">
        <f>IF(COUNTA(B57:I57)=0,"",IF(OR(B57="",C57="",D57="",E57="",F57="",G57=""),"Campos obrigatórios faltantes",IF(J57="Não","Ficha não localizada",IF(K57="","Atributo fora do dicionário",IF(COUNTIFS($B$2:$B$501,B57,$C$2:$C$501,C57,$E$2:$E$501,E57)&gt;1,"Atributo duplicado na versão",IF(D57&lt;&gt;K57,"Grupo divergente do padrão",IF(G57&lt;&gt;L57,"Unidade divergente do padrão","OK")))))))</f>
        <v/>
      </c>
    </row>
    <row r="58">
      <c r="A58" s="12">
        <f>IF(OR(B58="",C58="",E58=""),"",B58&amp;"-V"&amp;TEXT(C58,"00")&amp;"|"&amp;E58)</f>
        <v/>
      </c>
      <c r="B58" s="11" t="n"/>
      <c r="C58" s="18" t="n"/>
      <c r="D58" s="11" t="n"/>
      <c r="E58" s="11" t="n"/>
      <c r="F58" s="11" t="n"/>
      <c r="G58" s="11" t="n"/>
      <c r="H58" s="11" t="n"/>
      <c r="I58" s="11" t="n"/>
      <c r="J58" s="12">
        <f>IF(COUNTA(B58:I58)=0,"",IF(AND(B58&lt;&gt;"",C58&lt;&gt;"",COUNTIFS('Fichas de produto'!$B$2:$B$101,B58,'Fichas de produto'!$C$2:$C$101,C58)=1),"Sim","Não"))</f>
        <v/>
      </c>
      <c r="K58" s="12">
        <f>IF(E58="","",IFERROR(INDEX(Apoio!$D$2:$D$16,MATCH(E58,Apoio!$C$2:$C$16,0)),""))</f>
        <v/>
      </c>
      <c r="L58" s="12">
        <f>IF(E58="","",IFERROR(INDEX(Apoio!$E$2:$E$16,MATCH(E58,Apoio!$C$2:$C$16,0)),""))</f>
        <v/>
      </c>
      <c r="M58" s="12">
        <f>IF(COUNTA(B58:I58)=0,"",IF(OR(B58="",C58="",D58="",E58="",F58="",G58=""),"Campos obrigatórios faltantes",IF(J58="Não","Ficha não localizada",IF(K58="","Atributo fora do dicionário",IF(COUNTIFS($B$2:$B$501,B58,$C$2:$C$501,C58,$E$2:$E$501,E58)&gt;1,"Atributo duplicado na versão",IF(D58&lt;&gt;K58,"Grupo divergente do padrão",IF(G58&lt;&gt;L58,"Unidade divergente do padrão","OK")))))))</f>
        <v/>
      </c>
    </row>
    <row r="59">
      <c r="A59" s="12">
        <f>IF(OR(B59="",C59="",E59=""),"",B59&amp;"-V"&amp;TEXT(C59,"00")&amp;"|"&amp;E59)</f>
        <v/>
      </c>
      <c r="B59" s="11" t="n"/>
      <c r="C59" s="18" t="n"/>
      <c r="D59" s="11" t="n"/>
      <c r="E59" s="11" t="n"/>
      <c r="F59" s="11" t="n"/>
      <c r="G59" s="11" t="n"/>
      <c r="H59" s="11" t="n"/>
      <c r="I59" s="11" t="n"/>
      <c r="J59" s="12">
        <f>IF(COUNTA(B59:I59)=0,"",IF(AND(B59&lt;&gt;"",C59&lt;&gt;"",COUNTIFS('Fichas de produto'!$B$2:$B$101,B59,'Fichas de produto'!$C$2:$C$101,C59)=1),"Sim","Não"))</f>
        <v/>
      </c>
      <c r="K59" s="12">
        <f>IF(E59="","",IFERROR(INDEX(Apoio!$D$2:$D$16,MATCH(E59,Apoio!$C$2:$C$16,0)),""))</f>
        <v/>
      </c>
      <c r="L59" s="12">
        <f>IF(E59="","",IFERROR(INDEX(Apoio!$E$2:$E$16,MATCH(E59,Apoio!$C$2:$C$16,0)),""))</f>
        <v/>
      </c>
      <c r="M59" s="12">
        <f>IF(COUNTA(B59:I59)=0,"",IF(OR(B59="",C59="",D59="",E59="",F59="",G59=""),"Campos obrigatórios faltantes",IF(J59="Não","Ficha não localizada",IF(K59="","Atributo fora do dicionário",IF(COUNTIFS($B$2:$B$501,B59,$C$2:$C$501,C59,$E$2:$E$501,E59)&gt;1,"Atributo duplicado na versão",IF(D59&lt;&gt;K59,"Grupo divergente do padrão",IF(G59&lt;&gt;L59,"Unidade divergente do padrão","OK")))))))</f>
        <v/>
      </c>
    </row>
    <row r="60">
      <c r="A60" s="12">
        <f>IF(OR(B60="",C60="",E60=""),"",B60&amp;"-V"&amp;TEXT(C60,"00")&amp;"|"&amp;E60)</f>
        <v/>
      </c>
      <c r="B60" s="11" t="n"/>
      <c r="C60" s="18" t="n"/>
      <c r="D60" s="11" t="n"/>
      <c r="E60" s="11" t="n"/>
      <c r="F60" s="11" t="n"/>
      <c r="G60" s="11" t="n"/>
      <c r="H60" s="11" t="n"/>
      <c r="I60" s="11" t="n"/>
      <c r="J60" s="12">
        <f>IF(COUNTA(B60:I60)=0,"",IF(AND(B60&lt;&gt;"",C60&lt;&gt;"",COUNTIFS('Fichas de produto'!$B$2:$B$101,B60,'Fichas de produto'!$C$2:$C$101,C60)=1),"Sim","Não"))</f>
        <v/>
      </c>
      <c r="K60" s="12">
        <f>IF(E60="","",IFERROR(INDEX(Apoio!$D$2:$D$16,MATCH(E60,Apoio!$C$2:$C$16,0)),""))</f>
        <v/>
      </c>
      <c r="L60" s="12">
        <f>IF(E60="","",IFERROR(INDEX(Apoio!$E$2:$E$16,MATCH(E60,Apoio!$C$2:$C$16,0)),""))</f>
        <v/>
      </c>
      <c r="M60" s="12">
        <f>IF(COUNTA(B60:I60)=0,"",IF(OR(B60="",C60="",D60="",E60="",F60="",G60=""),"Campos obrigatórios faltantes",IF(J60="Não","Ficha não localizada",IF(K60="","Atributo fora do dicionário",IF(COUNTIFS($B$2:$B$501,B60,$C$2:$C$501,C60,$E$2:$E$501,E60)&gt;1,"Atributo duplicado na versão",IF(D60&lt;&gt;K60,"Grupo divergente do padrão",IF(G60&lt;&gt;L60,"Unidade divergente do padrão","OK")))))))</f>
        <v/>
      </c>
    </row>
    <row r="61">
      <c r="A61" s="12">
        <f>IF(OR(B61="",C61="",E61=""),"",B61&amp;"-V"&amp;TEXT(C61,"00")&amp;"|"&amp;E61)</f>
        <v/>
      </c>
      <c r="B61" s="11" t="n"/>
      <c r="C61" s="18" t="n"/>
      <c r="D61" s="11" t="n"/>
      <c r="E61" s="11" t="n"/>
      <c r="F61" s="11" t="n"/>
      <c r="G61" s="11" t="n"/>
      <c r="H61" s="11" t="n"/>
      <c r="I61" s="11" t="n"/>
      <c r="J61" s="12">
        <f>IF(COUNTA(B61:I61)=0,"",IF(AND(B61&lt;&gt;"",C61&lt;&gt;"",COUNTIFS('Fichas de produto'!$B$2:$B$101,B61,'Fichas de produto'!$C$2:$C$101,C61)=1),"Sim","Não"))</f>
        <v/>
      </c>
      <c r="K61" s="12">
        <f>IF(E61="","",IFERROR(INDEX(Apoio!$D$2:$D$16,MATCH(E61,Apoio!$C$2:$C$16,0)),""))</f>
        <v/>
      </c>
      <c r="L61" s="12">
        <f>IF(E61="","",IFERROR(INDEX(Apoio!$E$2:$E$16,MATCH(E61,Apoio!$C$2:$C$16,0)),""))</f>
        <v/>
      </c>
      <c r="M61" s="12">
        <f>IF(COUNTA(B61:I61)=0,"",IF(OR(B61="",C61="",D61="",E61="",F61="",G61=""),"Campos obrigatórios faltantes",IF(J61="Não","Ficha não localizada",IF(K61="","Atributo fora do dicionário",IF(COUNTIFS($B$2:$B$501,B61,$C$2:$C$501,C61,$E$2:$E$501,E61)&gt;1,"Atributo duplicado na versão",IF(D61&lt;&gt;K61,"Grupo divergente do padrão",IF(G61&lt;&gt;L61,"Unidade divergente do padrão","OK")))))))</f>
        <v/>
      </c>
    </row>
    <row r="62">
      <c r="A62" s="12">
        <f>IF(OR(B62="",C62="",E62=""),"",B62&amp;"-V"&amp;TEXT(C62,"00")&amp;"|"&amp;E62)</f>
        <v/>
      </c>
      <c r="B62" s="11" t="n"/>
      <c r="C62" s="18" t="n"/>
      <c r="D62" s="11" t="n"/>
      <c r="E62" s="11" t="n"/>
      <c r="F62" s="11" t="n"/>
      <c r="G62" s="11" t="n"/>
      <c r="H62" s="11" t="n"/>
      <c r="I62" s="11" t="n"/>
      <c r="J62" s="12">
        <f>IF(COUNTA(B62:I62)=0,"",IF(AND(B62&lt;&gt;"",C62&lt;&gt;"",COUNTIFS('Fichas de produto'!$B$2:$B$101,B62,'Fichas de produto'!$C$2:$C$101,C62)=1),"Sim","Não"))</f>
        <v/>
      </c>
      <c r="K62" s="12">
        <f>IF(E62="","",IFERROR(INDEX(Apoio!$D$2:$D$16,MATCH(E62,Apoio!$C$2:$C$16,0)),""))</f>
        <v/>
      </c>
      <c r="L62" s="12">
        <f>IF(E62="","",IFERROR(INDEX(Apoio!$E$2:$E$16,MATCH(E62,Apoio!$C$2:$C$16,0)),""))</f>
        <v/>
      </c>
      <c r="M62" s="12">
        <f>IF(COUNTA(B62:I62)=0,"",IF(OR(B62="",C62="",D62="",E62="",F62="",G62=""),"Campos obrigatórios faltantes",IF(J62="Não","Ficha não localizada",IF(K62="","Atributo fora do dicionário",IF(COUNTIFS($B$2:$B$501,B62,$C$2:$C$501,C62,$E$2:$E$501,E62)&gt;1,"Atributo duplicado na versão",IF(D62&lt;&gt;K62,"Grupo divergente do padrão",IF(G62&lt;&gt;L62,"Unidade divergente do padrão","OK")))))))</f>
        <v/>
      </c>
    </row>
    <row r="63">
      <c r="A63" s="12">
        <f>IF(OR(B63="",C63="",E63=""),"",B63&amp;"-V"&amp;TEXT(C63,"00")&amp;"|"&amp;E63)</f>
        <v/>
      </c>
      <c r="B63" s="11" t="n"/>
      <c r="C63" s="18" t="n"/>
      <c r="D63" s="11" t="n"/>
      <c r="E63" s="11" t="n"/>
      <c r="F63" s="11" t="n"/>
      <c r="G63" s="11" t="n"/>
      <c r="H63" s="11" t="n"/>
      <c r="I63" s="11" t="n"/>
      <c r="J63" s="12">
        <f>IF(COUNTA(B63:I63)=0,"",IF(AND(B63&lt;&gt;"",C63&lt;&gt;"",COUNTIFS('Fichas de produto'!$B$2:$B$101,B63,'Fichas de produto'!$C$2:$C$101,C63)=1),"Sim","Não"))</f>
        <v/>
      </c>
      <c r="K63" s="12">
        <f>IF(E63="","",IFERROR(INDEX(Apoio!$D$2:$D$16,MATCH(E63,Apoio!$C$2:$C$16,0)),""))</f>
        <v/>
      </c>
      <c r="L63" s="12">
        <f>IF(E63="","",IFERROR(INDEX(Apoio!$E$2:$E$16,MATCH(E63,Apoio!$C$2:$C$16,0)),""))</f>
        <v/>
      </c>
      <c r="M63" s="12">
        <f>IF(COUNTA(B63:I63)=0,"",IF(OR(B63="",C63="",D63="",E63="",F63="",G63=""),"Campos obrigatórios faltantes",IF(J63="Não","Ficha não localizada",IF(K63="","Atributo fora do dicionário",IF(COUNTIFS($B$2:$B$501,B63,$C$2:$C$501,C63,$E$2:$E$501,E63)&gt;1,"Atributo duplicado na versão",IF(D63&lt;&gt;K63,"Grupo divergente do padrão",IF(G63&lt;&gt;L63,"Unidade divergente do padrão","OK")))))))</f>
        <v/>
      </c>
    </row>
    <row r="64">
      <c r="A64" s="12">
        <f>IF(OR(B64="",C64="",E64=""),"",B64&amp;"-V"&amp;TEXT(C64,"00")&amp;"|"&amp;E64)</f>
        <v/>
      </c>
      <c r="B64" s="11" t="n"/>
      <c r="C64" s="18" t="n"/>
      <c r="D64" s="11" t="n"/>
      <c r="E64" s="11" t="n"/>
      <c r="F64" s="11" t="n"/>
      <c r="G64" s="11" t="n"/>
      <c r="H64" s="11" t="n"/>
      <c r="I64" s="11" t="n"/>
      <c r="J64" s="12">
        <f>IF(COUNTA(B64:I64)=0,"",IF(AND(B64&lt;&gt;"",C64&lt;&gt;"",COUNTIFS('Fichas de produto'!$B$2:$B$101,B64,'Fichas de produto'!$C$2:$C$101,C64)=1),"Sim","Não"))</f>
        <v/>
      </c>
      <c r="K64" s="12">
        <f>IF(E64="","",IFERROR(INDEX(Apoio!$D$2:$D$16,MATCH(E64,Apoio!$C$2:$C$16,0)),""))</f>
        <v/>
      </c>
      <c r="L64" s="12">
        <f>IF(E64="","",IFERROR(INDEX(Apoio!$E$2:$E$16,MATCH(E64,Apoio!$C$2:$C$16,0)),""))</f>
        <v/>
      </c>
      <c r="M64" s="12">
        <f>IF(COUNTA(B64:I64)=0,"",IF(OR(B64="",C64="",D64="",E64="",F64="",G64=""),"Campos obrigatórios faltantes",IF(J64="Não","Ficha não localizada",IF(K64="","Atributo fora do dicionário",IF(COUNTIFS($B$2:$B$501,B64,$C$2:$C$501,C64,$E$2:$E$501,E64)&gt;1,"Atributo duplicado na versão",IF(D64&lt;&gt;K64,"Grupo divergente do padrão",IF(G64&lt;&gt;L64,"Unidade divergente do padrão","OK")))))))</f>
        <v/>
      </c>
    </row>
    <row r="65">
      <c r="A65" s="12">
        <f>IF(OR(B65="",C65="",E65=""),"",B65&amp;"-V"&amp;TEXT(C65,"00")&amp;"|"&amp;E65)</f>
        <v/>
      </c>
      <c r="B65" s="11" t="n"/>
      <c r="C65" s="18" t="n"/>
      <c r="D65" s="11" t="n"/>
      <c r="E65" s="11" t="n"/>
      <c r="F65" s="11" t="n"/>
      <c r="G65" s="11" t="n"/>
      <c r="H65" s="11" t="n"/>
      <c r="I65" s="11" t="n"/>
      <c r="J65" s="12">
        <f>IF(COUNTA(B65:I65)=0,"",IF(AND(B65&lt;&gt;"",C65&lt;&gt;"",COUNTIFS('Fichas de produto'!$B$2:$B$101,B65,'Fichas de produto'!$C$2:$C$101,C65)=1),"Sim","Não"))</f>
        <v/>
      </c>
      <c r="K65" s="12">
        <f>IF(E65="","",IFERROR(INDEX(Apoio!$D$2:$D$16,MATCH(E65,Apoio!$C$2:$C$16,0)),""))</f>
        <v/>
      </c>
      <c r="L65" s="12">
        <f>IF(E65="","",IFERROR(INDEX(Apoio!$E$2:$E$16,MATCH(E65,Apoio!$C$2:$C$16,0)),""))</f>
        <v/>
      </c>
      <c r="M65" s="12">
        <f>IF(COUNTA(B65:I65)=0,"",IF(OR(B65="",C65="",D65="",E65="",F65="",G65=""),"Campos obrigatórios faltantes",IF(J65="Não","Ficha não localizada",IF(K65="","Atributo fora do dicionário",IF(COUNTIFS($B$2:$B$501,B65,$C$2:$C$501,C65,$E$2:$E$501,E65)&gt;1,"Atributo duplicado na versão",IF(D65&lt;&gt;K65,"Grupo divergente do padrão",IF(G65&lt;&gt;L65,"Unidade divergente do padrão","OK")))))))</f>
        <v/>
      </c>
    </row>
    <row r="66">
      <c r="A66" s="12">
        <f>IF(OR(B66="",C66="",E66=""),"",B66&amp;"-V"&amp;TEXT(C66,"00")&amp;"|"&amp;E66)</f>
        <v/>
      </c>
      <c r="B66" s="11" t="n"/>
      <c r="C66" s="18" t="n"/>
      <c r="D66" s="11" t="n"/>
      <c r="E66" s="11" t="n"/>
      <c r="F66" s="11" t="n"/>
      <c r="G66" s="11" t="n"/>
      <c r="H66" s="11" t="n"/>
      <c r="I66" s="11" t="n"/>
      <c r="J66" s="12">
        <f>IF(COUNTA(B66:I66)=0,"",IF(AND(B66&lt;&gt;"",C66&lt;&gt;"",COUNTIFS('Fichas de produto'!$B$2:$B$101,B66,'Fichas de produto'!$C$2:$C$101,C66)=1),"Sim","Não"))</f>
        <v/>
      </c>
      <c r="K66" s="12">
        <f>IF(E66="","",IFERROR(INDEX(Apoio!$D$2:$D$16,MATCH(E66,Apoio!$C$2:$C$16,0)),""))</f>
        <v/>
      </c>
      <c r="L66" s="12">
        <f>IF(E66="","",IFERROR(INDEX(Apoio!$E$2:$E$16,MATCH(E66,Apoio!$C$2:$C$16,0)),""))</f>
        <v/>
      </c>
      <c r="M66" s="12">
        <f>IF(COUNTA(B66:I66)=0,"",IF(OR(B66="",C66="",D66="",E66="",F66="",G66=""),"Campos obrigatórios faltantes",IF(J66="Não","Ficha não localizada",IF(K66="","Atributo fora do dicionário",IF(COUNTIFS($B$2:$B$501,B66,$C$2:$C$501,C66,$E$2:$E$501,E66)&gt;1,"Atributo duplicado na versão",IF(D66&lt;&gt;K66,"Grupo divergente do padrão",IF(G66&lt;&gt;L66,"Unidade divergente do padrão","OK")))))))</f>
        <v/>
      </c>
    </row>
    <row r="67">
      <c r="A67" s="12">
        <f>IF(OR(B67="",C67="",E67=""),"",B67&amp;"-V"&amp;TEXT(C67,"00")&amp;"|"&amp;E67)</f>
        <v/>
      </c>
      <c r="B67" s="11" t="n"/>
      <c r="C67" s="18" t="n"/>
      <c r="D67" s="11" t="n"/>
      <c r="E67" s="11" t="n"/>
      <c r="F67" s="11" t="n"/>
      <c r="G67" s="11" t="n"/>
      <c r="H67" s="11" t="n"/>
      <c r="I67" s="11" t="n"/>
      <c r="J67" s="12">
        <f>IF(COUNTA(B67:I67)=0,"",IF(AND(B67&lt;&gt;"",C67&lt;&gt;"",COUNTIFS('Fichas de produto'!$B$2:$B$101,B67,'Fichas de produto'!$C$2:$C$101,C67)=1),"Sim","Não"))</f>
        <v/>
      </c>
      <c r="K67" s="12">
        <f>IF(E67="","",IFERROR(INDEX(Apoio!$D$2:$D$16,MATCH(E67,Apoio!$C$2:$C$16,0)),""))</f>
        <v/>
      </c>
      <c r="L67" s="12">
        <f>IF(E67="","",IFERROR(INDEX(Apoio!$E$2:$E$16,MATCH(E67,Apoio!$C$2:$C$16,0)),""))</f>
        <v/>
      </c>
      <c r="M67" s="12">
        <f>IF(COUNTA(B67:I67)=0,"",IF(OR(B67="",C67="",D67="",E67="",F67="",G67=""),"Campos obrigatórios faltantes",IF(J67="Não","Ficha não localizada",IF(K67="","Atributo fora do dicionário",IF(COUNTIFS($B$2:$B$501,B67,$C$2:$C$501,C67,$E$2:$E$501,E67)&gt;1,"Atributo duplicado na versão",IF(D67&lt;&gt;K67,"Grupo divergente do padrão",IF(G67&lt;&gt;L67,"Unidade divergente do padrão","OK")))))))</f>
        <v/>
      </c>
    </row>
    <row r="68">
      <c r="A68" s="12">
        <f>IF(OR(B68="",C68="",E68=""),"",B68&amp;"-V"&amp;TEXT(C68,"00")&amp;"|"&amp;E68)</f>
        <v/>
      </c>
      <c r="B68" s="11" t="n"/>
      <c r="C68" s="18" t="n"/>
      <c r="D68" s="11" t="n"/>
      <c r="E68" s="11" t="n"/>
      <c r="F68" s="11" t="n"/>
      <c r="G68" s="11" t="n"/>
      <c r="H68" s="11" t="n"/>
      <c r="I68" s="11" t="n"/>
      <c r="J68" s="12">
        <f>IF(COUNTA(B68:I68)=0,"",IF(AND(B68&lt;&gt;"",C68&lt;&gt;"",COUNTIFS('Fichas de produto'!$B$2:$B$101,B68,'Fichas de produto'!$C$2:$C$101,C68)=1),"Sim","Não"))</f>
        <v/>
      </c>
      <c r="K68" s="12">
        <f>IF(E68="","",IFERROR(INDEX(Apoio!$D$2:$D$16,MATCH(E68,Apoio!$C$2:$C$16,0)),""))</f>
        <v/>
      </c>
      <c r="L68" s="12">
        <f>IF(E68="","",IFERROR(INDEX(Apoio!$E$2:$E$16,MATCH(E68,Apoio!$C$2:$C$16,0)),""))</f>
        <v/>
      </c>
      <c r="M68" s="12">
        <f>IF(COUNTA(B68:I68)=0,"",IF(OR(B68="",C68="",D68="",E68="",F68="",G68=""),"Campos obrigatórios faltantes",IF(J68="Não","Ficha não localizada",IF(K68="","Atributo fora do dicionário",IF(COUNTIFS($B$2:$B$501,B68,$C$2:$C$501,C68,$E$2:$E$501,E68)&gt;1,"Atributo duplicado na versão",IF(D68&lt;&gt;K68,"Grupo divergente do padrão",IF(G68&lt;&gt;L68,"Unidade divergente do padrão","OK")))))))</f>
        <v/>
      </c>
    </row>
    <row r="69">
      <c r="A69" s="12">
        <f>IF(OR(B69="",C69="",E69=""),"",B69&amp;"-V"&amp;TEXT(C69,"00")&amp;"|"&amp;E69)</f>
        <v/>
      </c>
      <c r="B69" s="11" t="n"/>
      <c r="C69" s="18" t="n"/>
      <c r="D69" s="11" t="n"/>
      <c r="E69" s="11" t="n"/>
      <c r="F69" s="11" t="n"/>
      <c r="G69" s="11" t="n"/>
      <c r="H69" s="11" t="n"/>
      <c r="I69" s="11" t="n"/>
      <c r="J69" s="12">
        <f>IF(COUNTA(B69:I69)=0,"",IF(AND(B69&lt;&gt;"",C69&lt;&gt;"",COUNTIFS('Fichas de produto'!$B$2:$B$101,B69,'Fichas de produto'!$C$2:$C$101,C69)=1),"Sim","Não"))</f>
        <v/>
      </c>
      <c r="K69" s="12">
        <f>IF(E69="","",IFERROR(INDEX(Apoio!$D$2:$D$16,MATCH(E69,Apoio!$C$2:$C$16,0)),""))</f>
        <v/>
      </c>
      <c r="L69" s="12">
        <f>IF(E69="","",IFERROR(INDEX(Apoio!$E$2:$E$16,MATCH(E69,Apoio!$C$2:$C$16,0)),""))</f>
        <v/>
      </c>
      <c r="M69" s="12">
        <f>IF(COUNTA(B69:I69)=0,"",IF(OR(B69="",C69="",D69="",E69="",F69="",G69=""),"Campos obrigatórios faltantes",IF(J69="Não","Ficha não localizada",IF(K69="","Atributo fora do dicionário",IF(COUNTIFS($B$2:$B$501,B69,$C$2:$C$501,C69,$E$2:$E$501,E69)&gt;1,"Atributo duplicado na versão",IF(D69&lt;&gt;K69,"Grupo divergente do padrão",IF(G69&lt;&gt;L69,"Unidade divergente do padrão","OK")))))))</f>
        <v/>
      </c>
    </row>
    <row r="70">
      <c r="A70" s="12">
        <f>IF(OR(B70="",C70="",E70=""),"",B70&amp;"-V"&amp;TEXT(C70,"00")&amp;"|"&amp;E70)</f>
        <v/>
      </c>
      <c r="B70" s="11" t="n"/>
      <c r="C70" s="18" t="n"/>
      <c r="D70" s="11" t="n"/>
      <c r="E70" s="11" t="n"/>
      <c r="F70" s="11" t="n"/>
      <c r="G70" s="11" t="n"/>
      <c r="H70" s="11" t="n"/>
      <c r="I70" s="11" t="n"/>
      <c r="J70" s="12">
        <f>IF(COUNTA(B70:I70)=0,"",IF(AND(B70&lt;&gt;"",C70&lt;&gt;"",COUNTIFS('Fichas de produto'!$B$2:$B$101,B70,'Fichas de produto'!$C$2:$C$101,C70)=1),"Sim","Não"))</f>
        <v/>
      </c>
      <c r="K70" s="12">
        <f>IF(E70="","",IFERROR(INDEX(Apoio!$D$2:$D$16,MATCH(E70,Apoio!$C$2:$C$16,0)),""))</f>
        <v/>
      </c>
      <c r="L70" s="12">
        <f>IF(E70="","",IFERROR(INDEX(Apoio!$E$2:$E$16,MATCH(E70,Apoio!$C$2:$C$16,0)),""))</f>
        <v/>
      </c>
      <c r="M70" s="12">
        <f>IF(COUNTA(B70:I70)=0,"",IF(OR(B70="",C70="",D70="",E70="",F70="",G70=""),"Campos obrigatórios faltantes",IF(J70="Não","Ficha não localizada",IF(K70="","Atributo fora do dicionário",IF(COUNTIFS($B$2:$B$501,B70,$C$2:$C$501,C70,$E$2:$E$501,E70)&gt;1,"Atributo duplicado na versão",IF(D70&lt;&gt;K70,"Grupo divergente do padrão",IF(G70&lt;&gt;L70,"Unidade divergente do padrão","OK")))))))</f>
        <v/>
      </c>
    </row>
    <row r="71">
      <c r="A71" s="12">
        <f>IF(OR(B71="",C71="",E71=""),"",B71&amp;"-V"&amp;TEXT(C71,"00")&amp;"|"&amp;E71)</f>
        <v/>
      </c>
      <c r="B71" s="11" t="n"/>
      <c r="C71" s="18" t="n"/>
      <c r="D71" s="11" t="n"/>
      <c r="E71" s="11" t="n"/>
      <c r="F71" s="11" t="n"/>
      <c r="G71" s="11" t="n"/>
      <c r="H71" s="11" t="n"/>
      <c r="I71" s="11" t="n"/>
      <c r="J71" s="12">
        <f>IF(COUNTA(B71:I71)=0,"",IF(AND(B71&lt;&gt;"",C71&lt;&gt;"",COUNTIFS('Fichas de produto'!$B$2:$B$101,B71,'Fichas de produto'!$C$2:$C$101,C71)=1),"Sim","Não"))</f>
        <v/>
      </c>
      <c r="K71" s="12">
        <f>IF(E71="","",IFERROR(INDEX(Apoio!$D$2:$D$16,MATCH(E71,Apoio!$C$2:$C$16,0)),""))</f>
        <v/>
      </c>
      <c r="L71" s="12">
        <f>IF(E71="","",IFERROR(INDEX(Apoio!$E$2:$E$16,MATCH(E71,Apoio!$C$2:$C$16,0)),""))</f>
        <v/>
      </c>
      <c r="M71" s="12">
        <f>IF(COUNTA(B71:I71)=0,"",IF(OR(B71="",C71="",D71="",E71="",F71="",G71=""),"Campos obrigatórios faltantes",IF(J71="Não","Ficha não localizada",IF(K71="","Atributo fora do dicionário",IF(COUNTIFS($B$2:$B$501,B71,$C$2:$C$501,C71,$E$2:$E$501,E71)&gt;1,"Atributo duplicado na versão",IF(D71&lt;&gt;K71,"Grupo divergente do padrão",IF(G71&lt;&gt;L71,"Unidade divergente do padrão","OK")))))))</f>
        <v/>
      </c>
    </row>
    <row r="72">
      <c r="A72" s="12">
        <f>IF(OR(B72="",C72="",E72=""),"",B72&amp;"-V"&amp;TEXT(C72,"00")&amp;"|"&amp;E72)</f>
        <v/>
      </c>
      <c r="B72" s="11" t="n"/>
      <c r="C72" s="18" t="n"/>
      <c r="D72" s="11" t="n"/>
      <c r="E72" s="11" t="n"/>
      <c r="F72" s="11" t="n"/>
      <c r="G72" s="11" t="n"/>
      <c r="H72" s="11" t="n"/>
      <c r="I72" s="11" t="n"/>
      <c r="J72" s="12">
        <f>IF(COUNTA(B72:I72)=0,"",IF(AND(B72&lt;&gt;"",C72&lt;&gt;"",COUNTIFS('Fichas de produto'!$B$2:$B$101,B72,'Fichas de produto'!$C$2:$C$101,C72)=1),"Sim","Não"))</f>
        <v/>
      </c>
      <c r="K72" s="12">
        <f>IF(E72="","",IFERROR(INDEX(Apoio!$D$2:$D$16,MATCH(E72,Apoio!$C$2:$C$16,0)),""))</f>
        <v/>
      </c>
      <c r="L72" s="12">
        <f>IF(E72="","",IFERROR(INDEX(Apoio!$E$2:$E$16,MATCH(E72,Apoio!$C$2:$C$16,0)),""))</f>
        <v/>
      </c>
      <c r="M72" s="12">
        <f>IF(COUNTA(B72:I72)=0,"",IF(OR(B72="",C72="",D72="",E72="",F72="",G72=""),"Campos obrigatórios faltantes",IF(J72="Não","Ficha não localizada",IF(K72="","Atributo fora do dicionário",IF(COUNTIFS($B$2:$B$501,B72,$C$2:$C$501,C72,$E$2:$E$501,E72)&gt;1,"Atributo duplicado na versão",IF(D72&lt;&gt;K72,"Grupo divergente do padrão",IF(G72&lt;&gt;L72,"Unidade divergente do padrão","OK")))))))</f>
        <v/>
      </c>
    </row>
    <row r="73">
      <c r="A73" s="12">
        <f>IF(OR(B73="",C73="",E73=""),"",B73&amp;"-V"&amp;TEXT(C73,"00")&amp;"|"&amp;E73)</f>
        <v/>
      </c>
      <c r="B73" s="11" t="n"/>
      <c r="C73" s="18" t="n"/>
      <c r="D73" s="11" t="n"/>
      <c r="E73" s="11" t="n"/>
      <c r="F73" s="11" t="n"/>
      <c r="G73" s="11" t="n"/>
      <c r="H73" s="11" t="n"/>
      <c r="I73" s="11" t="n"/>
      <c r="J73" s="12">
        <f>IF(COUNTA(B73:I73)=0,"",IF(AND(B73&lt;&gt;"",C73&lt;&gt;"",COUNTIFS('Fichas de produto'!$B$2:$B$101,B73,'Fichas de produto'!$C$2:$C$101,C73)=1),"Sim","Não"))</f>
        <v/>
      </c>
      <c r="K73" s="12">
        <f>IF(E73="","",IFERROR(INDEX(Apoio!$D$2:$D$16,MATCH(E73,Apoio!$C$2:$C$16,0)),""))</f>
        <v/>
      </c>
      <c r="L73" s="12">
        <f>IF(E73="","",IFERROR(INDEX(Apoio!$E$2:$E$16,MATCH(E73,Apoio!$C$2:$C$16,0)),""))</f>
        <v/>
      </c>
      <c r="M73" s="12">
        <f>IF(COUNTA(B73:I73)=0,"",IF(OR(B73="",C73="",D73="",E73="",F73="",G73=""),"Campos obrigatórios faltantes",IF(J73="Não","Ficha não localizada",IF(K73="","Atributo fora do dicionário",IF(COUNTIFS($B$2:$B$501,B73,$C$2:$C$501,C73,$E$2:$E$501,E73)&gt;1,"Atributo duplicado na versão",IF(D73&lt;&gt;K73,"Grupo divergente do padrão",IF(G73&lt;&gt;L73,"Unidade divergente do padrão","OK")))))))</f>
        <v/>
      </c>
    </row>
    <row r="74">
      <c r="A74" s="12">
        <f>IF(OR(B74="",C74="",E74=""),"",B74&amp;"-V"&amp;TEXT(C74,"00")&amp;"|"&amp;E74)</f>
        <v/>
      </c>
      <c r="B74" s="11" t="n"/>
      <c r="C74" s="18" t="n"/>
      <c r="D74" s="11" t="n"/>
      <c r="E74" s="11" t="n"/>
      <c r="F74" s="11" t="n"/>
      <c r="G74" s="11" t="n"/>
      <c r="H74" s="11" t="n"/>
      <c r="I74" s="11" t="n"/>
      <c r="J74" s="12">
        <f>IF(COUNTA(B74:I74)=0,"",IF(AND(B74&lt;&gt;"",C74&lt;&gt;"",COUNTIFS('Fichas de produto'!$B$2:$B$101,B74,'Fichas de produto'!$C$2:$C$101,C74)=1),"Sim","Não"))</f>
        <v/>
      </c>
      <c r="K74" s="12">
        <f>IF(E74="","",IFERROR(INDEX(Apoio!$D$2:$D$16,MATCH(E74,Apoio!$C$2:$C$16,0)),""))</f>
        <v/>
      </c>
      <c r="L74" s="12">
        <f>IF(E74="","",IFERROR(INDEX(Apoio!$E$2:$E$16,MATCH(E74,Apoio!$C$2:$C$16,0)),""))</f>
        <v/>
      </c>
      <c r="M74" s="12">
        <f>IF(COUNTA(B74:I74)=0,"",IF(OR(B74="",C74="",D74="",E74="",F74="",G74=""),"Campos obrigatórios faltantes",IF(J74="Não","Ficha não localizada",IF(K74="","Atributo fora do dicionário",IF(COUNTIFS($B$2:$B$501,B74,$C$2:$C$501,C74,$E$2:$E$501,E74)&gt;1,"Atributo duplicado na versão",IF(D74&lt;&gt;K74,"Grupo divergente do padrão",IF(G74&lt;&gt;L74,"Unidade divergente do padrão","OK")))))))</f>
        <v/>
      </c>
    </row>
    <row r="75">
      <c r="A75" s="12">
        <f>IF(OR(B75="",C75="",E75=""),"",B75&amp;"-V"&amp;TEXT(C75,"00")&amp;"|"&amp;E75)</f>
        <v/>
      </c>
      <c r="B75" s="11" t="n"/>
      <c r="C75" s="18" t="n"/>
      <c r="D75" s="11" t="n"/>
      <c r="E75" s="11" t="n"/>
      <c r="F75" s="11" t="n"/>
      <c r="G75" s="11" t="n"/>
      <c r="H75" s="11" t="n"/>
      <c r="I75" s="11" t="n"/>
      <c r="J75" s="12">
        <f>IF(COUNTA(B75:I75)=0,"",IF(AND(B75&lt;&gt;"",C75&lt;&gt;"",COUNTIFS('Fichas de produto'!$B$2:$B$101,B75,'Fichas de produto'!$C$2:$C$101,C75)=1),"Sim","Não"))</f>
        <v/>
      </c>
      <c r="K75" s="12">
        <f>IF(E75="","",IFERROR(INDEX(Apoio!$D$2:$D$16,MATCH(E75,Apoio!$C$2:$C$16,0)),""))</f>
        <v/>
      </c>
      <c r="L75" s="12">
        <f>IF(E75="","",IFERROR(INDEX(Apoio!$E$2:$E$16,MATCH(E75,Apoio!$C$2:$C$16,0)),""))</f>
        <v/>
      </c>
      <c r="M75" s="12">
        <f>IF(COUNTA(B75:I75)=0,"",IF(OR(B75="",C75="",D75="",E75="",F75="",G75=""),"Campos obrigatórios faltantes",IF(J75="Não","Ficha não localizada",IF(K75="","Atributo fora do dicionário",IF(COUNTIFS($B$2:$B$501,B75,$C$2:$C$501,C75,$E$2:$E$501,E75)&gt;1,"Atributo duplicado na versão",IF(D75&lt;&gt;K75,"Grupo divergente do padrão",IF(G75&lt;&gt;L75,"Unidade divergente do padrão","OK")))))))</f>
        <v/>
      </c>
    </row>
    <row r="76">
      <c r="A76" s="12">
        <f>IF(OR(B76="",C76="",E76=""),"",B76&amp;"-V"&amp;TEXT(C76,"00")&amp;"|"&amp;E76)</f>
        <v/>
      </c>
      <c r="B76" s="11" t="n"/>
      <c r="C76" s="18" t="n"/>
      <c r="D76" s="11" t="n"/>
      <c r="E76" s="11" t="n"/>
      <c r="F76" s="11" t="n"/>
      <c r="G76" s="11" t="n"/>
      <c r="H76" s="11" t="n"/>
      <c r="I76" s="11" t="n"/>
      <c r="J76" s="12">
        <f>IF(COUNTA(B76:I76)=0,"",IF(AND(B76&lt;&gt;"",C76&lt;&gt;"",COUNTIFS('Fichas de produto'!$B$2:$B$101,B76,'Fichas de produto'!$C$2:$C$101,C76)=1),"Sim","Não"))</f>
        <v/>
      </c>
      <c r="K76" s="12">
        <f>IF(E76="","",IFERROR(INDEX(Apoio!$D$2:$D$16,MATCH(E76,Apoio!$C$2:$C$16,0)),""))</f>
        <v/>
      </c>
      <c r="L76" s="12">
        <f>IF(E76="","",IFERROR(INDEX(Apoio!$E$2:$E$16,MATCH(E76,Apoio!$C$2:$C$16,0)),""))</f>
        <v/>
      </c>
      <c r="M76" s="12">
        <f>IF(COUNTA(B76:I76)=0,"",IF(OR(B76="",C76="",D76="",E76="",F76="",G76=""),"Campos obrigatórios faltantes",IF(J76="Não","Ficha não localizada",IF(K76="","Atributo fora do dicionário",IF(COUNTIFS($B$2:$B$501,B76,$C$2:$C$501,C76,$E$2:$E$501,E76)&gt;1,"Atributo duplicado na versão",IF(D76&lt;&gt;K76,"Grupo divergente do padrão",IF(G76&lt;&gt;L76,"Unidade divergente do padrão","OK")))))))</f>
        <v/>
      </c>
    </row>
    <row r="77">
      <c r="A77" s="12">
        <f>IF(OR(B77="",C77="",E77=""),"",B77&amp;"-V"&amp;TEXT(C77,"00")&amp;"|"&amp;E77)</f>
        <v/>
      </c>
      <c r="B77" s="11" t="n"/>
      <c r="C77" s="18" t="n"/>
      <c r="D77" s="11" t="n"/>
      <c r="E77" s="11" t="n"/>
      <c r="F77" s="11" t="n"/>
      <c r="G77" s="11" t="n"/>
      <c r="H77" s="11" t="n"/>
      <c r="I77" s="11" t="n"/>
      <c r="J77" s="12">
        <f>IF(COUNTA(B77:I77)=0,"",IF(AND(B77&lt;&gt;"",C77&lt;&gt;"",COUNTIFS('Fichas de produto'!$B$2:$B$101,B77,'Fichas de produto'!$C$2:$C$101,C77)=1),"Sim","Não"))</f>
        <v/>
      </c>
      <c r="K77" s="12">
        <f>IF(E77="","",IFERROR(INDEX(Apoio!$D$2:$D$16,MATCH(E77,Apoio!$C$2:$C$16,0)),""))</f>
        <v/>
      </c>
      <c r="L77" s="12">
        <f>IF(E77="","",IFERROR(INDEX(Apoio!$E$2:$E$16,MATCH(E77,Apoio!$C$2:$C$16,0)),""))</f>
        <v/>
      </c>
      <c r="M77" s="12">
        <f>IF(COUNTA(B77:I77)=0,"",IF(OR(B77="",C77="",D77="",E77="",F77="",G77=""),"Campos obrigatórios faltantes",IF(J77="Não","Ficha não localizada",IF(K77="","Atributo fora do dicionário",IF(COUNTIFS($B$2:$B$501,B77,$C$2:$C$501,C77,$E$2:$E$501,E77)&gt;1,"Atributo duplicado na versão",IF(D77&lt;&gt;K77,"Grupo divergente do padrão",IF(G77&lt;&gt;L77,"Unidade divergente do padrão","OK")))))))</f>
        <v/>
      </c>
    </row>
    <row r="78">
      <c r="A78" s="12">
        <f>IF(OR(B78="",C78="",E78=""),"",B78&amp;"-V"&amp;TEXT(C78,"00")&amp;"|"&amp;E78)</f>
        <v/>
      </c>
      <c r="B78" s="11" t="n"/>
      <c r="C78" s="18" t="n"/>
      <c r="D78" s="11" t="n"/>
      <c r="E78" s="11" t="n"/>
      <c r="F78" s="11" t="n"/>
      <c r="G78" s="11" t="n"/>
      <c r="H78" s="11" t="n"/>
      <c r="I78" s="11" t="n"/>
      <c r="J78" s="12">
        <f>IF(COUNTA(B78:I78)=0,"",IF(AND(B78&lt;&gt;"",C78&lt;&gt;"",COUNTIFS('Fichas de produto'!$B$2:$B$101,B78,'Fichas de produto'!$C$2:$C$101,C78)=1),"Sim","Não"))</f>
        <v/>
      </c>
      <c r="K78" s="12">
        <f>IF(E78="","",IFERROR(INDEX(Apoio!$D$2:$D$16,MATCH(E78,Apoio!$C$2:$C$16,0)),""))</f>
        <v/>
      </c>
      <c r="L78" s="12">
        <f>IF(E78="","",IFERROR(INDEX(Apoio!$E$2:$E$16,MATCH(E78,Apoio!$C$2:$C$16,0)),""))</f>
        <v/>
      </c>
      <c r="M78" s="12">
        <f>IF(COUNTA(B78:I78)=0,"",IF(OR(B78="",C78="",D78="",E78="",F78="",G78=""),"Campos obrigatórios faltantes",IF(J78="Não","Ficha não localizada",IF(K78="","Atributo fora do dicionário",IF(COUNTIFS($B$2:$B$501,B78,$C$2:$C$501,C78,$E$2:$E$501,E78)&gt;1,"Atributo duplicado na versão",IF(D78&lt;&gt;K78,"Grupo divergente do padrão",IF(G78&lt;&gt;L78,"Unidade divergente do padrão","OK")))))))</f>
        <v/>
      </c>
    </row>
    <row r="79">
      <c r="A79" s="12">
        <f>IF(OR(B79="",C79="",E79=""),"",B79&amp;"-V"&amp;TEXT(C79,"00")&amp;"|"&amp;E79)</f>
        <v/>
      </c>
      <c r="B79" s="11" t="n"/>
      <c r="C79" s="18" t="n"/>
      <c r="D79" s="11" t="n"/>
      <c r="E79" s="11" t="n"/>
      <c r="F79" s="11" t="n"/>
      <c r="G79" s="11" t="n"/>
      <c r="H79" s="11" t="n"/>
      <c r="I79" s="11" t="n"/>
      <c r="J79" s="12">
        <f>IF(COUNTA(B79:I79)=0,"",IF(AND(B79&lt;&gt;"",C79&lt;&gt;"",COUNTIFS('Fichas de produto'!$B$2:$B$101,B79,'Fichas de produto'!$C$2:$C$101,C79)=1),"Sim","Não"))</f>
        <v/>
      </c>
      <c r="K79" s="12">
        <f>IF(E79="","",IFERROR(INDEX(Apoio!$D$2:$D$16,MATCH(E79,Apoio!$C$2:$C$16,0)),""))</f>
        <v/>
      </c>
      <c r="L79" s="12">
        <f>IF(E79="","",IFERROR(INDEX(Apoio!$E$2:$E$16,MATCH(E79,Apoio!$C$2:$C$16,0)),""))</f>
        <v/>
      </c>
      <c r="M79" s="12">
        <f>IF(COUNTA(B79:I79)=0,"",IF(OR(B79="",C79="",D79="",E79="",F79="",G79=""),"Campos obrigatórios faltantes",IF(J79="Não","Ficha não localizada",IF(K79="","Atributo fora do dicionário",IF(COUNTIFS($B$2:$B$501,B79,$C$2:$C$501,C79,$E$2:$E$501,E79)&gt;1,"Atributo duplicado na versão",IF(D79&lt;&gt;K79,"Grupo divergente do padrão",IF(G79&lt;&gt;L79,"Unidade divergente do padrão","OK")))))))</f>
        <v/>
      </c>
    </row>
    <row r="80">
      <c r="A80" s="12">
        <f>IF(OR(B80="",C80="",E80=""),"",B80&amp;"-V"&amp;TEXT(C80,"00")&amp;"|"&amp;E80)</f>
        <v/>
      </c>
      <c r="B80" s="11" t="n"/>
      <c r="C80" s="18" t="n"/>
      <c r="D80" s="11" t="n"/>
      <c r="E80" s="11" t="n"/>
      <c r="F80" s="11" t="n"/>
      <c r="G80" s="11" t="n"/>
      <c r="H80" s="11" t="n"/>
      <c r="I80" s="11" t="n"/>
      <c r="J80" s="12">
        <f>IF(COUNTA(B80:I80)=0,"",IF(AND(B80&lt;&gt;"",C80&lt;&gt;"",COUNTIFS('Fichas de produto'!$B$2:$B$101,B80,'Fichas de produto'!$C$2:$C$101,C80)=1),"Sim","Não"))</f>
        <v/>
      </c>
      <c r="K80" s="12">
        <f>IF(E80="","",IFERROR(INDEX(Apoio!$D$2:$D$16,MATCH(E80,Apoio!$C$2:$C$16,0)),""))</f>
        <v/>
      </c>
      <c r="L80" s="12">
        <f>IF(E80="","",IFERROR(INDEX(Apoio!$E$2:$E$16,MATCH(E80,Apoio!$C$2:$C$16,0)),""))</f>
        <v/>
      </c>
      <c r="M80" s="12">
        <f>IF(COUNTA(B80:I80)=0,"",IF(OR(B80="",C80="",D80="",E80="",F80="",G80=""),"Campos obrigatórios faltantes",IF(J80="Não","Ficha não localizada",IF(K80="","Atributo fora do dicionário",IF(COUNTIFS($B$2:$B$501,B80,$C$2:$C$501,C80,$E$2:$E$501,E80)&gt;1,"Atributo duplicado na versão",IF(D80&lt;&gt;K80,"Grupo divergente do padrão",IF(G80&lt;&gt;L80,"Unidade divergente do padrão","OK")))))))</f>
        <v/>
      </c>
    </row>
    <row r="81">
      <c r="A81" s="12">
        <f>IF(OR(B81="",C81="",E81=""),"",B81&amp;"-V"&amp;TEXT(C81,"00")&amp;"|"&amp;E81)</f>
        <v/>
      </c>
      <c r="B81" s="11" t="n"/>
      <c r="C81" s="18" t="n"/>
      <c r="D81" s="11" t="n"/>
      <c r="E81" s="11" t="n"/>
      <c r="F81" s="11" t="n"/>
      <c r="G81" s="11" t="n"/>
      <c r="H81" s="11" t="n"/>
      <c r="I81" s="11" t="n"/>
      <c r="J81" s="12">
        <f>IF(COUNTA(B81:I81)=0,"",IF(AND(B81&lt;&gt;"",C81&lt;&gt;"",COUNTIFS('Fichas de produto'!$B$2:$B$101,B81,'Fichas de produto'!$C$2:$C$101,C81)=1),"Sim","Não"))</f>
        <v/>
      </c>
      <c r="K81" s="12">
        <f>IF(E81="","",IFERROR(INDEX(Apoio!$D$2:$D$16,MATCH(E81,Apoio!$C$2:$C$16,0)),""))</f>
        <v/>
      </c>
      <c r="L81" s="12">
        <f>IF(E81="","",IFERROR(INDEX(Apoio!$E$2:$E$16,MATCH(E81,Apoio!$C$2:$C$16,0)),""))</f>
        <v/>
      </c>
      <c r="M81" s="12">
        <f>IF(COUNTA(B81:I81)=0,"",IF(OR(B81="",C81="",D81="",E81="",F81="",G81=""),"Campos obrigatórios faltantes",IF(J81="Não","Ficha não localizada",IF(K81="","Atributo fora do dicionário",IF(COUNTIFS($B$2:$B$501,B81,$C$2:$C$501,C81,$E$2:$E$501,E81)&gt;1,"Atributo duplicado na versão",IF(D81&lt;&gt;K81,"Grupo divergente do padrão",IF(G81&lt;&gt;L81,"Unidade divergente do padrão","OK")))))))</f>
        <v/>
      </c>
    </row>
    <row r="82">
      <c r="A82" s="12">
        <f>IF(OR(B82="",C82="",E82=""),"",B82&amp;"-V"&amp;TEXT(C82,"00")&amp;"|"&amp;E82)</f>
        <v/>
      </c>
      <c r="B82" s="11" t="n"/>
      <c r="C82" s="18" t="n"/>
      <c r="D82" s="11" t="n"/>
      <c r="E82" s="11" t="n"/>
      <c r="F82" s="11" t="n"/>
      <c r="G82" s="11" t="n"/>
      <c r="H82" s="11" t="n"/>
      <c r="I82" s="11" t="n"/>
      <c r="J82" s="12">
        <f>IF(COUNTA(B82:I82)=0,"",IF(AND(B82&lt;&gt;"",C82&lt;&gt;"",COUNTIFS('Fichas de produto'!$B$2:$B$101,B82,'Fichas de produto'!$C$2:$C$101,C82)=1),"Sim","Não"))</f>
        <v/>
      </c>
      <c r="K82" s="12">
        <f>IF(E82="","",IFERROR(INDEX(Apoio!$D$2:$D$16,MATCH(E82,Apoio!$C$2:$C$16,0)),""))</f>
        <v/>
      </c>
      <c r="L82" s="12">
        <f>IF(E82="","",IFERROR(INDEX(Apoio!$E$2:$E$16,MATCH(E82,Apoio!$C$2:$C$16,0)),""))</f>
        <v/>
      </c>
      <c r="M82" s="12">
        <f>IF(COUNTA(B82:I82)=0,"",IF(OR(B82="",C82="",D82="",E82="",F82="",G82=""),"Campos obrigatórios faltantes",IF(J82="Não","Ficha não localizada",IF(K82="","Atributo fora do dicionário",IF(COUNTIFS($B$2:$B$501,B82,$C$2:$C$501,C82,$E$2:$E$501,E82)&gt;1,"Atributo duplicado na versão",IF(D82&lt;&gt;K82,"Grupo divergente do padrão",IF(G82&lt;&gt;L82,"Unidade divergente do padrão","OK")))))))</f>
        <v/>
      </c>
    </row>
    <row r="83">
      <c r="A83" s="12">
        <f>IF(OR(B83="",C83="",E83=""),"",B83&amp;"-V"&amp;TEXT(C83,"00")&amp;"|"&amp;E83)</f>
        <v/>
      </c>
      <c r="B83" s="11" t="n"/>
      <c r="C83" s="18" t="n"/>
      <c r="D83" s="11" t="n"/>
      <c r="E83" s="11" t="n"/>
      <c r="F83" s="11" t="n"/>
      <c r="G83" s="11" t="n"/>
      <c r="H83" s="11" t="n"/>
      <c r="I83" s="11" t="n"/>
      <c r="J83" s="12">
        <f>IF(COUNTA(B83:I83)=0,"",IF(AND(B83&lt;&gt;"",C83&lt;&gt;"",COUNTIFS('Fichas de produto'!$B$2:$B$101,B83,'Fichas de produto'!$C$2:$C$101,C83)=1),"Sim","Não"))</f>
        <v/>
      </c>
      <c r="K83" s="12">
        <f>IF(E83="","",IFERROR(INDEX(Apoio!$D$2:$D$16,MATCH(E83,Apoio!$C$2:$C$16,0)),""))</f>
        <v/>
      </c>
      <c r="L83" s="12">
        <f>IF(E83="","",IFERROR(INDEX(Apoio!$E$2:$E$16,MATCH(E83,Apoio!$C$2:$C$16,0)),""))</f>
        <v/>
      </c>
      <c r="M83" s="12">
        <f>IF(COUNTA(B83:I83)=0,"",IF(OR(B83="",C83="",D83="",E83="",F83="",G83=""),"Campos obrigatórios faltantes",IF(J83="Não","Ficha não localizada",IF(K83="","Atributo fora do dicionário",IF(COUNTIFS($B$2:$B$501,B83,$C$2:$C$501,C83,$E$2:$E$501,E83)&gt;1,"Atributo duplicado na versão",IF(D83&lt;&gt;K83,"Grupo divergente do padrão",IF(G83&lt;&gt;L83,"Unidade divergente do padrão","OK")))))))</f>
        <v/>
      </c>
    </row>
    <row r="84">
      <c r="A84" s="12">
        <f>IF(OR(B84="",C84="",E84=""),"",B84&amp;"-V"&amp;TEXT(C84,"00")&amp;"|"&amp;E84)</f>
        <v/>
      </c>
      <c r="B84" s="11" t="n"/>
      <c r="C84" s="18" t="n"/>
      <c r="D84" s="11" t="n"/>
      <c r="E84" s="11" t="n"/>
      <c r="F84" s="11" t="n"/>
      <c r="G84" s="11" t="n"/>
      <c r="H84" s="11" t="n"/>
      <c r="I84" s="11" t="n"/>
      <c r="J84" s="12">
        <f>IF(COUNTA(B84:I84)=0,"",IF(AND(B84&lt;&gt;"",C84&lt;&gt;"",COUNTIFS('Fichas de produto'!$B$2:$B$101,B84,'Fichas de produto'!$C$2:$C$101,C84)=1),"Sim","Não"))</f>
        <v/>
      </c>
      <c r="K84" s="12">
        <f>IF(E84="","",IFERROR(INDEX(Apoio!$D$2:$D$16,MATCH(E84,Apoio!$C$2:$C$16,0)),""))</f>
        <v/>
      </c>
      <c r="L84" s="12">
        <f>IF(E84="","",IFERROR(INDEX(Apoio!$E$2:$E$16,MATCH(E84,Apoio!$C$2:$C$16,0)),""))</f>
        <v/>
      </c>
      <c r="M84" s="12">
        <f>IF(COUNTA(B84:I84)=0,"",IF(OR(B84="",C84="",D84="",E84="",F84="",G84=""),"Campos obrigatórios faltantes",IF(J84="Não","Ficha não localizada",IF(K84="","Atributo fora do dicionário",IF(COUNTIFS($B$2:$B$501,B84,$C$2:$C$501,C84,$E$2:$E$501,E84)&gt;1,"Atributo duplicado na versão",IF(D84&lt;&gt;K84,"Grupo divergente do padrão",IF(G84&lt;&gt;L84,"Unidade divergente do padrão","OK")))))))</f>
        <v/>
      </c>
    </row>
    <row r="85">
      <c r="A85" s="12">
        <f>IF(OR(B85="",C85="",E85=""),"",B85&amp;"-V"&amp;TEXT(C85,"00")&amp;"|"&amp;E85)</f>
        <v/>
      </c>
      <c r="B85" s="11" t="n"/>
      <c r="C85" s="18" t="n"/>
      <c r="D85" s="11" t="n"/>
      <c r="E85" s="11" t="n"/>
      <c r="F85" s="11" t="n"/>
      <c r="G85" s="11" t="n"/>
      <c r="H85" s="11" t="n"/>
      <c r="I85" s="11" t="n"/>
      <c r="J85" s="12">
        <f>IF(COUNTA(B85:I85)=0,"",IF(AND(B85&lt;&gt;"",C85&lt;&gt;"",COUNTIFS('Fichas de produto'!$B$2:$B$101,B85,'Fichas de produto'!$C$2:$C$101,C85)=1),"Sim","Não"))</f>
        <v/>
      </c>
      <c r="K85" s="12">
        <f>IF(E85="","",IFERROR(INDEX(Apoio!$D$2:$D$16,MATCH(E85,Apoio!$C$2:$C$16,0)),""))</f>
        <v/>
      </c>
      <c r="L85" s="12">
        <f>IF(E85="","",IFERROR(INDEX(Apoio!$E$2:$E$16,MATCH(E85,Apoio!$C$2:$C$16,0)),""))</f>
        <v/>
      </c>
      <c r="M85" s="12">
        <f>IF(COUNTA(B85:I85)=0,"",IF(OR(B85="",C85="",D85="",E85="",F85="",G85=""),"Campos obrigatórios faltantes",IF(J85="Não","Ficha não localizada",IF(K85="","Atributo fora do dicionário",IF(COUNTIFS($B$2:$B$501,B85,$C$2:$C$501,C85,$E$2:$E$501,E85)&gt;1,"Atributo duplicado na versão",IF(D85&lt;&gt;K85,"Grupo divergente do padrão",IF(G85&lt;&gt;L85,"Unidade divergente do padrão","OK")))))))</f>
        <v/>
      </c>
    </row>
    <row r="86">
      <c r="A86" s="12">
        <f>IF(OR(B86="",C86="",E86=""),"",B86&amp;"-V"&amp;TEXT(C86,"00")&amp;"|"&amp;E86)</f>
        <v/>
      </c>
      <c r="B86" s="11" t="n"/>
      <c r="C86" s="18" t="n"/>
      <c r="D86" s="11" t="n"/>
      <c r="E86" s="11" t="n"/>
      <c r="F86" s="11" t="n"/>
      <c r="G86" s="11" t="n"/>
      <c r="H86" s="11" t="n"/>
      <c r="I86" s="11" t="n"/>
      <c r="J86" s="12">
        <f>IF(COUNTA(B86:I86)=0,"",IF(AND(B86&lt;&gt;"",C86&lt;&gt;"",COUNTIFS('Fichas de produto'!$B$2:$B$101,B86,'Fichas de produto'!$C$2:$C$101,C86)=1),"Sim","Não"))</f>
        <v/>
      </c>
      <c r="K86" s="12">
        <f>IF(E86="","",IFERROR(INDEX(Apoio!$D$2:$D$16,MATCH(E86,Apoio!$C$2:$C$16,0)),""))</f>
        <v/>
      </c>
      <c r="L86" s="12">
        <f>IF(E86="","",IFERROR(INDEX(Apoio!$E$2:$E$16,MATCH(E86,Apoio!$C$2:$C$16,0)),""))</f>
        <v/>
      </c>
      <c r="M86" s="12">
        <f>IF(COUNTA(B86:I86)=0,"",IF(OR(B86="",C86="",D86="",E86="",F86="",G86=""),"Campos obrigatórios faltantes",IF(J86="Não","Ficha não localizada",IF(K86="","Atributo fora do dicionário",IF(COUNTIFS($B$2:$B$501,B86,$C$2:$C$501,C86,$E$2:$E$501,E86)&gt;1,"Atributo duplicado na versão",IF(D86&lt;&gt;K86,"Grupo divergente do padrão",IF(G86&lt;&gt;L86,"Unidade divergente do padrão","OK")))))))</f>
        <v/>
      </c>
    </row>
    <row r="87">
      <c r="A87" s="12">
        <f>IF(OR(B87="",C87="",E87=""),"",B87&amp;"-V"&amp;TEXT(C87,"00")&amp;"|"&amp;E87)</f>
        <v/>
      </c>
      <c r="B87" s="11" t="n"/>
      <c r="C87" s="18" t="n"/>
      <c r="D87" s="11" t="n"/>
      <c r="E87" s="11" t="n"/>
      <c r="F87" s="11" t="n"/>
      <c r="G87" s="11" t="n"/>
      <c r="H87" s="11" t="n"/>
      <c r="I87" s="11" t="n"/>
      <c r="J87" s="12">
        <f>IF(COUNTA(B87:I87)=0,"",IF(AND(B87&lt;&gt;"",C87&lt;&gt;"",COUNTIFS('Fichas de produto'!$B$2:$B$101,B87,'Fichas de produto'!$C$2:$C$101,C87)=1),"Sim","Não"))</f>
        <v/>
      </c>
      <c r="K87" s="12">
        <f>IF(E87="","",IFERROR(INDEX(Apoio!$D$2:$D$16,MATCH(E87,Apoio!$C$2:$C$16,0)),""))</f>
        <v/>
      </c>
      <c r="L87" s="12">
        <f>IF(E87="","",IFERROR(INDEX(Apoio!$E$2:$E$16,MATCH(E87,Apoio!$C$2:$C$16,0)),""))</f>
        <v/>
      </c>
      <c r="M87" s="12">
        <f>IF(COUNTA(B87:I87)=0,"",IF(OR(B87="",C87="",D87="",E87="",F87="",G87=""),"Campos obrigatórios faltantes",IF(J87="Não","Ficha não localizada",IF(K87="","Atributo fora do dicionário",IF(COUNTIFS($B$2:$B$501,B87,$C$2:$C$501,C87,$E$2:$E$501,E87)&gt;1,"Atributo duplicado na versão",IF(D87&lt;&gt;K87,"Grupo divergente do padrão",IF(G87&lt;&gt;L87,"Unidade divergente do padrão","OK")))))))</f>
        <v/>
      </c>
    </row>
    <row r="88">
      <c r="A88" s="12">
        <f>IF(OR(B88="",C88="",E88=""),"",B88&amp;"-V"&amp;TEXT(C88,"00")&amp;"|"&amp;E88)</f>
        <v/>
      </c>
      <c r="B88" s="11" t="n"/>
      <c r="C88" s="18" t="n"/>
      <c r="D88" s="11" t="n"/>
      <c r="E88" s="11" t="n"/>
      <c r="F88" s="11" t="n"/>
      <c r="G88" s="11" t="n"/>
      <c r="H88" s="11" t="n"/>
      <c r="I88" s="11" t="n"/>
      <c r="J88" s="12">
        <f>IF(COUNTA(B88:I88)=0,"",IF(AND(B88&lt;&gt;"",C88&lt;&gt;"",COUNTIFS('Fichas de produto'!$B$2:$B$101,B88,'Fichas de produto'!$C$2:$C$101,C88)=1),"Sim","Não"))</f>
        <v/>
      </c>
      <c r="K88" s="12">
        <f>IF(E88="","",IFERROR(INDEX(Apoio!$D$2:$D$16,MATCH(E88,Apoio!$C$2:$C$16,0)),""))</f>
        <v/>
      </c>
      <c r="L88" s="12">
        <f>IF(E88="","",IFERROR(INDEX(Apoio!$E$2:$E$16,MATCH(E88,Apoio!$C$2:$C$16,0)),""))</f>
        <v/>
      </c>
      <c r="M88" s="12">
        <f>IF(COUNTA(B88:I88)=0,"",IF(OR(B88="",C88="",D88="",E88="",F88="",G88=""),"Campos obrigatórios faltantes",IF(J88="Não","Ficha não localizada",IF(K88="","Atributo fora do dicionário",IF(COUNTIFS($B$2:$B$501,B88,$C$2:$C$501,C88,$E$2:$E$501,E88)&gt;1,"Atributo duplicado na versão",IF(D88&lt;&gt;K88,"Grupo divergente do padrão",IF(G88&lt;&gt;L88,"Unidade divergente do padrão","OK")))))))</f>
        <v/>
      </c>
    </row>
    <row r="89">
      <c r="A89" s="12">
        <f>IF(OR(B89="",C89="",E89=""),"",B89&amp;"-V"&amp;TEXT(C89,"00")&amp;"|"&amp;E89)</f>
        <v/>
      </c>
      <c r="B89" s="11" t="n"/>
      <c r="C89" s="18" t="n"/>
      <c r="D89" s="11" t="n"/>
      <c r="E89" s="11" t="n"/>
      <c r="F89" s="11" t="n"/>
      <c r="G89" s="11" t="n"/>
      <c r="H89" s="11" t="n"/>
      <c r="I89" s="11" t="n"/>
      <c r="J89" s="12">
        <f>IF(COUNTA(B89:I89)=0,"",IF(AND(B89&lt;&gt;"",C89&lt;&gt;"",COUNTIFS('Fichas de produto'!$B$2:$B$101,B89,'Fichas de produto'!$C$2:$C$101,C89)=1),"Sim","Não"))</f>
        <v/>
      </c>
      <c r="K89" s="12">
        <f>IF(E89="","",IFERROR(INDEX(Apoio!$D$2:$D$16,MATCH(E89,Apoio!$C$2:$C$16,0)),""))</f>
        <v/>
      </c>
      <c r="L89" s="12">
        <f>IF(E89="","",IFERROR(INDEX(Apoio!$E$2:$E$16,MATCH(E89,Apoio!$C$2:$C$16,0)),""))</f>
        <v/>
      </c>
      <c r="M89" s="12">
        <f>IF(COUNTA(B89:I89)=0,"",IF(OR(B89="",C89="",D89="",E89="",F89="",G89=""),"Campos obrigatórios faltantes",IF(J89="Não","Ficha não localizada",IF(K89="","Atributo fora do dicionário",IF(COUNTIFS($B$2:$B$501,B89,$C$2:$C$501,C89,$E$2:$E$501,E89)&gt;1,"Atributo duplicado na versão",IF(D89&lt;&gt;K89,"Grupo divergente do padrão",IF(G89&lt;&gt;L89,"Unidade divergente do padrão","OK")))))))</f>
        <v/>
      </c>
    </row>
    <row r="90">
      <c r="A90" s="12">
        <f>IF(OR(B90="",C90="",E90=""),"",B90&amp;"-V"&amp;TEXT(C90,"00")&amp;"|"&amp;E90)</f>
        <v/>
      </c>
      <c r="B90" s="11" t="n"/>
      <c r="C90" s="18" t="n"/>
      <c r="D90" s="11" t="n"/>
      <c r="E90" s="11" t="n"/>
      <c r="F90" s="11" t="n"/>
      <c r="G90" s="11" t="n"/>
      <c r="H90" s="11" t="n"/>
      <c r="I90" s="11" t="n"/>
      <c r="J90" s="12">
        <f>IF(COUNTA(B90:I90)=0,"",IF(AND(B90&lt;&gt;"",C90&lt;&gt;"",COUNTIFS('Fichas de produto'!$B$2:$B$101,B90,'Fichas de produto'!$C$2:$C$101,C90)=1),"Sim","Não"))</f>
        <v/>
      </c>
      <c r="K90" s="12">
        <f>IF(E90="","",IFERROR(INDEX(Apoio!$D$2:$D$16,MATCH(E90,Apoio!$C$2:$C$16,0)),""))</f>
        <v/>
      </c>
      <c r="L90" s="12">
        <f>IF(E90="","",IFERROR(INDEX(Apoio!$E$2:$E$16,MATCH(E90,Apoio!$C$2:$C$16,0)),""))</f>
        <v/>
      </c>
      <c r="M90" s="12">
        <f>IF(COUNTA(B90:I90)=0,"",IF(OR(B90="",C90="",D90="",E90="",F90="",G90=""),"Campos obrigatórios faltantes",IF(J90="Não","Ficha não localizada",IF(K90="","Atributo fora do dicionário",IF(COUNTIFS($B$2:$B$501,B90,$C$2:$C$501,C90,$E$2:$E$501,E90)&gt;1,"Atributo duplicado na versão",IF(D90&lt;&gt;K90,"Grupo divergente do padrão",IF(G90&lt;&gt;L90,"Unidade divergente do padrão","OK")))))))</f>
        <v/>
      </c>
    </row>
    <row r="91">
      <c r="A91" s="12">
        <f>IF(OR(B91="",C91="",E91=""),"",B91&amp;"-V"&amp;TEXT(C91,"00")&amp;"|"&amp;E91)</f>
        <v/>
      </c>
      <c r="B91" s="11" t="n"/>
      <c r="C91" s="18" t="n"/>
      <c r="D91" s="11" t="n"/>
      <c r="E91" s="11" t="n"/>
      <c r="F91" s="11" t="n"/>
      <c r="G91" s="11" t="n"/>
      <c r="H91" s="11" t="n"/>
      <c r="I91" s="11" t="n"/>
      <c r="J91" s="12">
        <f>IF(COUNTA(B91:I91)=0,"",IF(AND(B91&lt;&gt;"",C91&lt;&gt;"",COUNTIFS('Fichas de produto'!$B$2:$B$101,B91,'Fichas de produto'!$C$2:$C$101,C91)=1),"Sim","Não"))</f>
        <v/>
      </c>
      <c r="K91" s="12">
        <f>IF(E91="","",IFERROR(INDEX(Apoio!$D$2:$D$16,MATCH(E91,Apoio!$C$2:$C$16,0)),""))</f>
        <v/>
      </c>
      <c r="L91" s="12">
        <f>IF(E91="","",IFERROR(INDEX(Apoio!$E$2:$E$16,MATCH(E91,Apoio!$C$2:$C$16,0)),""))</f>
        <v/>
      </c>
      <c r="M91" s="12">
        <f>IF(COUNTA(B91:I91)=0,"",IF(OR(B91="",C91="",D91="",E91="",F91="",G91=""),"Campos obrigatórios faltantes",IF(J91="Não","Ficha não localizada",IF(K91="","Atributo fora do dicionário",IF(COUNTIFS($B$2:$B$501,B91,$C$2:$C$501,C91,$E$2:$E$501,E91)&gt;1,"Atributo duplicado na versão",IF(D91&lt;&gt;K91,"Grupo divergente do padrão",IF(G91&lt;&gt;L91,"Unidade divergente do padrão","OK")))))))</f>
        <v/>
      </c>
    </row>
    <row r="92">
      <c r="A92" s="12">
        <f>IF(OR(B92="",C92="",E92=""),"",B92&amp;"-V"&amp;TEXT(C92,"00")&amp;"|"&amp;E92)</f>
        <v/>
      </c>
      <c r="B92" s="11" t="n"/>
      <c r="C92" s="18" t="n"/>
      <c r="D92" s="11" t="n"/>
      <c r="E92" s="11" t="n"/>
      <c r="F92" s="11" t="n"/>
      <c r="G92" s="11" t="n"/>
      <c r="H92" s="11" t="n"/>
      <c r="I92" s="11" t="n"/>
      <c r="J92" s="12">
        <f>IF(COUNTA(B92:I92)=0,"",IF(AND(B92&lt;&gt;"",C92&lt;&gt;"",COUNTIFS('Fichas de produto'!$B$2:$B$101,B92,'Fichas de produto'!$C$2:$C$101,C92)=1),"Sim","Não"))</f>
        <v/>
      </c>
      <c r="K92" s="12">
        <f>IF(E92="","",IFERROR(INDEX(Apoio!$D$2:$D$16,MATCH(E92,Apoio!$C$2:$C$16,0)),""))</f>
        <v/>
      </c>
      <c r="L92" s="12">
        <f>IF(E92="","",IFERROR(INDEX(Apoio!$E$2:$E$16,MATCH(E92,Apoio!$C$2:$C$16,0)),""))</f>
        <v/>
      </c>
      <c r="M92" s="12">
        <f>IF(COUNTA(B92:I92)=0,"",IF(OR(B92="",C92="",D92="",E92="",F92="",G92=""),"Campos obrigatórios faltantes",IF(J92="Não","Ficha não localizada",IF(K92="","Atributo fora do dicionário",IF(COUNTIFS($B$2:$B$501,B92,$C$2:$C$501,C92,$E$2:$E$501,E92)&gt;1,"Atributo duplicado na versão",IF(D92&lt;&gt;K92,"Grupo divergente do padrão",IF(G92&lt;&gt;L92,"Unidade divergente do padrão","OK")))))))</f>
        <v/>
      </c>
    </row>
    <row r="93">
      <c r="A93" s="12">
        <f>IF(OR(B93="",C93="",E93=""),"",B93&amp;"-V"&amp;TEXT(C93,"00")&amp;"|"&amp;E93)</f>
        <v/>
      </c>
      <c r="B93" s="11" t="n"/>
      <c r="C93" s="18" t="n"/>
      <c r="D93" s="11" t="n"/>
      <c r="E93" s="11" t="n"/>
      <c r="F93" s="11" t="n"/>
      <c r="G93" s="11" t="n"/>
      <c r="H93" s="11" t="n"/>
      <c r="I93" s="11" t="n"/>
      <c r="J93" s="12">
        <f>IF(COUNTA(B93:I93)=0,"",IF(AND(B93&lt;&gt;"",C93&lt;&gt;"",COUNTIFS('Fichas de produto'!$B$2:$B$101,B93,'Fichas de produto'!$C$2:$C$101,C93)=1),"Sim","Não"))</f>
        <v/>
      </c>
      <c r="K93" s="12">
        <f>IF(E93="","",IFERROR(INDEX(Apoio!$D$2:$D$16,MATCH(E93,Apoio!$C$2:$C$16,0)),""))</f>
        <v/>
      </c>
      <c r="L93" s="12">
        <f>IF(E93="","",IFERROR(INDEX(Apoio!$E$2:$E$16,MATCH(E93,Apoio!$C$2:$C$16,0)),""))</f>
        <v/>
      </c>
      <c r="M93" s="12">
        <f>IF(COUNTA(B93:I93)=0,"",IF(OR(B93="",C93="",D93="",E93="",F93="",G93=""),"Campos obrigatórios faltantes",IF(J93="Não","Ficha não localizada",IF(K93="","Atributo fora do dicionário",IF(COUNTIFS($B$2:$B$501,B93,$C$2:$C$501,C93,$E$2:$E$501,E93)&gt;1,"Atributo duplicado na versão",IF(D93&lt;&gt;K93,"Grupo divergente do padrão",IF(G93&lt;&gt;L93,"Unidade divergente do padrão","OK")))))))</f>
        <v/>
      </c>
    </row>
    <row r="94">
      <c r="A94" s="12">
        <f>IF(OR(B94="",C94="",E94=""),"",B94&amp;"-V"&amp;TEXT(C94,"00")&amp;"|"&amp;E94)</f>
        <v/>
      </c>
      <c r="B94" s="11" t="n"/>
      <c r="C94" s="18" t="n"/>
      <c r="D94" s="11" t="n"/>
      <c r="E94" s="11" t="n"/>
      <c r="F94" s="11" t="n"/>
      <c r="G94" s="11" t="n"/>
      <c r="H94" s="11" t="n"/>
      <c r="I94" s="11" t="n"/>
      <c r="J94" s="12">
        <f>IF(COUNTA(B94:I94)=0,"",IF(AND(B94&lt;&gt;"",C94&lt;&gt;"",COUNTIFS('Fichas de produto'!$B$2:$B$101,B94,'Fichas de produto'!$C$2:$C$101,C94)=1),"Sim","Não"))</f>
        <v/>
      </c>
      <c r="K94" s="12">
        <f>IF(E94="","",IFERROR(INDEX(Apoio!$D$2:$D$16,MATCH(E94,Apoio!$C$2:$C$16,0)),""))</f>
        <v/>
      </c>
      <c r="L94" s="12">
        <f>IF(E94="","",IFERROR(INDEX(Apoio!$E$2:$E$16,MATCH(E94,Apoio!$C$2:$C$16,0)),""))</f>
        <v/>
      </c>
      <c r="M94" s="12">
        <f>IF(COUNTA(B94:I94)=0,"",IF(OR(B94="",C94="",D94="",E94="",F94="",G94=""),"Campos obrigatórios faltantes",IF(J94="Não","Ficha não localizada",IF(K94="","Atributo fora do dicionário",IF(COUNTIFS($B$2:$B$501,B94,$C$2:$C$501,C94,$E$2:$E$501,E94)&gt;1,"Atributo duplicado na versão",IF(D94&lt;&gt;K94,"Grupo divergente do padrão",IF(G94&lt;&gt;L94,"Unidade divergente do padrão","OK")))))))</f>
        <v/>
      </c>
    </row>
    <row r="95">
      <c r="A95" s="12">
        <f>IF(OR(B95="",C95="",E95=""),"",B95&amp;"-V"&amp;TEXT(C95,"00")&amp;"|"&amp;E95)</f>
        <v/>
      </c>
      <c r="B95" s="11" t="n"/>
      <c r="C95" s="18" t="n"/>
      <c r="D95" s="11" t="n"/>
      <c r="E95" s="11" t="n"/>
      <c r="F95" s="11" t="n"/>
      <c r="G95" s="11" t="n"/>
      <c r="H95" s="11" t="n"/>
      <c r="I95" s="11" t="n"/>
      <c r="J95" s="12">
        <f>IF(COUNTA(B95:I95)=0,"",IF(AND(B95&lt;&gt;"",C95&lt;&gt;"",COUNTIFS('Fichas de produto'!$B$2:$B$101,B95,'Fichas de produto'!$C$2:$C$101,C95)=1),"Sim","Não"))</f>
        <v/>
      </c>
      <c r="K95" s="12">
        <f>IF(E95="","",IFERROR(INDEX(Apoio!$D$2:$D$16,MATCH(E95,Apoio!$C$2:$C$16,0)),""))</f>
        <v/>
      </c>
      <c r="L95" s="12">
        <f>IF(E95="","",IFERROR(INDEX(Apoio!$E$2:$E$16,MATCH(E95,Apoio!$C$2:$C$16,0)),""))</f>
        <v/>
      </c>
      <c r="M95" s="12">
        <f>IF(COUNTA(B95:I95)=0,"",IF(OR(B95="",C95="",D95="",E95="",F95="",G95=""),"Campos obrigatórios faltantes",IF(J95="Não","Ficha não localizada",IF(K95="","Atributo fora do dicionário",IF(COUNTIFS($B$2:$B$501,B95,$C$2:$C$501,C95,$E$2:$E$501,E95)&gt;1,"Atributo duplicado na versão",IF(D95&lt;&gt;K95,"Grupo divergente do padrão",IF(G95&lt;&gt;L95,"Unidade divergente do padrão","OK")))))))</f>
        <v/>
      </c>
    </row>
    <row r="96">
      <c r="A96" s="12">
        <f>IF(OR(B96="",C96="",E96=""),"",B96&amp;"-V"&amp;TEXT(C96,"00")&amp;"|"&amp;E96)</f>
        <v/>
      </c>
      <c r="B96" s="11" t="n"/>
      <c r="C96" s="18" t="n"/>
      <c r="D96" s="11" t="n"/>
      <c r="E96" s="11" t="n"/>
      <c r="F96" s="11" t="n"/>
      <c r="G96" s="11" t="n"/>
      <c r="H96" s="11" t="n"/>
      <c r="I96" s="11" t="n"/>
      <c r="J96" s="12">
        <f>IF(COUNTA(B96:I96)=0,"",IF(AND(B96&lt;&gt;"",C96&lt;&gt;"",COUNTIFS('Fichas de produto'!$B$2:$B$101,B96,'Fichas de produto'!$C$2:$C$101,C96)=1),"Sim","Não"))</f>
        <v/>
      </c>
      <c r="K96" s="12">
        <f>IF(E96="","",IFERROR(INDEX(Apoio!$D$2:$D$16,MATCH(E96,Apoio!$C$2:$C$16,0)),""))</f>
        <v/>
      </c>
      <c r="L96" s="12">
        <f>IF(E96="","",IFERROR(INDEX(Apoio!$E$2:$E$16,MATCH(E96,Apoio!$C$2:$C$16,0)),""))</f>
        <v/>
      </c>
      <c r="M96" s="12">
        <f>IF(COUNTA(B96:I96)=0,"",IF(OR(B96="",C96="",D96="",E96="",F96="",G96=""),"Campos obrigatórios faltantes",IF(J96="Não","Ficha não localizada",IF(K96="","Atributo fora do dicionário",IF(COUNTIFS($B$2:$B$501,B96,$C$2:$C$501,C96,$E$2:$E$501,E96)&gt;1,"Atributo duplicado na versão",IF(D96&lt;&gt;K96,"Grupo divergente do padrão",IF(G96&lt;&gt;L96,"Unidade divergente do padrão","OK")))))))</f>
        <v/>
      </c>
    </row>
    <row r="97">
      <c r="A97" s="12">
        <f>IF(OR(B97="",C97="",E97=""),"",B97&amp;"-V"&amp;TEXT(C97,"00")&amp;"|"&amp;E97)</f>
        <v/>
      </c>
      <c r="B97" s="11" t="n"/>
      <c r="C97" s="18" t="n"/>
      <c r="D97" s="11" t="n"/>
      <c r="E97" s="11" t="n"/>
      <c r="F97" s="11" t="n"/>
      <c r="G97" s="11" t="n"/>
      <c r="H97" s="11" t="n"/>
      <c r="I97" s="11" t="n"/>
      <c r="J97" s="12">
        <f>IF(COUNTA(B97:I97)=0,"",IF(AND(B97&lt;&gt;"",C97&lt;&gt;"",COUNTIFS('Fichas de produto'!$B$2:$B$101,B97,'Fichas de produto'!$C$2:$C$101,C97)=1),"Sim","Não"))</f>
        <v/>
      </c>
      <c r="K97" s="12">
        <f>IF(E97="","",IFERROR(INDEX(Apoio!$D$2:$D$16,MATCH(E97,Apoio!$C$2:$C$16,0)),""))</f>
        <v/>
      </c>
      <c r="L97" s="12">
        <f>IF(E97="","",IFERROR(INDEX(Apoio!$E$2:$E$16,MATCH(E97,Apoio!$C$2:$C$16,0)),""))</f>
        <v/>
      </c>
      <c r="M97" s="12">
        <f>IF(COUNTA(B97:I97)=0,"",IF(OR(B97="",C97="",D97="",E97="",F97="",G97=""),"Campos obrigatórios faltantes",IF(J97="Não","Ficha não localizada",IF(K97="","Atributo fora do dicionário",IF(COUNTIFS($B$2:$B$501,B97,$C$2:$C$501,C97,$E$2:$E$501,E97)&gt;1,"Atributo duplicado na versão",IF(D97&lt;&gt;K97,"Grupo divergente do padrão",IF(G97&lt;&gt;L97,"Unidade divergente do padrão","OK")))))))</f>
        <v/>
      </c>
    </row>
    <row r="98">
      <c r="A98" s="12">
        <f>IF(OR(B98="",C98="",E98=""),"",B98&amp;"-V"&amp;TEXT(C98,"00")&amp;"|"&amp;E98)</f>
        <v/>
      </c>
      <c r="B98" s="11" t="n"/>
      <c r="C98" s="18" t="n"/>
      <c r="D98" s="11" t="n"/>
      <c r="E98" s="11" t="n"/>
      <c r="F98" s="11" t="n"/>
      <c r="G98" s="11" t="n"/>
      <c r="H98" s="11" t="n"/>
      <c r="I98" s="11" t="n"/>
      <c r="J98" s="12">
        <f>IF(COUNTA(B98:I98)=0,"",IF(AND(B98&lt;&gt;"",C98&lt;&gt;"",COUNTIFS('Fichas de produto'!$B$2:$B$101,B98,'Fichas de produto'!$C$2:$C$101,C98)=1),"Sim","Não"))</f>
        <v/>
      </c>
      <c r="K98" s="12">
        <f>IF(E98="","",IFERROR(INDEX(Apoio!$D$2:$D$16,MATCH(E98,Apoio!$C$2:$C$16,0)),""))</f>
        <v/>
      </c>
      <c r="L98" s="12">
        <f>IF(E98="","",IFERROR(INDEX(Apoio!$E$2:$E$16,MATCH(E98,Apoio!$C$2:$C$16,0)),""))</f>
        <v/>
      </c>
      <c r="M98" s="12">
        <f>IF(COUNTA(B98:I98)=0,"",IF(OR(B98="",C98="",D98="",E98="",F98="",G98=""),"Campos obrigatórios faltantes",IF(J98="Não","Ficha não localizada",IF(K98="","Atributo fora do dicionário",IF(COUNTIFS($B$2:$B$501,B98,$C$2:$C$501,C98,$E$2:$E$501,E98)&gt;1,"Atributo duplicado na versão",IF(D98&lt;&gt;K98,"Grupo divergente do padrão",IF(G98&lt;&gt;L98,"Unidade divergente do padrão","OK")))))))</f>
        <v/>
      </c>
    </row>
    <row r="99">
      <c r="A99" s="12">
        <f>IF(OR(B99="",C99="",E99=""),"",B99&amp;"-V"&amp;TEXT(C99,"00")&amp;"|"&amp;E99)</f>
        <v/>
      </c>
      <c r="B99" s="11" t="n"/>
      <c r="C99" s="18" t="n"/>
      <c r="D99" s="11" t="n"/>
      <c r="E99" s="11" t="n"/>
      <c r="F99" s="11" t="n"/>
      <c r="G99" s="11" t="n"/>
      <c r="H99" s="11" t="n"/>
      <c r="I99" s="11" t="n"/>
      <c r="J99" s="12">
        <f>IF(COUNTA(B99:I99)=0,"",IF(AND(B99&lt;&gt;"",C99&lt;&gt;"",COUNTIFS('Fichas de produto'!$B$2:$B$101,B99,'Fichas de produto'!$C$2:$C$101,C99)=1),"Sim","Não"))</f>
        <v/>
      </c>
      <c r="K99" s="12">
        <f>IF(E99="","",IFERROR(INDEX(Apoio!$D$2:$D$16,MATCH(E99,Apoio!$C$2:$C$16,0)),""))</f>
        <v/>
      </c>
      <c r="L99" s="12">
        <f>IF(E99="","",IFERROR(INDEX(Apoio!$E$2:$E$16,MATCH(E99,Apoio!$C$2:$C$16,0)),""))</f>
        <v/>
      </c>
      <c r="M99" s="12">
        <f>IF(COUNTA(B99:I99)=0,"",IF(OR(B99="",C99="",D99="",E99="",F99="",G99=""),"Campos obrigatórios faltantes",IF(J99="Não","Ficha não localizada",IF(K99="","Atributo fora do dicionário",IF(COUNTIFS($B$2:$B$501,B99,$C$2:$C$501,C99,$E$2:$E$501,E99)&gt;1,"Atributo duplicado na versão",IF(D99&lt;&gt;K99,"Grupo divergente do padrão",IF(G99&lt;&gt;L99,"Unidade divergente do padrão","OK")))))))</f>
        <v/>
      </c>
    </row>
    <row r="100">
      <c r="A100" s="12">
        <f>IF(OR(B100="",C100="",E100=""),"",B100&amp;"-V"&amp;TEXT(C100,"00")&amp;"|"&amp;E100)</f>
        <v/>
      </c>
      <c r="B100" s="11" t="n"/>
      <c r="C100" s="18" t="n"/>
      <c r="D100" s="11" t="n"/>
      <c r="E100" s="11" t="n"/>
      <c r="F100" s="11" t="n"/>
      <c r="G100" s="11" t="n"/>
      <c r="H100" s="11" t="n"/>
      <c r="I100" s="11" t="n"/>
      <c r="J100" s="12">
        <f>IF(COUNTA(B100:I100)=0,"",IF(AND(B100&lt;&gt;"",C100&lt;&gt;"",COUNTIFS('Fichas de produto'!$B$2:$B$101,B100,'Fichas de produto'!$C$2:$C$101,C100)=1),"Sim","Não"))</f>
        <v/>
      </c>
      <c r="K100" s="12">
        <f>IF(E100="","",IFERROR(INDEX(Apoio!$D$2:$D$16,MATCH(E100,Apoio!$C$2:$C$16,0)),""))</f>
        <v/>
      </c>
      <c r="L100" s="12">
        <f>IF(E100="","",IFERROR(INDEX(Apoio!$E$2:$E$16,MATCH(E100,Apoio!$C$2:$C$16,0)),""))</f>
        <v/>
      </c>
      <c r="M100" s="12">
        <f>IF(COUNTA(B100:I100)=0,"",IF(OR(B100="",C100="",D100="",E100="",F100="",G100=""),"Campos obrigatórios faltantes",IF(J100="Não","Ficha não localizada",IF(K100="","Atributo fora do dicionário",IF(COUNTIFS($B$2:$B$501,B100,$C$2:$C$501,C100,$E$2:$E$501,E100)&gt;1,"Atributo duplicado na versão",IF(D100&lt;&gt;K100,"Grupo divergente do padrão",IF(G100&lt;&gt;L100,"Unidade divergente do padrão","OK")))))))</f>
        <v/>
      </c>
    </row>
    <row r="101">
      <c r="A101" s="12">
        <f>IF(OR(B101="",C101="",E101=""),"",B101&amp;"-V"&amp;TEXT(C101,"00")&amp;"|"&amp;E101)</f>
        <v/>
      </c>
      <c r="B101" s="11" t="n"/>
      <c r="C101" s="18" t="n"/>
      <c r="D101" s="11" t="n"/>
      <c r="E101" s="11" t="n"/>
      <c r="F101" s="11" t="n"/>
      <c r="G101" s="11" t="n"/>
      <c r="H101" s="11" t="n"/>
      <c r="I101" s="11" t="n"/>
      <c r="J101" s="12">
        <f>IF(COUNTA(B101:I101)=0,"",IF(AND(B101&lt;&gt;"",C101&lt;&gt;"",COUNTIFS('Fichas de produto'!$B$2:$B$101,B101,'Fichas de produto'!$C$2:$C$101,C101)=1),"Sim","Não"))</f>
        <v/>
      </c>
      <c r="K101" s="12">
        <f>IF(E101="","",IFERROR(INDEX(Apoio!$D$2:$D$16,MATCH(E101,Apoio!$C$2:$C$16,0)),""))</f>
        <v/>
      </c>
      <c r="L101" s="12">
        <f>IF(E101="","",IFERROR(INDEX(Apoio!$E$2:$E$16,MATCH(E101,Apoio!$C$2:$C$16,0)),""))</f>
        <v/>
      </c>
      <c r="M101" s="12">
        <f>IF(COUNTA(B101:I101)=0,"",IF(OR(B101="",C101="",D101="",E101="",F101="",G101=""),"Campos obrigatórios faltantes",IF(J101="Não","Ficha não localizada",IF(K101="","Atributo fora do dicionário",IF(COUNTIFS($B$2:$B$501,B101,$C$2:$C$501,C101,$E$2:$E$501,E101)&gt;1,"Atributo duplicado na versão",IF(D101&lt;&gt;K101,"Grupo divergente do padrão",IF(G101&lt;&gt;L101,"Unidade divergente do padrão","OK")))))))</f>
        <v/>
      </c>
    </row>
    <row r="102">
      <c r="A102" s="12">
        <f>IF(OR(B102="",C102="",E102=""),"",B102&amp;"-V"&amp;TEXT(C102,"00")&amp;"|"&amp;E102)</f>
        <v/>
      </c>
      <c r="B102" s="11" t="n"/>
      <c r="C102" s="18" t="n"/>
      <c r="D102" s="11" t="n"/>
      <c r="E102" s="11" t="n"/>
      <c r="F102" s="11" t="n"/>
      <c r="G102" s="11" t="n"/>
      <c r="H102" s="11" t="n"/>
      <c r="I102" s="11" t="n"/>
      <c r="J102" s="12">
        <f>IF(COUNTA(B102:I102)=0,"",IF(AND(B102&lt;&gt;"",C102&lt;&gt;"",COUNTIFS('Fichas de produto'!$B$2:$B$101,B102,'Fichas de produto'!$C$2:$C$101,C102)=1),"Sim","Não"))</f>
        <v/>
      </c>
      <c r="K102" s="12">
        <f>IF(E102="","",IFERROR(INDEX(Apoio!$D$2:$D$16,MATCH(E102,Apoio!$C$2:$C$16,0)),""))</f>
        <v/>
      </c>
      <c r="L102" s="12">
        <f>IF(E102="","",IFERROR(INDEX(Apoio!$E$2:$E$16,MATCH(E102,Apoio!$C$2:$C$16,0)),""))</f>
        <v/>
      </c>
      <c r="M102" s="12">
        <f>IF(COUNTA(B102:I102)=0,"",IF(OR(B102="",C102="",D102="",E102="",F102="",G102=""),"Campos obrigatórios faltantes",IF(J102="Não","Ficha não localizada",IF(K102="","Atributo fora do dicionário",IF(COUNTIFS($B$2:$B$501,B102,$C$2:$C$501,C102,$E$2:$E$501,E102)&gt;1,"Atributo duplicado na versão",IF(D102&lt;&gt;K102,"Grupo divergente do padrão",IF(G102&lt;&gt;L102,"Unidade divergente do padrão","OK")))))))</f>
        <v/>
      </c>
    </row>
    <row r="103">
      <c r="A103" s="12">
        <f>IF(OR(B103="",C103="",E103=""),"",B103&amp;"-V"&amp;TEXT(C103,"00")&amp;"|"&amp;E103)</f>
        <v/>
      </c>
      <c r="B103" s="11" t="n"/>
      <c r="C103" s="18" t="n"/>
      <c r="D103" s="11" t="n"/>
      <c r="E103" s="11" t="n"/>
      <c r="F103" s="11" t="n"/>
      <c r="G103" s="11" t="n"/>
      <c r="H103" s="11" t="n"/>
      <c r="I103" s="11" t="n"/>
      <c r="J103" s="12">
        <f>IF(COUNTA(B103:I103)=0,"",IF(AND(B103&lt;&gt;"",C103&lt;&gt;"",COUNTIFS('Fichas de produto'!$B$2:$B$101,B103,'Fichas de produto'!$C$2:$C$101,C103)=1),"Sim","Não"))</f>
        <v/>
      </c>
      <c r="K103" s="12">
        <f>IF(E103="","",IFERROR(INDEX(Apoio!$D$2:$D$16,MATCH(E103,Apoio!$C$2:$C$16,0)),""))</f>
        <v/>
      </c>
      <c r="L103" s="12">
        <f>IF(E103="","",IFERROR(INDEX(Apoio!$E$2:$E$16,MATCH(E103,Apoio!$C$2:$C$16,0)),""))</f>
        <v/>
      </c>
      <c r="M103" s="12">
        <f>IF(COUNTA(B103:I103)=0,"",IF(OR(B103="",C103="",D103="",E103="",F103="",G103=""),"Campos obrigatórios faltantes",IF(J103="Não","Ficha não localizada",IF(K103="","Atributo fora do dicionário",IF(COUNTIFS($B$2:$B$501,B103,$C$2:$C$501,C103,$E$2:$E$501,E103)&gt;1,"Atributo duplicado na versão",IF(D103&lt;&gt;K103,"Grupo divergente do padrão",IF(G103&lt;&gt;L103,"Unidade divergente do padrão","OK")))))))</f>
        <v/>
      </c>
    </row>
    <row r="104">
      <c r="A104" s="12">
        <f>IF(OR(B104="",C104="",E104=""),"",B104&amp;"-V"&amp;TEXT(C104,"00")&amp;"|"&amp;E104)</f>
        <v/>
      </c>
      <c r="B104" s="11" t="n"/>
      <c r="C104" s="18" t="n"/>
      <c r="D104" s="11" t="n"/>
      <c r="E104" s="11" t="n"/>
      <c r="F104" s="11" t="n"/>
      <c r="G104" s="11" t="n"/>
      <c r="H104" s="11" t="n"/>
      <c r="I104" s="11" t="n"/>
      <c r="J104" s="12">
        <f>IF(COUNTA(B104:I104)=0,"",IF(AND(B104&lt;&gt;"",C104&lt;&gt;"",COUNTIFS('Fichas de produto'!$B$2:$B$101,B104,'Fichas de produto'!$C$2:$C$101,C104)=1),"Sim","Não"))</f>
        <v/>
      </c>
      <c r="K104" s="12">
        <f>IF(E104="","",IFERROR(INDEX(Apoio!$D$2:$D$16,MATCH(E104,Apoio!$C$2:$C$16,0)),""))</f>
        <v/>
      </c>
      <c r="L104" s="12">
        <f>IF(E104="","",IFERROR(INDEX(Apoio!$E$2:$E$16,MATCH(E104,Apoio!$C$2:$C$16,0)),""))</f>
        <v/>
      </c>
      <c r="M104" s="12">
        <f>IF(COUNTA(B104:I104)=0,"",IF(OR(B104="",C104="",D104="",E104="",F104="",G104=""),"Campos obrigatórios faltantes",IF(J104="Não","Ficha não localizada",IF(K104="","Atributo fora do dicionário",IF(COUNTIFS($B$2:$B$501,B104,$C$2:$C$501,C104,$E$2:$E$501,E104)&gt;1,"Atributo duplicado na versão",IF(D104&lt;&gt;K104,"Grupo divergente do padrão",IF(G104&lt;&gt;L104,"Unidade divergente do padrão","OK")))))))</f>
        <v/>
      </c>
    </row>
    <row r="105">
      <c r="A105" s="12">
        <f>IF(OR(B105="",C105="",E105=""),"",B105&amp;"-V"&amp;TEXT(C105,"00")&amp;"|"&amp;E105)</f>
        <v/>
      </c>
      <c r="B105" s="11" t="n"/>
      <c r="C105" s="18" t="n"/>
      <c r="D105" s="11" t="n"/>
      <c r="E105" s="11" t="n"/>
      <c r="F105" s="11" t="n"/>
      <c r="G105" s="11" t="n"/>
      <c r="H105" s="11" t="n"/>
      <c r="I105" s="11" t="n"/>
      <c r="J105" s="12">
        <f>IF(COUNTA(B105:I105)=0,"",IF(AND(B105&lt;&gt;"",C105&lt;&gt;"",COUNTIFS('Fichas de produto'!$B$2:$B$101,B105,'Fichas de produto'!$C$2:$C$101,C105)=1),"Sim","Não"))</f>
        <v/>
      </c>
      <c r="K105" s="12">
        <f>IF(E105="","",IFERROR(INDEX(Apoio!$D$2:$D$16,MATCH(E105,Apoio!$C$2:$C$16,0)),""))</f>
        <v/>
      </c>
      <c r="L105" s="12">
        <f>IF(E105="","",IFERROR(INDEX(Apoio!$E$2:$E$16,MATCH(E105,Apoio!$C$2:$C$16,0)),""))</f>
        <v/>
      </c>
      <c r="M105" s="12">
        <f>IF(COUNTA(B105:I105)=0,"",IF(OR(B105="",C105="",D105="",E105="",F105="",G105=""),"Campos obrigatórios faltantes",IF(J105="Não","Ficha não localizada",IF(K105="","Atributo fora do dicionário",IF(COUNTIFS($B$2:$B$501,B105,$C$2:$C$501,C105,$E$2:$E$501,E105)&gt;1,"Atributo duplicado na versão",IF(D105&lt;&gt;K105,"Grupo divergente do padrão",IF(G105&lt;&gt;L105,"Unidade divergente do padrão","OK")))))))</f>
        <v/>
      </c>
    </row>
    <row r="106">
      <c r="A106" s="12">
        <f>IF(OR(B106="",C106="",E106=""),"",B106&amp;"-V"&amp;TEXT(C106,"00")&amp;"|"&amp;E106)</f>
        <v/>
      </c>
      <c r="B106" s="11" t="n"/>
      <c r="C106" s="18" t="n"/>
      <c r="D106" s="11" t="n"/>
      <c r="E106" s="11" t="n"/>
      <c r="F106" s="11" t="n"/>
      <c r="G106" s="11" t="n"/>
      <c r="H106" s="11" t="n"/>
      <c r="I106" s="11" t="n"/>
      <c r="J106" s="12">
        <f>IF(COUNTA(B106:I106)=0,"",IF(AND(B106&lt;&gt;"",C106&lt;&gt;"",COUNTIFS('Fichas de produto'!$B$2:$B$101,B106,'Fichas de produto'!$C$2:$C$101,C106)=1),"Sim","Não"))</f>
        <v/>
      </c>
      <c r="K106" s="12">
        <f>IF(E106="","",IFERROR(INDEX(Apoio!$D$2:$D$16,MATCH(E106,Apoio!$C$2:$C$16,0)),""))</f>
        <v/>
      </c>
      <c r="L106" s="12">
        <f>IF(E106="","",IFERROR(INDEX(Apoio!$E$2:$E$16,MATCH(E106,Apoio!$C$2:$C$16,0)),""))</f>
        <v/>
      </c>
      <c r="M106" s="12">
        <f>IF(COUNTA(B106:I106)=0,"",IF(OR(B106="",C106="",D106="",E106="",F106="",G106=""),"Campos obrigatórios faltantes",IF(J106="Não","Ficha não localizada",IF(K106="","Atributo fora do dicionário",IF(COUNTIFS($B$2:$B$501,B106,$C$2:$C$501,C106,$E$2:$E$501,E106)&gt;1,"Atributo duplicado na versão",IF(D106&lt;&gt;K106,"Grupo divergente do padrão",IF(G106&lt;&gt;L106,"Unidade divergente do padrão","OK")))))))</f>
        <v/>
      </c>
    </row>
    <row r="107">
      <c r="A107" s="12">
        <f>IF(OR(B107="",C107="",E107=""),"",B107&amp;"-V"&amp;TEXT(C107,"00")&amp;"|"&amp;E107)</f>
        <v/>
      </c>
      <c r="B107" s="11" t="n"/>
      <c r="C107" s="18" t="n"/>
      <c r="D107" s="11" t="n"/>
      <c r="E107" s="11" t="n"/>
      <c r="F107" s="11" t="n"/>
      <c r="G107" s="11" t="n"/>
      <c r="H107" s="11" t="n"/>
      <c r="I107" s="11" t="n"/>
      <c r="J107" s="12">
        <f>IF(COUNTA(B107:I107)=0,"",IF(AND(B107&lt;&gt;"",C107&lt;&gt;"",COUNTIFS('Fichas de produto'!$B$2:$B$101,B107,'Fichas de produto'!$C$2:$C$101,C107)=1),"Sim","Não"))</f>
        <v/>
      </c>
      <c r="K107" s="12">
        <f>IF(E107="","",IFERROR(INDEX(Apoio!$D$2:$D$16,MATCH(E107,Apoio!$C$2:$C$16,0)),""))</f>
        <v/>
      </c>
      <c r="L107" s="12">
        <f>IF(E107="","",IFERROR(INDEX(Apoio!$E$2:$E$16,MATCH(E107,Apoio!$C$2:$C$16,0)),""))</f>
        <v/>
      </c>
      <c r="M107" s="12">
        <f>IF(COUNTA(B107:I107)=0,"",IF(OR(B107="",C107="",D107="",E107="",F107="",G107=""),"Campos obrigatórios faltantes",IF(J107="Não","Ficha não localizada",IF(K107="","Atributo fora do dicionário",IF(COUNTIFS($B$2:$B$501,B107,$C$2:$C$501,C107,$E$2:$E$501,E107)&gt;1,"Atributo duplicado na versão",IF(D107&lt;&gt;K107,"Grupo divergente do padrão",IF(G107&lt;&gt;L107,"Unidade divergente do padrão","OK")))))))</f>
        <v/>
      </c>
    </row>
    <row r="108">
      <c r="A108" s="12">
        <f>IF(OR(B108="",C108="",E108=""),"",B108&amp;"-V"&amp;TEXT(C108,"00")&amp;"|"&amp;E108)</f>
        <v/>
      </c>
      <c r="B108" s="11" t="n"/>
      <c r="C108" s="18" t="n"/>
      <c r="D108" s="11" t="n"/>
      <c r="E108" s="11" t="n"/>
      <c r="F108" s="11" t="n"/>
      <c r="G108" s="11" t="n"/>
      <c r="H108" s="11" t="n"/>
      <c r="I108" s="11" t="n"/>
      <c r="J108" s="12">
        <f>IF(COUNTA(B108:I108)=0,"",IF(AND(B108&lt;&gt;"",C108&lt;&gt;"",COUNTIFS('Fichas de produto'!$B$2:$B$101,B108,'Fichas de produto'!$C$2:$C$101,C108)=1),"Sim","Não"))</f>
        <v/>
      </c>
      <c r="K108" s="12">
        <f>IF(E108="","",IFERROR(INDEX(Apoio!$D$2:$D$16,MATCH(E108,Apoio!$C$2:$C$16,0)),""))</f>
        <v/>
      </c>
      <c r="L108" s="12">
        <f>IF(E108="","",IFERROR(INDEX(Apoio!$E$2:$E$16,MATCH(E108,Apoio!$C$2:$C$16,0)),""))</f>
        <v/>
      </c>
      <c r="M108" s="12">
        <f>IF(COUNTA(B108:I108)=0,"",IF(OR(B108="",C108="",D108="",E108="",F108="",G108=""),"Campos obrigatórios faltantes",IF(J108="Não","Ficha não localizada",IF(K108="","Atributo fora do dicionário",IF(COUNTIFS($B$2:$B$501,B108,$C$2:$C$501,C108,$E$2:$E$501,E108)&gt;1,"Atributo duplicado na versão",IF(D108&lt;&gt;K108,"Grupo divergente do padrão",IF(G108&lt;&gt;L108,"Unidade divergente do padrão","OK")))))))</f>
        <v/>
      </c>
    </row>
    <row r="109">
      <c r="A109" s="12">
        <f>IF(OR(B109="",C109="",E109=""),"",B109&amp;"-V"&amp;TEXT(C109,"00")&amp;"|"&amp;E109)</f>
        <v/>
      </c>
      <c r="B109" s="11" t="n"/>
      <c r="C109" s="18" t="n"/>
      <c r="D109" s="11" t="n"/>
      <c r="E109" s="11" t="n"/>
      <c r="F109" s="11" t="n"/>
      <c r="G109" s="11" t="n"/>
      <c r="H109" s="11" t="n"/>
      <c r="I109" s="11" t="n"/>
      <c r="J109" s="12">
        <f>IF(COUNTA(B109:I109)=0,"",IF(AND(B109&lt;&gt;"",C109&lt;&gt;"",COUNTIFS('Fichas de produto'!$B$2:$B$101,B109,'Fichas de produto'!$C$2:$C$101,C109)=1),"Sim","Não"))</f>
        <v/>
      </c>
      <c r="K109" s="12">
        <f>IF(E109="","",IFERROR(INDEX(Apoio!$D$2:$D$16,MATCH(E109,Apoio!$C$2:$C$16,0)),""))</f>
        <v/>
      </c>
      <c r="L109" s="12">
        <f>IF(E109="","",IFERROR(INDEX(Apoio!$E$2:$E$16,MATCH(E109,Apoio!$C$2:$C$16,0)),""))</f>
        <v/>
      </c>
      <c r="M109" s="12">
        <f>IF(COUNTA(B109:I109)=0,"",IF(OR(B109="",C109="",D109="",E109="",F109="",G109=""),"Campos obrigatórios faltantes",IF(J109="Não","Ficha não localizada",IF(K109="","Atributo fora do dicionário",IF(COUNTIFS($B$2:$B$501,B109,$C$2:$C$501,C109,$E$2:$E$501,E109)&gt;1,"Atributo duplicado na versão",IF(D109&lt;&gt;K109,"Grupo divergente do padrão",IF(G109&lt;&gt;L109,"Unidade divergente do padrão","OK")))))))</f>
        <v/>
      </c>
    </row>
    <row r="110">
      <c r="A110" s="12">
        <f>IF(OR(B110="",C110="",E110=""),"",B110&amp;"-V"&amp;TEXT(C110,"00")&amp;"|"&amp;E110)</f>
        <v/>
      </c>
      <c r="B110" s="11" t="n"/>
      <c r="C110" s="18" t="n"/>
      <c r="D110" s="11" t="n"/>
      <c r="E110" s="11" t="n"/>
      <c r="F110" s="11" t="n"/>
      <c r="G110" s="11" t="n"/>
      <c r="H110" s="11" t="n"/>
      <c r="I110" s="11" t="n"/>
      <c r="J110" s="12">
        <f>IF(COUNTA(B110:I110)=0,"",IF(AND(B110&lt;&gt;"",C110&lt;&gt;"",COUNTIFS('Fichas de produto'!$B$2:$B$101,B110,'Fichas de produto'!$C$2:$C$101,C110)=1),"Sim","Não"))</f>
        <v/>
      </c>
      <c r="K110" s="12">
        <f>IF(E110="","",IFERROR(INDEX(Apoio!$D$2:$D$16,MATCH(E110,Apoio!$C$2:$C$16,0)),""))</f>
        <v/>
      </c>
      <c r="L110" s="12">
        <f>IF(E110="","",IFERROR(INDEX(Apoio!$E$2:$E$16,MATCH(E110,Apoio!$C$2:$C$16,0)),""))</f>
        <v/>
      </c>
      <c r="M110" s="12">
        <f>IF(COUNTA(B110:I110)=0,"",IF(OR(B110="",C110="",D110="",E110="",F110="",G110=""),"Campos obrigatórios faltantes",IF(J110="Não","Ficha não localizada",IF(K110="","Atributo fora do dicionário",IF(COUNTIFS($B$2:$B$501,B110,$C$2:$C$501,C110,$E$2:$E$501,E110)&gt;1,"Atributo duplicado na versão",IF(D110&lt;&gt;K110,"Grupo divergente do padrão",IF(G110&lt;&gt;L110,"Unidade divergente do padrão","OK")))))))</f>
        <v/>
      </c>
    </row>
    <row r="111">
      <c r="A111" s="12">
        <f>IF(OR(B111="",C111="",E111=""),"",B111&amp;"-V"&amp;TEXT(C111,"00")&amp;"|"&amp;E111)</f>
        <v/>
      </c>
      <c r="B111" s="11" t="n"/>
      <c r="C111" s="18" t="n"/>
      <c r="D111" s="11" t="n"/>
      <c r="E111" s="11" t="n"/>
      <c r="F111" s="11" t="n"/>
      <c r="G111" s="11" t="n"/>
      <c r="H111" s="11" t="n"/>
      <c r="I111" s="11" t="n"/>
      <c r="J111" s="12">
        <f>IF(COUNTA(B111:I111)=0,"",IF(AND(B111&lt;&gt;"",C111&lt;&gt;"",COUNTIFS('Fichas de produto'!$B$2:$B$101,B111,'Fichas de produto'!$C$2:$C$101,C111)=1),"Sim","Não"))</f>
        <v/>
      </c>
      <c r="K111" s="12">
        <f>IF(E111="","",IFERROR(INDEX(Apoio!$D$2:$D$16,MATCH(E111,Apoio!$C$2:$C$16,0)),""))</f>
        <v/>
      </c>
      <c r="L111" s="12">
        <f>IF(E111="","",IFERROR(INDEX(Apoio!$E$2:$E$16,MATCH(E111,Apoio!$C$2:$C$16,0)),""))</f>
        <v/>
      </c>
      <c r="M111" s="12">
        <f>IF(COUNTA(B111:I111)=0,"",IF(OR(B111="",C111="",D111="",E111="",F111="",G111=""),"Campos obrigatórios faltantes",IF(J111="Não","Ficha não localizada",IF(K111="","Atributo fora do dicionário",IF(COUNTIFS($B$2:$B$501,B111,$C$2:$C$501,C111,$E$2:$E$501,E111)&gt;1,"Atributo duplicado na versão",IF(D111&lt;&gt;K111,"Grupo divergente do padrão",IF(G111&lt;&gt;L111,"Unidade divergente do padrão","OK")))))))</f>
        <v/>
      </c>
    </row>
    <row r="112">
      <c r="A112" s="12">
        <f>IF(OR(B112="",C112="",E112=""),"",B112&amp;"-V"&amp;TEXT(C112,"00")&amp;"|"&amp;E112)</f>
        <v/>
      </c>
      <c r="B112" s="11" t="n"/>
      <c r="C112" s="18" t="n"/>
      <c r="D112" s="11" t="n"/>
      <c r="E112" s="11" t="n"/>
      <c r="F112" s="11" t="n"/>
      <c r="G112" s="11" t="n"/>
      <c r="H112" s="11" t="n"/>
      <c r="I112" s="11" t="n"/>
      <c r="J112" s="12">
        <f>IF(COUNTA(B112:I112)=0,"",IF(AND(B112&lt;&gt;"",C112&lt;&gt;"",COUNTIFS('Fichas de produto'!$B$2:$B$101,B112,'Fichas de produto'!$C$2:$C$101,C112)=1),"Sim","Não"))</f>
        <v/>
      </c>
      <c r="K112" s="12">
        <f>IF(E112="","",IFERROR(INDEX(Apoio!$D$2:$D$16,MATCH(E112,Apoio!$C$2:$C$16,0)),""))</f>
        <v/>
      </c>
      <c r="L112" s="12">
        <f>IF(E112="","",IFERROR(INDEX(Apoio!$E$2:$E$16,MATCH(E112,Apoio!$C$2:$C$16,0)),""))</f>
        <v/>
      </c>
      <c r="M112" s="12">
        <f>IF(COUNTA(B112:I112)=0,"",IF(OR(B112="",C112="",D112="",E112="",F112="",G112=""),"Campos obrigatórios faltantes",IF(J112="Não","Ficha não localizada",IF(K112="","Atributo fora do dicionário",IF(COUNTIFS($B$2:$B$501,B112,$C$2:$C$501,C112,$E$2:$E$501,E112)&gt;1,"Atributo duplicado na versão",IF(D112&lt;&gt;K112,"Grupo divergente do padrão",IF(G112&lt;&gt;L112,"Unidade divergente do padrão","OK")))))))</f>
        <v/>
      </c>
    </row>
    <row r="113">
      <c r="A113" s="12">
        <f>IF(OR(B113="",C113="",E113=""),"",B113&amp;"-V"&amp;TEXT(C113,"00")&amp;"|"&amp;E113)</f>
        <v/>
      </c>
      <c r="B113" s="11" t="n"/>
      <c r="C113" s="18" t="n"/>
      <c r="D113" s="11" t="n"/>
      <c r="E113" s="11" t="n"/>
      <c r="F113" s="11" t="n"/>
      <c r="G113" s="11" t="n"/>
      <c r="H113" s="11" t="n"/>
      <c r="I113" s="11" t="n"/>
      <c r="J113" s="12">
        <f>IF(COUNTA(B113:I113)=0,"",IF(AND(B113&lt;&gt;"",C113&lt;&gt;"",COUNTIFS('Fichas de produto'!$B$2:$B$101,B113,'Fichas de produto'!$C$2:$C$101,C113)=1),"Sim","Não"))</f>
        <v/>
      </c>
      <c r="K113" s="12">
        <f>IF(E113="","",IFERROR(INDEX(Apoio!$D$2:$D$16,MATCH(E113,Apoio!$C$2:$C$16,0)),""))</f>
        <v/>
      </c>
      <c r="L113" s="12">
        <f>IF(E113="","",IFERROR(INDEX(Apoio!$E$2:$E$16,MATCH(E113,Apoio!$C$2:$C$16,0)),""))</f>
        <v/>
      </c>
      <c r="M113" s="12">
        <f>IF(COUNTA(B113:I113)=0,"",IF(OR(B113="",C113="",D113="",E113="",F113="",G113=""),"Campos obrigatórios faltantes",IF(J113="Não","Ficha não localizada",IF(K113="","Atributo fora do dicionário",IF(COUNTIFS($B$2:$B$501,B113,$C$2:$C$501,C113,$E$2:$E$501,E113)&gt;1,"Atributo duplicado na versão",IF(D113&lt;&gt;K113,"Grupo divergente do padrão",IF(G113&lt;&gt;L113,"Unidade divergente do padrão","OK")))))))</f>
        <v/>
      </c>
    </row>
    <row r="114">
      <c r="A114" s="12">
        <f>IF(OR(B114="",C114="",E114=""),"",B114&amp;"-V"&amp;TEXT(C114,"00")&amp;"|"&amp;E114)</f>
        <v/>
      </c>
      <c r="B114" s="11" t="n"/>
      <c r="C114" s="18" t="n"/>
      <c r="D114" s="11" t="n"/>
      <c r="E114" s="11" t="n"/>
      <c r="F114" s="11" t="n"/>
      <c r="G114" s="11" t="n"/>
      <c r="H114" s="11" t="n"/>
      <c r="I114" s="11" t="n"/>
      <c r="J114" s="12">
        <f>IF(COUNTA(B114:I114)=0,"",IF(AND(B114&lt;&gt;"",C114&lt;&gt;"",COUNTIFS('Fichas de produto'!$B$2:$B$101,B114,'Fichas de produto'!$C$2:$C$101,C114)=1),"Sim","Não"))</f>
        <v/>
      </c>
      <c r="K114" s="12">
        <f>IF(E114="","",IFERROR(INDEX(Apoio!$D$2:$D$16,MATCH(E114,Apoio!$C$2:$C$16,0)),""))</f>
        <v/>
      </c>
      <c r="L114" s="12">
        <f>IF(E114="","",IFERROR(INDEX(Apoio!$E$2:$E$16,MATCH(E114,Apoio!$C$2:$C$16,0)),""))</f>
        <v/>
      </c>
      <c r="M114" s="12">
        <f>IF(COUNTA(B114:I114)=0,"",IF(OR(B114="",C114="",D114="",E114="",F114="",G114=""),"Campos obrigatórios faltantes",IF(J114="Não","Ficha não localizada",IF(K114="","Atributo fora do dicionário",IF(COUNTIFS($B$2:$B$501,B114,$C$2:$C$501,C114,$E$2:$E$501,E114)&gt;1,"Atributo duplicado na versão",IF(D114&lt;&gt;K114,"Grupo divergente do padrão",IF(G114&lt;&gt;L114,"Unidade divergente do padrão","OK")))))))</f>
        <v/>
      </c>
    </row>
    <row r="115">
      <c r="A115" s="12">
        <f>IF(OR(B115="",C115="",E115=""),"",B115&amp;"-V"&amp;TEXT(C115,"00")&amp;"|"&amp;E115)</f>
        <v/>
      </c>
      <c r="B115" s="11" t="n"/>
      <c r="C115" s="18" t="n"/>
      <c r="D115" s="11" t="n"/>
      <c r="E115" s="11" t="n"/>
      <c r="F115" s="11" t="n"/>
      <c r="G115" s="11" t="n"/>
      <c r="H115" s="11" t="n"/>
      <c r="I115" s="11" t="n"/>
      <c r="J115" s="12">
        <f>IF(COUNTA(B115:I115)=0,"",IF(AND(B115&lt;&gt;"",C115&lt;&gt;"",COUNTIFS('Fichas de produto'!$B$2:$B$101,B115,'Fichas de produto'!$C$2:$C$101,C115)=1),"Sim","Não"))</f>
        <v/>
      </c>
      <c r="K115" s="12">
        <f>IF(E115="","",IFERROR(INDEX(Apoio!$D$2:$D$16,MATCH(E115,Apoio!$C$2:$C$16,0)),""))</f>
        <v/>
      </c>
      <c r="L115" s="12">
        <f>IF(E115="","",IFERROR(INDEX(Apoio!$E$2:$E$16,MATCH(E115,Apoio!$C$2:$C$16,0)),""))</f>
        <v/>
      </c>
      <c r="M115" s="12">
        <f>IF(COUNTA(B115:I115)=0,"",IF(OR(B115="",C115="",D115="",E115="",F115="",G115=""),"Campos obrigatórios faltantes",IF(J115="Não","Ficha não localizada",IF(K115="","Atributo fora do dicionário",IF(COUNTIFS($B$2:$B$501,B115,$C$2:$C$501,C115,$E$2:$E$501,E115)&gt;1,"Atributo duplicado na versão",IF(D115&lt;&gt;K115,"Grupo divergente do padrão",IF(G115&lt;&gt;L115,"Unidade divergente do padrão","OK")))))))</f>
        <v/>
      </c>
    </row>
    <row r="116">
      <c r="A116" s="12">
        <f>IF(OR(B116="",C116="",E116=""),"",B116&amp;"-V"&amp;TEXT(C116,"00")&amp;"|"&amp;E116)</f>
        <v/>
      </c>
      <c r="B116" s="11" t="n"/>
      <c r="C116" s="18" t="n"/>
      <c r="D116" s="11" t="n"/>
      <c r="E116" s="11" t="n"/>
      <c r="F116" s="11" t="n"/>
      <c r="G116" s="11" t="n"/>
      <c r="H116" s="11" t="n"/>
      <c r="I116" s="11" t="n"/>
      <c r="J116" s="12">
        <f>IF(COUNTA(B116:I116)=0,"",IF(AND(B116&lt;&gt;"",C116&lt;&gt;"",COUNTIFS('Fichas de produto'!$B$2:$B$101,B116,'Fichas de produto'!$C$2:$C$101,C116)=1),"Sim","Não"))</f>
        <v/>
      </c>
      <c r="K116" s="12">
        <f>IF(E116="","",IFERROR(INDEX(Apoio!$D$2:$D$16,MATCH(E116,Apoio!$C$2:$C$16,0)),""))</f>
        <v/>
      </c>
      <c r="L116" s="12">
        <f>IF(E116="","",IFERROR(INDEX(Apoio!$E$2:$E$16,MATCH(E116,Apoio!$C$2:$C$16,0)),""))</f>
        <v/>
      </c>
      <c r="M116" s="12">
        <f>IF(COUNTA(B116:I116)=0,"",IF(OR(B116="",C116="",D116="",E116="",F116="",G116=""),"Campos obrigatórios faltantes",IF(J116="Não","Ficha não localizada",IF(K116="","Atributo fora do dicionário",IF(COUNTIFS($B$2:$B$501,B116,$C$2:$C$501,C116,$E$2:$E$501,E116)&gt;1,"Atributo duplicado na versão",IF(D116&lt;&gt;K116,"Grupo divergente do padrão",IF(G116&lt;&gt;L116,"Unidade divergente do padrão","OK")))))))</f>
        <v/>
      </c>
    </row>
    <row r="117">
      <c r="A117" s="12">
        <f>IF(OR(B117="",C117="",E117=""),"",B117&amp;"-V"&amp;TEXT(C117,"00")&amp;"|"&amp;E117)</f>
        <v/>
      </c>
      <c r="B117" s="11" t="n"/>
      <c r="C117" s="18" t="n"/>
      <c r="D117" s="11" t="n"/>
      <c r="E117" s="11" t="n"/>
      <c r="F117" s="11" t="n"/>
      <c r="G117" s="11" t="n"/>
      <c r="H117" s="11" t="n"/>
      <c r="I117" s="11" t="n"/>
      <c r="J117" s="12">
        <f>IF(COUNTA(B117:I117)=0,"",IF(AND(B117&lt;&gt;"",C117&lt;&gt;"",COUNTIFS('Fichas de produto'!$B$2:$B$101,B117,'Fichas de produto'!$C$2:$C$101,C117)=1),"Sim","Não"))</f>
        <v/>
      </c>
      <c r="K117" s="12">
        <f>IF(E117="","",IFERROR(INDEX(Apoio!$D$2:$D$16,MATCH(E117,Apoio!$C$2:$C$16,0)),""))</f>
        <v/>
      </c>
      <c r="L117" s="12">
        <f>IF(E117="","",IFERROR(INDEX(Apoio!$E$2:$E$16,MATCH(E117,Apoio!$C$2:$C$16,0)),""))</f>
        <v/>
      </c>
      <c r="M117" s="12">
        <f>IF(COUNTA(B117:I117)=0,"",IF(OR(B117="",C117="",D117="",E117="",F117="",G117=""),"Campos obrigatórios faltantes",IF(J117="Não","Ficha não localizada",IF(K117="","Atributo fora do dicionário",IF(COUNTIFS($B$2:$B$501,B117,$C$2:$C$501,C117,$E$2:$E$501,E117)&gt;1,"Atributo duplicado na versão",IF(D117&lt;&gt;K117,"Grupo divergente do padrão",IF(G117&lt;&gt;L117,"Unidade divergente do padrão","OK")))))))</f>
        <v/>
      </c>
    </row>
    <row r="118">
      <c r="A118" s="12">
        <f>IF(OR(B118="",C118="",E118=""),"",B118&amp;"-V"&amp;TEXT(C118,"00")&amp;"|"&amp;E118)</f>
        <v/>
      </c>
      <c r="B118" s="11" t="n"/>
      <c r="C118" s="18" t="n"/>
      <c r="D118" s="11" t="n"/>
      <c r="E118" s="11" t="n"/>
      <c r="F118" s="11" t="n"/>
      <c r="G118" s="11" t="n"/>
      <c r="H118" s="11" t="n"/>
      <c r="I118" s="11" t="n"/>
      <c r="J118" s="12">
        <f>IF(COUNTA(B118:I118)=0,"",IF(AND(B118&lt;&gt;"",C118&lt;&gt;"",COUNTIFS('Fichas de produto'!$B$2:$B$101,B118,'Fichas de produto'!$C$2:$C$101,C118)=1),"Sim","Não"))</f>
        <v/>
      </c>
      <c r="K118" s="12">
        <f>IF(E118="","",IFERROR(INDEX(Apoio!$D$2:$D$16,MATCH(E118,Apoio!$C$2:$C$16,0)),""))</f>
        <v/>
      </c>
      <c r="L118" s="12">
        <f>IF(E118="","",IFERROR(INDEX(Apoio!$E$2:$E$16,MATCH(E118,Apoio!$C$2:$C$16,0)),""))</f>
        <v/>
      </c>
      <c r="M118" s="12">
        <f>IF(COUNTA(B118:I118)=0,"",IF(OR(B118="",C118="",D118="",E118="",F118="",G118=""),"Campos obrigatórios faltantes",IF(J118="Não","Ficha não localizada",IF(K118="","Atributo fora do dicionário",IF(COUNTIFS($B$2:$B$501,B118,$C$2:$C$501,C118,$E$2:$E$501,E118)&gt;1,"Atributo duplicado na versão",IF(D118&lt;&gt;K118,"Grupo divergente do padrão",IF(G118&lt;&gt;L118,"Unidade divergente do padrão","OK")))))))</f>
        <v/>
      </c>
    </row>
    <row r="119">
      <c r="A119" s="12">
        <f>IF(OR(B119="",C119="",E119=""),"",B119&amp;"-V"&amp;TEXT(C119,"00")&amp;"|"&amp;E119)</f>
        <v/>
      </c>
      <c r="B119" s="11" t="n"/>
      <c r="C119" s="18" t="n"/>
      <c r="D119" s="11" t="n"/>
      <c r="E119" s="11" t="n"/>
      <c r="F119" s="11" t="n"/>
      <c r="G119" s="11" t="n"/>
      <c r="H119" s="11" t="n"/>
      <c r="I119" s="11" t="n"/>
      <c r="J119" s="12">
        <f>IF(COUNTA(B119:I119)=0,"",IF(AND(B119&lt;&gt;"",C119&lt;&gt;"",COUNTIFS('Fichas de produto'!$B$2:$B$101,B119,'Fichas de produto'!$C$2:$C$101,C119)=1),"Sim","Não"))</f>
        <v/>
      </c>
      <c r="K119" s="12">
        <f>IF(E119="","",IFERROR(INDEX(Apoio!$D$2:$D$16,MATCH(E119,Apoio!$C$2:$C$16,0)),""))</f>
        <v/>
      </c>
      <c r="L119" s="12">
        <f>IF(E119="","",IFERROR(INDEX(Apoio!$E$2:$E$16,MATCH(E119,Apoio!$C$2:$C$16,0)),""))</f>
        <v/>
      </c>
      <c r="M119" s="12">
        <f>IF(COUNTA(B119:I119)=0,"",IF(OR(B119="",C119="",D119="",E119="",F119="",G119=""),"Campos obrigatórios faltantes",IF(J119="Não","Ficha não localizada",IF(K119="","Atributo fora do dicionário",IF(COUNTIFS($B$2:$B$501,B119,$C$2:$C$501,C119,$E$2:$E$501,E119)&gt;1,"Atributo duplicado na versão",IF(D119&lt;&gt;K119,"Grupo divergente do padrão",IF(G119&lt;&gt;L119,"Unidade divergente do padrão","OK")))))))</f>
        <v/>
      </c>
    </row>
    <row r="120">
      <c r="A120" s="12">
        <f>IF(OR(B120="",C120="",E120=""),"",B120&amp;"-V"&amp;TEXT(C120,"00")&amp;"|"&amp;E120)</f>
        <v/>
      </c>
      <c r="B120" s="11" t="n"/>
      <c r="C120" s="18" t="n"/>
      <c r="D120" s="11" t="n"/>
      <c r="E120" s="11" t="n"/>
      <c r="F120" s="11" t="n"/>
      <c r="G120" s="11" t="n"/>
      <c r="H120" s="11" t="n"/>
      <c r="I120" s="11" t="n"/>
      <c r="J120" s="12">
        <f>IF(COUNTA(B120:I120)=0,"",IF(AND(B120&lt;&gt;"",C120&lt;&gt;"",COUNTIFS('Fichas de produto'!$B$2:$B$101,B120,'Fichas de produto'!$C$2:$C$101,C120)=1),"Sim","Não"))</f>
        <v/>
      </c>
      <c r="K120" s="12">
        <f>IF(E120="","",IFERROR(INDEX(Apoio!$D$2:$D$16,MATCH(E120,Apoio!$C$2:$C$16,0)),""))</f>
        <v/>
      </c>
      <c r="L120" s="12">
        <f>IF(E120="","",IFERROR(INDEX(Apoio!$E$2:$E$16,MATCH(E120,Apoio!$C$2:$C$16,0)),""))</f>
        <v/>
      </c>
      <c r="M120" s="12">
        <f>IF(COUNTA(B120:I120)=0,"",IF(OR(B120="",C120="",D120="",E120="",F120="",G120=""),"Campos obrigatórios faltantes",IF(J120="Não","Ficha não localizada",IF(K120="","Atributo fora do dicionário",IF(COUNTIFS($B$2:$B$501,B120,$C$2:$C$501,C120,$E$2:$E$501,E120)&gt;1,"Atributo duplicado na versão",IF(D120&lt;&gt;K120,"Grupo divergente do padrão",IF(G120&lt;&gt;L120,"Unidade divergente do padrão","OK")))))))</f>
        <v/>
      </c>
    </row>
    <row r="121">
      <c r="A121" s="12">
        <f>IF(OR(B121="",C121="",E121=""),"",B121&amp;"-V"&amp;TEXT(C121,"00")&amp;"|"&amp;E121)</f>
        <v/>
      </c>
      <c r="B121" s="11" t="n"/>
      <c r="C121" s="18" t="n"/>
      <c r="D121" s="11" t="n"/>
      <c r="E121" s="11" t="n"/>
      <c r="F121" s="11" t="n"/>
      <c r="G121" s="11" t="n"/>
      <c r="H121" s="11" t="n"/>
      <c r="I121" s="11" t="n"/>
      <c r="J121" s="12">
        <f>IF(COUNTA(B121:I121)=0,"",IF(AND(B121&lt;&gt;"",C121&lt;&gt;"",COUNTIFS('Fichas de produto'!$B$2:$B$101,B121,'Fichas de produto'!$C$2:$C$101,C121)=1),"Sim","Não"))</f>
        <v/>
      </c>
      <c r="K121" s="12">
        <f>IF(E121="","",IFERROR(INDEX(Apoio!$D$2:$D$16,MATCH(E121,Apoio!$C$2:$C$16,0)),""))</f>
        <v/>
      </c>
      <c r="L121" s="12">
        <f>IF(E121="","",IFERROR(INDEX(Apoio!$E$2:$E$16,MATCH(E121,Apoio!$C$2:$C$16,0)),""))</f>
        <v/>
      </c>
      <c r="M121" s="12">
        <f>IF(COUNTA(B121:I121)=0,"",IF(OR(B121="",C121="",D121="",E121="",F121="",G121=""),"Campos obrigatórios faltantes",IF(J121="Não","Ficha não localizada",IF(K121="","Atributo fora do dicionário",IF(COUNTIFS($B$2:$B$501,B121,$C$2:$C$501,C121,$E$2:$E$501,E121)&gt;1,"Atributo duplicado na versão",IF(D121&lt;&gt;K121,"Grupo divergente do padrão",IF(G121&lt;&gt;L121,"Unidade divergente do padrão","OK")))))))</f>
        <v/>
      </c>
    </row>
    <row r="122">
      <c r="A122" s="12">
        <f>IF(OR(B122="",C122="",E122=""),"",B122&amp;"-V"&amp;TEXT(C122,"00")&amp;"|"&amp;E122)</f>
        <v/>
      </c>
      <c r="B122" s="11" t="n"/>
      <c r="C122" s="18" t="n"/>
      <c r="D122" s="11" t="n"/>
      <c r="E122" s="11" t="n"/>
      <c r="F122" s="11" t="n"/>
      <c r="G122" s="11" t="n"/>
      <c r="H122" s="11" t="n"/>
      <c r="I122" s="11" t="n"/>
      <c r="J122" s="12">
        <f>IF(COUNTA(B122:I122)=0,"",IF(AND(B122&lt;&gt;"",C122&lt;&gt;"",COUNTIFS('Fichas de produto'!$B$2:$B$101,B122,'Fichas de produto'!$C$2:$C$101,C122)=1),"Sim","Não"))</f>
        <v/>
      </c>
      <c r="K122" s="12">
        <f>IF(E122="","",IFERROR(INDEX(Apoio!$D$2:$D$16,MATCH(E122,Apoio!$C$2:$C$16,0)),""))</f>
        <v/>
      </c>
      <c r="L122" s="12">
        <f>IF(E122="","",IFERROR(INDEX(Apoio!$E$2:$E$16,MATCH(E122,Apoio!$C$2:$C$16,0)),""))</f>
        <v/>
      </c>
      <c r="M122" s="12">
        <f>IF(COUNTA(B122:I122)=0,"",IF(OR(B122="",C122="",D122="",E122="",F122="",G122=""),"Campos obrigatórios faltantes",IF(J122="Não","Ficha não localizada",IF(K122="","Atributo fora do dicionário",IF(COUNTIFS($B$2:$B$501,B122,$C$2:$C$501,C122,$E$2:$E$501,E122)&gt;1,"Atributo duplicado na versão",IF(D122&lt;&gt;K122,"Grupo divergente do padrão",IF(G122&lt;&gt;L122,"Unidade divergente do padrão","OK")))))))</f>
        <v/>
      </c>
    </row>
    <row r="123">
      <c r="A123" s="12">
        <f>IF(OR(B123="",C123="",E123=""),"",B123&amp;"-V"&amp;TEXT(C123,"00")&amp;"|"&amp;E123)</f>
        <v/>
      </c>
      <c r="B123" s="11" t="n"/>
      <c r="C123" s="18" t="n"/>
      <c r="D123" s="11" t="n"/>
      <c r="E123" s="11" t="n"/>
      <c r="F123" s="11" t="n"/>
      <c r="G123" s="11" t="n"/>
      <c r="H123" s="11" t="n"/>
      <c r="I123" s="11" t="n"/>
      <c r="J123" s="12">
        <f>IF(COUNTA(B123:I123)=0,"",IF(AND(B123&lt;&gt;"",C123&lt;&gt;"",COUNTIFS('Fichas de produto'!$B$2:$B$101,B123,'Fichas de produto'!$C$2:$C$101,C123)=1),"Sim","Não"))</f>
        <v/>
      </c>
      <c r="K123" s="12">
        <f>IF(E123="","",IFERROR(INDEX(Apoio!$D$2:$D$16,MATCH(E123,Apoio!$C$2:$C$16,0)),""))</f>
        <v/>
      </c>
      <c r="L123" s="12">
        <f>IF(E123="","",IFERROR(INDEX(Apoio!$E$2:$E$16,MATCH(E123,Apoio!$C$2:$C$16,0)),""))</f>
        <v/>
      </c>
      <c r="M123" s="12">
        <f>IF(COUNTA(B123:I123)=0,"",IF(OR(B123="",C123="",D123="",E123="",F123="",G123=""),"Campos obrigatórios faltantes",IF(J123="Não","Ficha não localizada",IF(K123="","Atributo fora do dicionário",IF(COUNTIFS($B$2:$B$501,B123,$C$2:$C$501,C123,$E$2:$E$501,E123)&gt;1,"Atributo duplicado na versão",IF(D123&lt;&gt;K123,"Grupo divergente do padrão",IF(G123&lt;&gt;L123,"Unidade divergente do padrão","OK")))))))</f>
        <v/>
      </c>
    </row>
    <row r="124">
      <c r="A124" s="12">
        <f>IF(OR(B124="",C124="",E124=""),"",B124&amp;"-V"&amp;TEXT(C124,"00")&amp;"|"&amp;E124)</f>
        <v/>
      </c>
      <c r="B124" s="11" t="n"/>
      <c r="C124" s="18" t="n"/>
      <c r="D124" s="11" t="n"/>
      <c r="E124" s="11" t="n"/>
      <c r="F124" s="11" t="n"/>
      <c r="G124" s="11" t="n"/>
      <c r="H124" s="11" t="n"/>
      <c r="I124" s="11" t="n"/>
      <c r="J124" s="12">
        <f>IF(COUNTA(B124:I124)=0,"",IF(AND(B124&lt;&gt;"",C124&lt;&gt;"",COUNTIFS('Fichas de produto'!$B$2:$B$101,B124,'Fichas de produto'!$C$2:$C$101,C124)=1),"Sim","Não"))</f>
        <v/>
      </c>
      <c r="K124" s="12">
        <f>IF(E124="","",IFERROR(INDEX(Apoio!$D$2:$D$16,MATCH(E124,Apoio!$C$2:$C$16,0)),""))</f>
        <v/>
      </c>
      <c r="L124" s="12">
        <f>IF(E124="","",IFERROR(INDEX(Apoio!$E$2:$E$16,MATCH(E124,Apoio!$C$2:$C$16,0)),""))</f>
        <v/>
      </c>
      <c r="M124" s="12">
        <f>IF(COUNTA(B124:I124)=0,"",IF(OR(B124="",C124="",D124="",E124="",F124="",G124=""),"Campos obrigatórios faltantes",IF(J124="Não","Ficha não localizada",IF(K124="","Atributo fora do dicionário",IF(COUNTIFS($B$2:$B$501,B124,$C$2:$C$501,C124,$E$2:$E$501,E124)&gt;1,"Atributo duplicado na versão",IF(D124&lt;&gt;K124,"Grupo divergente do padrão",IF(G124&lt;&gt;L124,"Unidade divergente do padrão","OK")))))))</f>
        <v/>
      </c>
    </row>
    <row r="125">
      <c r="A125" s="12">
        <f>IF(OR(B125="",C125="",E125=""),"",B125&amp;"-V"&amp;TEXT(C125,"00")&amp;"|"&amp;E125)</f>
        <v/>
      </c>
      <c r="B125" s="11" t="n"/>
      <c r="C125" s="18" t="n"/>
      <c r="D125" s="11" t="n"/>
      <c r="E125" s="11" t="n"/>
      <c r="F125" s="11" t="n"/>
      <c r="G125" s="11" t="n"/>
      <c r="H125" s="11" t="n"/>
      <c r="I125" s="11" t="n"/>
      <c r="J125" s="12">
        <f>IF(COUNTA(B125:I125)=0,"",IF(AND(B125&lt;&gt;"",C125&lt;&gt;"",COUNTIFS('Fichas de produto'!$B$2:$B$101,B125,'Fichas de produto'!$C$2:$C$101,C125)=1),"Sim","Não"))</f>
        <v/>
      </c>
      <c r="K125" s="12">
        <f>IF(E125="","",IFERROR(INDEX(Apoio!$D$2:$D$16,MATCH(E125,Apoio!$C$2:$C$16,0)),""))</f>
        <v/>
      </c>
      <c r="L125" s="12">
        <f>IF(E125="","",IFERROR(INDEX(Apoio!$E$2:$E$16,MATCH(E125,Apoio!$C$2:$C$16,0)),""))</f>
        <v/>
      </c>
      <c r="M125" s="12">
        <f>IF(COUNTA(B125:I125)=0,"",IF(OR(B125="",C125="",D125="",E125="",F125="",G125=""),"Campos obrigatórios faltantes",IF(J125="Não","Ficha não localizada",IF(K125="","Atributo fora do dicionário",IF(COUNTIFS($B$2:$B$501,B125,$C$2:$C$501,C125,$E$2:$E$501,E125)&gt;1,"Atributo duplicado na versão",IF(D125&lt;&gt;K125,"Grupo divergente do padrão",IF(G125&lt;&gt;L125,"Unidade divergente do padrão","OK")))))))</f>
        <v/>
      </c>
    </row>
    <row r="126">
      <c r="A126" s="12">
        <f>IF(OR(B126="",C126="",E126=""),"",B126&amp;"-V"&amp;TEXT(C126,"00")&amp;"|"&amp;E126)</f>
        <v/>
      </c>
      <c r="B126" s="11" t="n"/>
      <c r="C126" s="18" t="n"/>
      <c r="D126" s="11" t="n"/>
      <c r="E126" s="11" t="n"/>
      <c r="F126" s="11" t="n"/>
      <c r="G126" s="11" t="n"/>
      <c r="H126" s="11" t="n"/>
      <c r="I126" s="11" t="n"/>
      <c r="J126" s="12">
        <f>IF(COUNTA(B126:I126)=0,"",IF(AND(B126&lt;&gt;"",C126&lt;&gt;"",COUNTIFS('Fichas de produto'!$B$2:$B$101,B126,'Fichas de produto'!$C$2:$C$101,C126)=1),"Sim","Não"))</f>
        <v/>
      </c>
      <c r="K126" s="12">
        <f>IF(E126="","",IFERROR(INDEX(Apoio!$D$2:$D$16,MATCH(E126,Apoio!$C$2:$C$16,0)),""))</f>
        <v/>
      </c>
      <c r="L126" s="12">
        <f>IF(E126="","",IFERROR(INDEX(Apoio!$E$2:$E$16,MATCH(E126,Apoio!$C$2:$C$16,0)),""))</f>
        <v/>
      </c>
      <c r="M126" s="12">
        <f>IF(COUNTA(B126:I126)=0,"",IF(OR(B126="",C126="",D126="",E126="",F126="",G126=""),"Campos obrigatórios faltantes",IF(J126="Não","Ficha não localizada",IF(K126="","Atributo fora do dicionário",IF(COUNTIFS($B$2:$B$501,B126,$C$2:$C$501,C126,$E$2:$E$501,E126)&gt;1,"Atributo duplicado na versão",IF(D126&lt;&gt;K126,"Grupo divergente do padrão",IF(G126&lt;&gt;L126,"Unidade divergente do padrão","OK")))))))</f>
        <v/>
      </c>
    </row>
    <row r="127">
      <c r="A127" s="12">
        <f>IF(OR(B127="",C127="",E127=""),"",B127&amp;"-V"&amp;TEXT(C127,"00")&amp;"|"&amp;E127)</f>
        <v/>
      </c>
      <c r="B127" s="11" t="n"/>
      <c r="C127" s="18" t="n"/>
      <c r="D127" s="11" t="n"/>
      <c r="E127" s="11" t="n"/>
      <c r="F127" s="11" t="n"/>
      <c r="G127" s="11" t="n"/>
      <c r="H127" s="11" t="n"/>
      <c r="I127" s="11" t="n"/>
      <c r="J127" s="12">
        <f>IF(COUNTA(B127:I127)=0,"",IF(AND(B127&lt;&gt;"",C127&lt;&gt;"",COUNTIFS('Fichas de produto'!$B$2:$B$101,B127,'Fichas de produto'!$C$2:$C$101,C127)=1),"Sim","Não"))</f>
        <v/>
      </c>
      <c r="K127" s="12">
        <f>IF(E127="","",IFERROR(INDEX(Apoio!$D$2:$D$16,MATCH(E127,Apoio!$C$2:$C$16,0)),""))</f>
        <v/>
      </c>
      <c r="L127" s="12">
        <f>IF(E127="","",IFERROR(INDEX(Apoio!$E$2:$E$16,MATCH(E127,Apoio!$C$2:$C$16,0)),""))</f>
        <v/>
      </c>
      <c r="M127" s="12">
        <f>IF(COUNTA(B127:I127)=0,"",IF(OR(B127="",C127="",D127="",E127="",F127="",G127=""),"Campos obrigatórios faltantes",IF(J127="Não","Ficha não localizada",IF(K127="","Atributo fora do dicionário",IF(COUNTIFS($B$2:$B$501,B127,$C$2:$C$501,C127,$E$2:$E$501,E127)&gt;1,"Atributo duplicado na versão",IF(D127&lt;&gt;K127,"Grupo divergente do padrão",IF(G127&lt;&gt;L127,"Unidade divergente do padrão","OK")))))))</f>
        <v/>
      </c>
    </row>
    <row r="128">
      <c r="A128" s="12">
        <f>IF(OR(B128="",C128="",E128=""),"",B128&amp;"-V"&amp;TEXT(C128,"00")&amp;"|"&amp;E128)</f>
        <v/>
      </c>
      <c r="B128" s="11" t="n"/>
      <c r="C128" s="18" t="n"/>
      <c r="D128" s="11" t="n"/>
      <c r="E128" s="11" t="n"/>
      <c r="F128" s="11" t="n"/>
      <c r="G128" s="11" t="n"/>
      <c r="H128" s="11" t="n"/>
      <c r="I128" s="11" t="n"/>
      <c r="J128" s="12">
        <f>IF(COUNTA(B128:I128)=0,"",IF(AND(B128&lt;&gt;"",C128&lt;&gt;"",COUNTIFS('Fichas de produto'!$B$2:$B$101,B128,'Fichas de produto'!$C$2:$C$101,C128)=1),"Sim","Não"))</f>
        <v/>
      </c>
      <c r="K128" s="12">
        <f>IF(E128="","",IFERROR(INDEX(Apoio!$D$2:$D$16,MATCH(E128,Apoio!$C$2:$C$16,0)),""))</f>
        <v/>
      </c>
      <c r="L128" s="12">
        <f>IF(E128="","",IFERROR(INDEX(Apoio!$E$2:$E$16,MATCH(E128,Apoio!$C$2:$C$16,0)),""))</f>
        <v/>
      </c>
      <c r="M128" s="12">
        <f>IF(COUNTA(B128:I128)=0,"",IF(OR(B128="",C128="",D128="",E128="",F128="",G128=""),"Campos obrigatórios faltantes",IF(J128="Não","Ficha não localizada",IF(K128="","Atributo fora do dicionário",IF(COUNTIFS($B$2:$B$501,B128,$C$2:$C$501,C128,$E$2:$E$501,E128)&gt;1,"Atributo duplicado na versão",IF(D128&lt;&gt;K128,"Grupo divergente do padrão",IF(G128&lt;&gt;L128,"Unidade divergente do padrão","OK")))))))</f>
        <v/>
      </c>
    </row>
    <row r="129">
      <c r="A129" s="12">
        <f>IF(OR(B129="",C129="",E129=""),"",B129&amp;"-V"&amp;TEXT(C129,"00")&amp;"|"&amp;E129)</f>
        <v/>
      </c>
      <c r="B129" s="11" t="n"/>
      <c r="C129" s="18" t="n"/>
      <c r="D129" s="11" t="n"/>
      <c r="E129" s="11" t="n"/>
      <c r="F129" s="11" t="n"/>
      <c r="G129" s="11" t="n"/>
      <c r="H129" s="11" t="n"/>
      <c r="I129" s="11" t="n"/>
      <c r="J129" s="12">
        <f>IF(COUNTA(B129:I129)=0,"",IF(AND(B129&lt;&gt;"",C129&lt;&gt;"",COUNTIFS('Fichas de produto'!$B$2:$B$101,B129,'Fichas de produto'!$C$2:$C$101,C129)=1),"Sim","Não"))</f>
        <v/>
      </c>
      <c r="K129" s="12">
        <f>IF(E129="","",IFERROR(INDEX(Apoio!$D$2:$D$16,MATCH(E129,Apoio!$C$2:$C$16,0)),""))</f>
        <v/>
      </c>
      <c r="L129" s="12">
        <f>IF(E129="","",IFERROR(INDEX(Apoio!$E$2:$E$16,MATCH(E129,Apoio!$C$2:$C$16,0)),""))</f>
        <v/>
      </c>
      <c r="M129" s="12">
        <f>IF(COUNTA(B129:I129)=0,"",IF(OR(B129="",C129="",D129="",E129="",F129="",G129=""),"Campos obrigatórios faltantes",IF(J129="Não","Ficha não localizada",IF(K129="","Atributo fora do dicionário",IF(COUNTIFS($B$2:$B$501,B129,$C$2:$C$501,C129,$E$2:$E$501,E129)&gt;1,"Atributo duplicado na versão",IF(D129&lt;&gt;K129,"Grupo divergente do padrão",IF(G129&lt;&gt;L129,"Unidade divergente do padrão","OK")))))))</f>
        <v/>
      </c>
    </row>
    <row r="130">
      <c r="A130" s="12">
        <f>IF(OR(B130="",C130="",E130=""),"",B130&amp;"-V"&amp;TEXT(C130,"00")&amp;"|"&amp;E130)</f>
        <v/>
      </c>
      <c r="B130" s="11" t="n"/>
      <c r="C130" s="18" t="n"/>
      <c r="D130" s="11" t="n"/>
      <c r="E130" s="11" t="n"/>
      <c r="F130" s="11" t="n"/>
      <c r="G130" s="11" t="n"/>
      <c r="H130" s="11" t="n"/>
      <c r="I130" s="11" t="n"/>
      <c r="J130" s="12">
        <f>IF(COUNTA(B130:I130)=0,"",IF(AND(B130&lt;&gt;"",C130&lt;&gt;"",COUNTIFS('Fichas de produto'!$B$2:$B$101,B130,'Fichas de produto'!$C$2:$C$101,C130)=1),"Sim","Não"))</f>
        <v/>
      </c>
      <c r="K130" s="12">
        <f>IF(E130="","",IFERROR(INDEX(Apoio!$D$2:$D$16,MATCH(E130,Apoio!$C$2:$C$16,0)),""))</f>
        <v/>
      </c>
      <c r="L130" s="12">
        <f>IF(E130="","",IFERROR(INDEX(Apoio!$E$2:$E$16,MATCH(E130,Apoio!$C$2:$C$16,0)),""))</f>
        <v/>
      </c>
      <c r="M130" s="12">
        <f>IF(COUNTA(B130:I130)=0,"",IF(OR(B130="",C130="",D130="",E130="",F130="",G130=""),"Campos obrigatórios faltantes",IF(J130="Não","Ficha não localizada",IF(K130="","Atributo fora do dicionário",IF(COUNTIFS($B$2:$B$501,B130,$C$2:$C$501,C130,$E$2:$E$501,E130)&gt;1,"Atributo duplicado na versão",IF(D130&lt;&gt;K130,"Grupo divergente do padrão",IF(G130&lt;&gt;L130,"Unidade divergente do padrão","OK")))))))</f>
        <v/>
      </c>
    </row>
    <row r="131">
      <c r="A131" s="12">
        <f>IF(OR(B131="",C131="",E131=""),"",B131&amp;"-V"&amp;TEXT(C131,"00")&amp;"|"&amp;E131)</f>
        <v/>
      </c>
      <c r="B131" s="11" t="n"/>
      <c r="C131" s="18" t="n"/>
      <c r="D131" s="11" t="n"/>
      <c r="E131" s="11" t="n"/>
      <c r="F131" s="11" t="n"/>
      <c r="G131" s="11" t="n"/>
      <c r="H131" s="11" t="n"/>
      <c r="I131" s="11" t="n"/>
      <c r="J131" s="12">
        <f>IF(COUNTA(B131:I131)=0,"",IF(AND(B131&lt;&gt;"",C131&lt;&gt;"",COUNTIFS('Fichas de produto'!$B$2:$B$101,B131,'Fichas de produto'!$C$2:$C$101,C131)=1),"Sim","Não"))</f>
        <v/>
      </c>
      <c r="K131" s="12">
        <f>IF(E131="","",IFERROR(INDEX(Apoio!$D$2:$D$16,MATCH(E131,Apoio!$C$2:$C$16,0)),""))</f>
        <v/>
      </c>
      <c r="L131" s="12">
        <f>IF(E131="","",IFERROR(INDEX(Apoio!$E$2:$E$16,MATCH(E131,Apoio!$C$2:$C$16,0)),""))</f>
        <v/>
      </c>
      <c r="M131" s="12">
        <f>IF(COUNTA(B131:I131)=0,"",IF(OR(B131="",C131="",D131="",E131="",F131="",G131=""),"Campos obrigatórios faltantes",IF(J131="Não","Ficha não localizada",IF(K131="","Atributo fora do dicionário",IF(COUNTIFS($B$2:$B$501,B131,$C$2:$C$501,C131,$E$2:$E$501,E131)&gt;1,"Atributo duplicado na versão",IF(D131&lt;&gt;K131,"Grupo divergente do padrão",IF(G131&lt;&gt;L131,"Unidade divergente do padrão","OK")))))))</f>
        <v/>
      </c>
    </row>
    <row r="132">
      <c r="A132" s="12">
        <f>IF(OR(B132="",C132="",E132=""),"",B132&amp;"-V"&amp;TEXT(C132,"00")&amp;"|"&amp;E132)</f>
        <v/>
      </c>
      <c r="B132" s="11" t="n"/>
      <c r="C132" s="18" t="n"/>
      <c r="D132" s="11" t="n"/>
      <c r="E132" s="11" t="n"/>
      <c r="F132" s="11" t="n"/>
      <c r="G132" s="11" t="n"/>
      <c r="H132" s="11" t="n"/>
      <c r="I132" s="11" t="n"/>
      <c r="J132" s="12">
        <f>IF(COUNTA(B132:I132)=0,"",IF(AND(B132&lt;&gt;"",C132&lt;&gt;"",COUNTIFS('Fichas de produto'!$B$2:$B$101,B132,'Fichas de produto'!$C$2:$C$101,C132)=1),"Sim","Não"))</f>
        <v/>
      </c>
      <c r="K132" s="12">
        <f>IF(E132="","",IFERROR(INDEX(Apoio!$D$2:$D$16,MATCH(E132,Apoio!$C$2:$C$16,0)),""))</f>
        <v/>
      </c>
      <c r="L132" s="12">
        <f>IF(E132="","",IFERROR(INDEX(Apoio!$E$2:$E$16,MATCH(E132,Apoio!$C$2:$C$16,0)),""))</f>
        <v/>
      </c>
      <c r="M132" s="12">
        <f>IF(COUNTA(B132:I132)=0,"",IF(OR(B132="",C132="",D132="",E132="",F132="",G132=""),"Campos obrigatórios faltantes",IF(J132="Não","Ficha não localizada",IF(K132="","Atributo fora do dicionário",IF(COUNTIFS($B$2:$B$501,B132,$C$2:$C$501,C132,$E$2:$E$501,E132)&gt;1,"Atributo duplicado na versão",IF(D132&lt;&gt;K132,"Grupo divergente do padrão",IF(G132&lt;&gt;L132,"Unidade divergente do padrão","OK")))))))</f>
        <v/>
      </c>
    </row>
    <row r="133">
      <c r="A133" s="12">
        <f>IF(OR(B133="",C133="",E133=""),"",B133&amp;"-V"&amp;TEXT(C133,"00")&amp;"|"&amp;E133)</f>
        <v/>
      </c>
      <c r="B133" s="11" t="n"/>
      <c r="C133" s="18" t="n"/>
      <c r="D133" s="11" t="n"/>
      <c r="E133" s="11" t="n"/>
      <c r="F133" s="11" t="n"/>
      <c r="G133" s="11" t="n"/>
      <c r="H133" s="11" t="n"/>
      <c r="I133" s="11" t="n"/>
      <c r="J133" s="12">
        <f>IF(COUNTA(B133:I133)=0,"",IF(AND(B133&lt;&gt;"",C133&lt;&gt;"",COUNTIFS('Fichas de produto'!$B$2:$B$101,B133,'Fichas de produto'!$C$2:$C$101,C133)=1),"Sim","Não"))</f>
        <v/>
      </c>
      <c r="K133" s="12">
        <f>IF(E133="","",IFERROR(INDEX(Apoio!$D$2:$D$16,MATCH(E133,Apoio!$C$2:$C$16,0)),""))</f>
        <v/>
      </c>
      <c r="L133" s="12">
        <f>IF(E133="","",IFERROR(INDEX(Apoio!$E$2:$E$16,MATCH(E133,Apoio!$C$2:$C$16,0)),""))</f>
        <v/>
      </c>
      <c r="M133" s="12">
        <f>IF(COUNTA(B133:I133)=0,"",IF(OR(B133="",C133="",D133="",E133="",F133="",G133=""),"Campos obrigatórios faltantes",IF(J133="Não","Ficha não localizada",IF(K133="","Atributo fora do dicionário",IF(COUNTIFS($B$2:$B$501,B133,$C$2:$C$501,C133,$E$2:$E$501,E133)&gt;1,"Atributo duplicado na versão",IF(D133&lt;&gt;K133,"Grupo divergente do padrão",IF(G133&lt;&gt;L133,"Unidade divergente do padrão","OK")))))))</f>
        <v/>
      </c>
    </row>
    <row r="134">
      <c r="A134" s="12">
        <f>IF(OR(B134="",C134="",E134=""),"",B134&amp;"-V"&amp;TEXT(C134,"00")&amp;"|"&amp;E134)</f>
        <v/>
      </c>
      <c r="B134" s="11" t="n"/>
      <c r="C134" s="18" t="n"/>
      <c r="D134" s="11" t="n"/>
      <c r="E134" s="11" t="n"/>
      <c r="F134" s="11" t="n"/>
      <c r="G134" s="11" t="n"/>
      <c r="H134" s="11" t="n"/>
      <c r="I134" s="11" t="n"/>
      <c r="J134" s="12">
        <f>IF(COUNTA(B134:I134)=0,"",IF(AND(B134&lt;&gt;"",C134&lt;&gt;"",COUNTIFS('Fichas de produto'!$B$2:$B$101,B134,'Fichas de produto'!$C$2:$C$101,C134)=1),"Sim","Não"))</f>
        <v/>
      </c>
      <c r="K134" s="12">
        <f>IF(E134="","",IFERROR(INDEX(Apoio!$D$2:$D$16,MATCH(E134,Apoio!$C$2:$C$16,0)),""))</f>
        <v/>
      </c>
      <c r="L134" s="12">
        <f>IF(E134="","",IFERROR(INDEX(Apoio!$E$2:$E$16,MATCH(E134,Apoio!$C$2:$C$16,0)),""))</f>
        <v/>
      </c>
      <c r="M134" s="12">
        <f>IF(COUNTA(B134:I134)=0,"",IF(OR(B134="",C134="",D134="",E134="",F134="",G134=""),"Campos obrigatórios faltantes",IF(J134="Não","Ficha não localizada",IF(K134="","Atributo fora do dicionário",IF(COUNTIFS($B$2:$B$501,B134,$C$2:$C$501,C134,$E$2:$E$501,E134)&gt;1,"Atributo duplicado na versão",IF(D134&lt;&gt;K134,"Grupo divergente do padrão",IF(G134&lt;&gt;L134,"Unidade divergente do padrão","OK")))))))</f>
        <v/>
      </c>
    </row>
    <row r="135">
      <c r="A135" s="12">
        <f>IF(OR(B135="",C135="",E135=""),"",B135&amp;"-V"&amp;TEXT(C135,"00")&amp;"|"&amp;E135)</f>
        <v/>
      </c>
      <c r="B135" s="11" t="n"/>
      <c r="C135" s="18" t="n"/>
      <c r="D135" s="11" t="n"/>
      <c r="E135" s="11" t="n"/>
      <c r="F135" s="11" t="n"/>
      <c r="G135" s="11" t="n"/>
      <c r="H135" s="11" t="n"/>
      <c r="I135" s="11" t="n"/>
      <c r="J135" s="12">
        <f>IF(COUNTA(B135:I135)=0,"",IF(AND(B135&lt;&gt;"",C135&lt;&gt;"",COUNTIFS('Fichas de produto'!$B$2:$B$101,B135,'Fichas de produto'!$C$2:$C$101,C135)=1),"Sim","Não"))</f>
        <v/>
      </c>
      <c r="K135" s="12">
        <f>IF(E135="","",IFERROR(INDEX(Apoio!$D$2:$D$16,MATCH(E135,Apoio!$C$2:$C$16,0)),""))</f>
        <v/>
      </c>
      <c r="L135" s="12">
        <f>IF(E135="","",IFERROR(INDEX(Apoio!$E$2:$E$16,MATCH(E135,Apoio!$C$2:$C$16,0)),""))</f>
        <v/>
      </c>
      <c r="M135" s="12">
        <f>IF(COUNTA(B135:I135)=0,"",IF(OR(B135="",C135="",D135="",E135="",F135="",G135=""),"Campos obrigatórios faltantes",IF(J135="Não","Ficha não localizada",IF(K135="","Atributo fora do dicionário",IF(COUNTIFS($B$2:$B$501,B135,$C$2:$C$501,C135,$E$2:$E$501,E135)&gt;1,"Atributo duplicado na versão",IF(D135&lt;&gt;K135,"Grupo divergente do padrão",IF(G135&lt;&gt;L135,"Unidade divergente do padrão","OK")))))))</f>
        <v/>
      </c>
    </row>
    <row r="136">
      <c r="A136" s="12">
        <f>IF(OR(B136="",C136="",E136=""),"",B136&amp;"-V"&amp;TEXT(C136,"00")&amp;"|"&amp;E136)</f>
        <v/>
      </c>
      <c r="B136" s="11" t="n"/>
      <c r="C136" s="18" t="n"/>
      <c r="D136" s="11" t="n"/>
      <c r="E136" s="11" t="n"/>
      <c r="F136" s="11" t="n"/>
      <c r="G136" s="11" t="n"/>
      <c r="H136" s="11" t="n"/>
      <c r="I136" s="11" t="n"/>
      <c r="J136" s="12">
        <f>IF(COUNTA(B136:I136)=0,"",IF(AND(B136&lt;&gt;"",C136&lt;&gt;"",COUNTIFS('Fichas de produto'!$B$2:$B$101,B136,'Fichas de produto'!$C$2:$C$101,C136)=1),"Sim","Não"))</f>
        <v/>
      </c>
      <c r="K136" s="12">
        <f>IF(E136="","",IFERROR(INDEX(Apoio!$D$2:$D$16,MATCH(E136,Apoio!$C$2:$C$16,0)),""))</f>
        <v/>
      </c>
      <c r="L136" s="12">
        <f>IF(E136="","",IFERROR(INDEX(Apoio!$E$2:$E$16,MATCH(E136,Apoio!$C$2:$C$16,0)),""))</f>
        <v/>
      </c>
      <c r="M136" s="12">
        <f>IF(COUNTA(B136:I136)=0,"",IF(OR(B136="",C136="",D136="",E136="",F136="",G136=""),"Campos obrigatórios faltantes",IF(J136="Não","Ficha não localizada",IF(K136="","Atributo fora do dicionário",IF(COUNTIFS($B$2:$B$501,B136,$C$2:$C$501,C136,$E$2:$E$501,E136)&gt;1,"Atributo duplicado na versão",IF(D136&lt;&gt;K136,"Grupo divergente do padrão",IF(G136&lt;&gt;L136,"Unidade divergente do padrão","OK")))))))</f>
        <v/>
      </c>
    </row>
    <row r="137">
      <c r="A137" s="12">
        <f>IF(OR(B137="",C137="",E137=""),"",B137&amp;"-V"&amp;TEXT(C137,"00")&amp;"|"&amp;E137)</f>
        <v/>
      </c>
      <c r="B137" s="11" t="n"/>
      <c r="C137" s="18" t="n"/>
      <c r="D137" s="11" t="n"/>
      <c r="E137" s="11" t="n"/>
      <c r="F137" s="11" t="n"/>
      <c r="G137" s="11" t="n"/>
      <c r="H137" s="11" t="n"/>
      <c r="I137" s="11" t="n"/>
      <c r="J137" s="12">
        <f>IF(COUNTA(B137:I137)=0,"",IF(AND(B137&lt;&gt;"",C137&lt;&gt;"",COUNTIFS('Fichas de produto'!$B$2:$B$101,B137,'Fichas de produto'!$C$2:$C$101,C137)=1),"Sim","Não"))</f>
        <v/>
      </c>
      <c r="K137" s="12">
        <f>IF(E137="","",IFERROR(INDEX(Apoio!$D$2:$D$16,MATCH(E137,Apoio!$C$2:$C$16,0)),""))</f>
        <v/>
      </c>
      <c r="L137" s="12">
        <f>IF(E137="","",IFERROR(INDEX(Apoio!$E$2:$E$16,MATCH(E137,Apoio!$C$2:$C$16,0)),""))</f>
        <v/>
      </c>
      <c r="M137" s="12">
        <f>IF(COUNTA(B137:I137)=0,"",IF(OR(B137="",C137="",D137="",E137="",F137="",G137=""),"Campos obrigatórios faltantes",IF(J137="Não","Ficha não localizada",IF(K137="","Atributo fora do dicionário",IF(COUNTIFS($B$2:$B$501,B137,$C$2:$C$501,C137,$E$2:$E$501,E137)&gt;1,"Atributo duplicado na versão",IF(D137&lt;&gt;K137,"Grupo divergente do padrão",IF(G137&lt;&gt;L137,"Unidade divergente do padrão","OK")))))))</f>
        <v/>
      </c>
    </row>
    <row r="138">
      <c r="A138" s="12">
        <f>IF(OR(B138="",C138="",E138=""),"",B138&amp;"-V"&amp;TEXT(C138,"00")&amp;"|"&amp;E138)</f>
        <v/>
      </c>
      <c r="B138" s="11" t="n"/>
      <c r="C138" s="18" t="n"/>
      <c r="D138" s="11" t="n"/>
      <c r="E138" s="11" t="n"/>
      <c r="F138" s="11" t="n"/>
      <c r="G138" s="11" t="n"/>
      <c r="H138" s="11" t="n"/>
      <c r="I138" s="11" t="n"/>
      <c r="J138" s="12">
        <f>IF(COUNTA(B138:I138)=0,"",IF(AND(B138&lt;&gt;"",C138&lt;&gt;"",COUNTIFS('Fichas de produto'!$B$2:$B$101,B138,'Fichas de produto'!$C$2:$C$101,C138)=1),"Sim","Não"))</f>
        <v/>
      </c>
      <c r="K138" s="12">
        <f>IF(E138="","",IFERROR(INDEX(Apoio!$D$2:$D$16,MATCH(E138,Apoio!$C$2:$C$16,0)),""))</f>
        <v/>
      </c>
      <c r="L138" s="12">
        <f>IF(E138="","",IFERROR(INDEX(Apoio!$E$2:$E$16,MATCH(E138,Apoio!$C$2:$C$16,0)),""))</f>
        <v/>
      </c>
      <c r="M138" s="12">
        <f>IF(COUNTA(B138:I138)=0,"",IF(OR(B138="",C138="",D138="",E138="",F138="",G138=""),"Campos obrigatórios faltantes",IF(J138="Não","Ficha não localizada",IF(K138="","Atributo fora do dicionário",IF(COUNTIFS($B$2:$B$501,B138,$C$2:$C$501,C138,$E$2:$E$501,E138)&gt;1,"Atributo duplicado na versão",IF(D138&lt;&gt;K138,"Grupo divergente do padrão",IF(G138&lt;&gt;L138,"Unidade divergente do padrão","OK")))))))</f>
        <v/>
      </c>
    </row>
    <row r="139">
      <c r="A139" s="12">
        <f>IF(OR(B139="",C139="",E139=""),"",B139&amp;"-V"&amp;TEXT(C139,"00")&amp;"|"&amp;E139)</f>
        <v/>
      </c>
      <c r="B139" s="11" t="n"/>
      <c r="C139" s="18" t="n"/>
      <c r="D139" s="11" t="n"/>
      <c r="E139" s="11" t="n"/>
      <c r="F139" s="11" t="n"/>
      <c r="G139" s="11" t="n"/>
      <c r="H139" s="11" t="n"/>
      <c r="I139" s="11" t="n"/>
      <c r="J139" s="12">
        <f>IF(COUNTA(B139:I139)=0,"",IF(AND(B139&lt;&gt;"",C139&lt;&gt;"",COUNTIFS('Fichas de produto'!$B$2:$B$101,B139,'Fichas de produto'!$C$2:$C$101,C139)=1),"Sim","Não"))</f>
        <v/>
      </c>
      <c r="K139" s="12">
        <f>IF(E139="","",IFERROR(INDEX(Apoio!$D$2:$D$16,MATCH(E139,Apoio!$C$2:$C$16,0)),""))</f>
        <v/>
      </c>
      <c r="L139" s="12">
        <f>IF(E139="","",IFERROR(INDEX(Apoio!$E$2:$E$16,MATCH(E139,Apoio!$C$2:$C$16,0)),""))</f>
        <v/>
      </c>
      <c r="M139" s="12">
        <f>IF(COUNTA(B139:I139)=0,"",IF(OR(B139="",C139="",D139="",E139="",F139="",G139=""),"Campos obrigatórios faltantes",IF(J139="Não","Ficha não localizada",IF(K139="","Atributo fora do dicionário",IF(COUNTIFS($B$2:$B$501,B139,$C$2:$C$501,C139,$E$2:$E$501,E139)&gt;1,"Atributo duplicado na versão",IF(D139&lt;&gt;K139,"Grupo divergente do padrão",IF(G139&lt;&gt;L139,"Unidade divergente do padrão","OK")))))))</f>
        <v/>
      </c>
    </row>
    <row r="140">
      <c r="A140" s="12">
        <f>IF(OR(B140="",C140="",E140=""),"",B140&amp;"-V"&amp;TEXT(C140,"00")&amp;"|"&amp;E140)</f>
        <v/>
      </c>
      <c r="B140" s="11" t="n"/>
      <c r="C140" s="18" t="n"/>
      <c r="D140" s="11" t="n"/>
      <c r="E140" s="11" t="n"/>
      <c r="F140" s="11" t="n"/>
      <c r="G140" s="11" t="n"/>
      <c r="H140" s="11" t="n"/>
      <c r="I140" s="11" t="n"/>
      <c r="J140" s="12">
        <f>IF(COUNTA(B140:I140)=0,"",IF(AND(B140&lt;&gt;"",C140&lt;&gt;"",COUNTIFS('Fichas de produto'!$B$2:$B$101,B140,'Fichas de produto'!$C$2:$C$101,C140)=1),"Sim","Não"))</f>
        <v/>
      </c>
      <c r="K140" s="12">
        <f>IF(E140="","",IFERROR(INDEX(Apoio!$D$2:$D$16,MATCH(E140,Apoio!$C$2:$C$16,0)),""))</f>
        <v/>
      </c>
      <c r="L140" s="12">
        <f>IF(E140="","",IFERROR(INDEX(Apoio!$E$2:$E$16,MATCH(E140,Apoio!$C$2:$C$16,0)),""))</f>
        <v/>
      </c>
      <c r="M140" s="12">
        <f>IF(COUNTA(B140:I140)=0,"",IF(OR(B140="",C140="",D140="",E140="",F140="",G140=""),"Campos obrigatórios faltantes",IF(J140="Não","Ficha não localizada",IF(K140="","Atributo fora do dicionário",IF(COUNTIFS($B$2:$B$501,B140,$C$2:$C$501,C140,$E$2:$E$501,E140)&gt;1,"Atributo duplicado na versão",IF(D140&lt;&gt;K140,"Grupo divergente do padrão",IF(G140&lt;&gt;L140,"Unidade divergente do padrão","OK")))))))</f>
        <v/>
      </c>
    </row>
    <row r="141">
      <c r="A141" s="12">
        <f>IF(OR(B141="",C141="",E141=""),"",B141&amp;"-V"&amp;TEXT(C141,"00")&amp;"|"&amp;E141)</f>
        <v/>
      </c>
      <c r="B141" s="11" t="n"/>
      <c r="C141" s="18" t="n"/>
      <c r="D141" s="11" t="n"/>
      <c r="E141" s="11" t="n"/>
      <c r="F141" s="11" t="n"/>
      <c r="G141" s="11" t="n"/>
      <c r="H141" s="11" t="n"/>
      <c r="I141" s="11" t="n"/>
      <c r="J141" s="12">
        <f>IF(COUNTA(B141:I141)=0,"",IF(AND(B141&lt;&gt;"",C141&lt;&gt;"",COUNTIFS('Fichas de produto'!$B$2:$B$101,B141,'Fichas de produto'!$C$2:$C$101,C141)=1),"Sim","Não"))</f>
        <v/>
      </c>
      <c r="K141" s="12">
        <f>IF(E141="","",IFERROR(INDEX(Apoio!$D$2:$D$16,MATCH(E141,Apoio!$C$2:$C$16,0)),""))</f>
        <v/>
      </c>
      <c r="L141" s="12">
        <f>IF(E141="","",IFERROR(INDEX(Apoio!$E$2:$E$16,MATCH(E141,Apoio!$C$2:$C$16,0)),""))</f>
        <v/>
      </c>
      <c r="M141" s="12">
        <f>IF(COUNTA(B141:I141)=0,"",IF(OR(B141="",C141="",D141="",E141="",F141="",G141=""),"Campos obrigatórios faltantes",IF(J141="Não","Ficha não localizada",IF(K141="","Atributo fora do dicionário",IF(COUNTIFS($B$2:$B$501,B141,$C$2:$C$501,C141,$E$2:$E$501,E141)&gt;1,"Atributo duplicado na versão",IF(D141&lt;&gt;K141,"Grupo divergente do padrão",IF(G141&lt;&gt;L141,"Unidade divergente do padrão","OK")))))))</f>
        <v/>
      </c>
    </row>
    <row r="142">
      <c r="A142" s="12">
        <f>IF(OR(B142="",C142="",E142=""),"",B142&amp;"-V"&amp;TEXT(C142,"00")&amp;"|"&amp;E142)</f>
        <v/>
      </c>
      <c r="B142" s="11" t="n"/>
      <c r="C142" s="18" t="n"/>
      <c r="D142" s="11" t="n"/>
      <c r="E142" s="11" t="n"/>
      <c r="F142" s="11" t="n"/>
      <c r="G142" s="11" t="n"/>
      <c r="H142" s="11" t="n"/>
      <c r="I142" s="11" t="n"/>
      <c r="J142" s="12">
        <f>IF(COUNTA(B142:I142)=0,"",IF(AND(B142&lt;&gt;"",C142&lt;&gt;"",COUNTIFS('Fichas de produto'!$B$2:$B$101,B142,'Fichas de produto'!$C$2:$C$101,C142)=1),"Sim","Não"))</f>
        <v/>
      </c>
      <c r="K142" s="12">
        <f>IF(E142="","",IFERROR(INDEX(Apoio!$D$2:$D$16,MATCH(E142,Apoio!$C$2:$C$16,0)),""))</f>
        <v/>
      </c>
      <c r="L142" s="12">
        <f>IF(E142="","",IFERROR(INDEX(Apoio!$E$2:$E$16,MATCH(E142,Apoio!$C$2:$C$16,0)),""))</f>
        <v/>
      </c>
      <c r="M142" s="12">
        <f>IF(COUNTA(B142:I142)=0,"",IF(OR(B142="",C142="",D142="",E142="",F142="",G142=""),"Campos obrigatórios faltantes",IF(J142="Não","Ficha não localizada",IF(K142="","Atributo fora do dicionário",IF(COUNTIFS($B$2:$B$501,B142,$C$2:$C$501,C142,$E$2:$E$501,E142)&gt;1,"Atributo duplicado na versão",IF(D142&lt;&gt;K142,"Grupo divergente do padrão",IF(G142&lt;&gt;L142,"Unidade divergente do padrão","OK")))))))</f>
        <v/>
      </c>
    </row>
    <row r="143">
      <c r="A143" s="12">
        <f>IF(OR(B143="",C143="",E143=""),"",B143&amp;"-V"&amp;TEXT(C143,"00")&amp;"|"&amp;E143)</f>
        <v/>
      </c>
      <c r="B143" s="11" t="n"/>
      <c r="C143" s="18" t="n"/>
      <c r="D143" s="11" t="n"/>
      <c r="E143" s="11" t="n"/>
      <c r="F143" s="11" t="n"/>
      <c r="G143" s="11" t="n"/>
      <c r="H143" s="11" t="n"/>
      <c r="I143" s="11" t="n"/>
      <c r="J143" s="12">
        <f>IF(COUNTA(B143:I143)=0,"",IF(AND(B143&lt;&gt;"",C143&lt;&gt;"",COUNTIFS('Fichas de produto'!$B$2:$B$101,B143,'Fichas de produto'!$C$2:$C$101,C143)=1),"Sim","Não"))</f>
        <v/>
      </c>
      <c r="K143" s="12">
        <f>IF(E143="","",IFERROR(INDEX(Apoio!$D$2:$D$16,MATCH(E143,Apoio!$C$2:$C$16,0)),""))</f>
        <v/>
      </c>
      <c r="L143" s="12">
        <f>IF(E143="","",IFERROR(INDEX(Apoio!$E$2:$E$16,MATCH(E143,Apoio!$C$2:$C$16,0)),""))</f>
        <v/>
      </c>
      <c r="M143" s="12">
        <f>IF(COUNTA(B143:I143)=0,"",IF(OR(B143="",C143="",D143="",E143="",F143="",G143=""),"Campos obrigatórios faltantes",IF(J143="Não","Ficha não localizada",IF(K143="","Atributo fora do dicionário",IF(COUNTIFS($B$2:$B$501,B143,$C$2:$C$501,C143,$E$2:$E$501,E143)&gt;1,"Atributo duplicado na versão",IF(D143&lt;&gt;K143,"Grupo divergente do padrão",IF(G143&lt;&gt;L143,"Unidade divergente do padrão","OK")))))))</f>
        <v/>
      </c>
    </row>
    <row r="144">
      <c r="A144" s="12">
        <f>IF(OR(B144="",C144="",E144=""),"",B144&amp;"-V"&amp;TEXT(C144,"00")&amp;"|"&amp;E144)</f>
        <v/>
      </c>
      <c r="B144" s="11" t="n"/>
      <c r="C144" s="18" t="n"/>
      <c r="D144" s="11" t="n"/>
      <c r="E144" s="11" t="n"/>
      <c r="F144" s="11" t="n"/>
      <c r="G144" s="11" t="n"/>
      <c r="H144" s="11" t="n"/>
      <c r="I144" s="11" t="n"/>
      <c r="J144" s="12">
        <f>IF(COUNTA(B144:I144)=0,"",IF(AND(B144&lt;&gt;"",C144&lt;&gt;"",COUNTIFS('Fichas de produto'!$B$2:$B$101,B144,'Fichas de produto'!$C$2:$C$101,C144)=1),"Sim","Não"))</f>
        <v/>
      </c>
      <c r="K144" s="12">
        <f>IF(E144="","",IFERROR(INDEX(Apoio!$D$2:$D$16,MATCH(E144,Apoio!$C$2:$C$16,0)),""))</f>
        <v/>
      </c>
      <c r="L144" s="12">
        <f>IF(E144="","",IFERROR(INDEX(Apoio!$E$2:$E$16,MATCH(E144,Apoio!$C$2:$C$16,0)),""))</f>
        <v/>
      </c>
      <c r="M144" s="12">
        <f>IF(COUNTA(B144:I144)=0,"",IF(OR(B144="",C144="",D144="",E144="",F144="",G144=""),"Campos obrigatórios faltantes",IF(J144="Não","Ficha não localizada",IF(K144="","Atributo fora do dicionário",IF(COUNTIFS($B$2:$B$501,B144,$C$2:$C$501,C144,$E$2:$E$501,E144)&gt;1,"Atributo duplicado na versão",IF(D144&lt;&gt;K144,"Grupo divergente do padrão",IF(G144&lt;&gt;L144,"Unidade divergente do padrão","OK")))))))</f>
        <v/>
      </c>
    </row>
    <row r="145">
      <c r="A145" s="12">
        <f>IF(OR(B145="",C145="",E145=""),"",B145&amp;"-V"&amp;TEXT(C145,"00")&amp;"|"&amp;E145)</f>
        <v/>
      </c>
      <c r="B145" s="11" t="n"/>
      <c r="C145" s="18" t="n"/>
      <c r="D145" s="11" t="n"/>
      <c r="E145" s="11" t="n"/>
      <c r="F145" s="11" t="n"/>
      <c r="G145" s="11" t="n"/>
      <c r="H145" s="11" t="n"/>
      <c r="I145" s="11" t="n"/>
      <c r="J145" s="12">
        <f>IF(COUNTA(B145:I145)=0,"",IF(AND(B145&lt;&gt;"",C145&lt;&gt;"",COUNTIFS('Fichas de produto'!$B$2:$B$101,B145,'Fichas de produto'!$C$2:$C$101,C145)=1),"Sim","Não"))</f>
        <v/>
      </c>
      <c r="K145" s="12">
        <f>IF(E145="","",IFERROR(INDEX(Apoio!$D$2:$D$16,MATCH(E145,Apoio!$C$2:$C$16,0)),""))</f>
        <v/>
      </c>
      <c r="L145" s="12">
        <f>IF(E145="","",IFERROR(INDEX(Apoio!$E$2:$E$16,MATCH(E145,Apoio!$C$2:$C$16,0)),""))</f>
        <v/>
      </c>
      <c r="M145" s="12">
        <f>IF(COUNTA(B145:I145)=0,"",IF(OR(B145="",C145="",D145="",E145="",F145="",G145=""),"Campos obrigatórios faltantes",IF(J145="Não","Ficha não localizada",IF(K145="","Atributo fora do dicionário",IF(COUNTIFS($B$2:$B$501,B145,$C$2:$C$501,C145,$E$2:$E$501,E145)&gt;1,"Atributo duplicado na versão",IF(D145&lt;&gt;K145,"Grupo divergente do padrão",IF(G145&lt;&gt;L145,"Unidade divergente do padrão","OK")))))))</f>
        <v/>
      </c>
    </row>
    <row r="146">
      <c r="A146" s="12">
        <f>IF(OR(B146="",C146="",E146=""),"",B146&amp;"-V"&amp;TEXT(C146,"00")&amp;"|"&amp;E146)</f>
        <v/>
      </c>
      <c r="B146" s="11" t="n"/>
      <c r="C146" s="18" t="n"/>
      <c r="D146" s="11" t="n"/>
      <c r="E146" s="11" t="n"/>
      <c r="F146" s="11" t="n"/>
      <c r="G146" s="11" t="n"/>
      <c r="H146" s="11" t="n"/>
      <c r="I146" s="11" t="n"/>
      <c r="J146" s="12">
        <f>IF(COUNTA(B146:I146)=0,"",IF(AND(B146&lt;&gt;"",C146&lt;&gt;"",COUNTIFS('Fichas de produto'!$B$2:$B$101,B146,'Fichas de produto'!$C$2:$C$101,C146)=1),"Sim","Não"))</f>
        <v/>
      </c>
      <c r="K146" s="12">
        <f>IF(E146="","",IFERROR(INDEX(Apoio!$D$2:$D$16,MATCH(E146,Apoio!$C$2:$C$16,0)),""))</f>
        <v/>
      </c>
      <c r="L146" s="12">
        <f>IF(E146="","",IFERROR(INDEX(Apoio!$E$2:$E$16,MATCH(E146,Apoio!$C$2:$C$16,0)),""))</f>
        <v/>
      </c>
      <c r="M146" s="12">
        <f>IF(COUNTA(B146:I146)=0,"",IF(OR(B146="",C146="",D146="",E146="",F146="",G146=""),"Campos obrigatórios faltantes",IF(J146="Não","Ficha não localizada",IF(K146="","Atributo fora do dicionário",IF(COUNTIFS($B$2:$B$501,B146,$C$2:$C$501,C146,$E$2:$E$501,E146)&gt;1,"Atributo duplicado na versão",IF(D146&lt;&gt;K146,"Grupo divergente do padrão",IF(G146&lt;&gt;L146,"Unidade divergente do padrão","OK")))))))</f>
        <v/>
      </c>
    </row>
    <row r="147">
      <c r="A147" s="12">
        <f>IF(OR(B147="",C147="",E147=""),"",B147&amp;"-V"&amp;TEXT(C147,"00")&amp;"|"&amp;E147)</f>
        <v/>
      </c>
      <c r="B147" s="11" t="n"/>
      <c r="C147" s="18" t="n"/>
      <c r="D147" s="11" t="n"/>
      <c r="E147" s="11" t="n"/>
      <c r="F147" s="11" t="n"/>
      <c r="G147" s="11" t="n"/>
      <c r="H147" s="11" t="n"/>
      <c r="I147" s="11" t="n"/>
      <c r="J147" s="12">
        <f>IF(COUNTA(B147:I147)=0,"",IF(AND(B147&lt;&gt;"",C147&lt;&gt;"",COUNTIFS('Fichas de produto'!$B$2:$B$101,B147,'Fichas de produto'!$C$2:$C$101,C147)=1),"Sim","Não"))</f>
        <v/>
      </c>
      <c r="K147" s="12">
        <f>IF(E147="","",IFERROR(INDEX(Apoio!$D$2:$D$16,MATCH(E147,Apoio!$C$2:$C$16,0)),""))</f>
        <v/>
      </c>
      <c r="L147" s="12">
        <f>IF(E147="","",IFERROR(INDEX(Apoio!$E$2:$E$16,MATCH(E147,Apoio!$C$2:$C$16,0)),""))</f>
        <v/>
      </c>
      <c r="M147" s="12">
        <f>IF(COUNTA(B147:I147)=0,"",IF(OR(B147="",C147="",D147="",E147="",F147="",G147=""),"Campos obrigatórios faltantes",IF(J147="Não","Ficha não localizada",IF(K147="","Atributo fora do dicionário",IF(COUNTIFS($B$2:$B$501,B147,$C$2:$C$501,C147,$E$2:$E$501,E147)&gt;1,"Atributo duplicado na versão",IF(D147&lt;&gt;K147,"Grupo divergente do padrão",IF(G147&lt;&gt;L147,"Unidade divergente do padrão","OK")))))))</f>
        <v/>
      </c>
    </row>
    <row r="148">
      <c r="A148" s="12">
        <f>IF(OR(B148="",C148="",E148=""),"",B148&amp;"-V"&amp;TEXT(C148,"00")&amp;"|"&amp;E148)</f>
        <v/>
      </c>
      <c r="B148" s="11" t="n"/>
      <c r="C148" s="18" t="n"/>
      <c r="D148" s="11" t="n"/>
      <c r="E148" s="11" t="n"/>
      <c r="F148" s="11" t="n"/>
      <c r="G148" s="11" t="n"/>
      <c r="H148" s="11" t="n"/>
      <c r="I148" s="11" t="n"/>
      <c r="J148" s="12">
        <f>IF(COUNTA(B148:I148)=0,"",IF(AND(B148&lt;&gt;"",C148&lt;&gt;"",COUNTIFS('Fichas de produto'!$B$2:$B$101,B148,'Fichas de produto'!$C$2:$C$101,C148)=1),"Sim","Não"))</f>
        <v/>
      </c>
      <c r="K148" s="12">
        <f>IF(E148="","",IFERROR(INDEX(Apoio!$D$2:$D$16,MATCH(E148,Apoio!$C$2:$C$16,0)),""))</f>
        <v/>
      </c>
      <c r="L148" s="12">
        <f>IF(E148="","",IFERROR(INDEX(Apoio!$E$2:$E$16,MATCH(E148,Apoio!$C$2:$C$16,0)),""))</f>
        <v/>
      </c>
      <c r="M148" s="12">
        <f>IF(COUNTA(B148:I148)=0,"",IF(OR(B148="",C148="",D148="",E148="",F148="",G148=""),"Campos obrigatórios faltantes",IF(J148="Não","Ficha não localizada",IF(K148="","Atributo fora do dicionário",IF(COUNTIFS($B$2:$B$501,B148,$C$2:$C$501,C148,$E$2:$E$501,E148)&gt;1,"Atributo duplicado na versão",IF(D148&lt;&gt;K148,"Grupo divergente do padrão",IF(G148&lt;&gt;L148,"Unidade divergente do padrão","OK")))))))</f>
        <v/>
      </c>
    </row>
    <row r="149">
      <c r="A149" s="12">
        <f>IF(OR(B149="",C149="",E149=""),"",B149&amp;"-V"&amp;TEXT(C149,"00")&amp;"|"&amp;E149)</f>
        <v/>
      </c>
      <c r="B149" s="11" t="n"/>
      <c r="C149" s="18" t="n"/>
      <c r="D149" s="11" t="n"/>
      <c r="E149" s="11" t="n"/>
      <c r="F149" s="11" t="n"/>
      <c r="G149" s="11" t="n"/>
      <c r="H149" s="11" t="n"/>
      <c r="I149" s="11" t="n"/>
      <c r="J149" s="12">
        <f>IF(COUNTA(B149:I149)=0,"",IF(AND(B149&lt;&gt;"",C149&lt;&gt;"",COUNTIFS('Fichas de produto'!$B$2:$B$101,B149,'Fichas de produto'!$C$2:$C$101,C149)=1),"Sim","Não"))</f>
        <v/>
      </c>
      <c r="K149" s="12">
        <f>IF(E149="","",IFERROR(INDEX(Apoio!$D$2:$D$16,MATCH(E149,Apoio!$C$2:$C$16,0)),""))</f>
        <v/>
      </c>
      <c r="L149" s="12">
        <f>IF(E149="","",IFERROR(INDEX(Apoio!$E$2:$E$16,MATCH(E149,Apoio!$C$2:$C$16,0)),""))</f>
        <v/>
      </c>
      <c r="M149" s="12">
        <f>IF(COUNTA(B149:I149)=0,"",IF(OR(B149="",C149="",D149="",E149="",F149="",G149=""),"Campos obrigatórios faltantes",IF(J149="Não","Ficha não localizada",IF(K149="","Atributo fora do dicionário",IF(COUNTIFS($B$2:$B$501,B149,$C$2:$C$501,C149,$E$2:$E$501,E149)&gt;1,"Atributo duplicado na versão",IF(D149&lt;&gt;K149,"Grupo divergente do padrão",IF(G149&lt;&gt;L149,"Unidade divergente do padrão","OK")))))))</f>
        <v/>
      </c>
    </row>
    <row r="150">
      <c r="A150" s="12">
        <f>IF(OR(B150="",C150="",E150=""),"",B150&amp;"-V"&amp;TEXT(C150,"00")&amp;"|"&amp;E150)</f>
        <v/>
      </c>
      <c r="B150" s="11" t="n"/>
      <c r="C150" s="18" t="n"/>
      <c r="D150" s="11" t="n"/>
      <c r="E150" s="11" t="n"/>
      <c r="F150" s="11" t="n"/>
      <c r="G150" s="11" t="n"/>
      <c r="H150" s="11" t="n"/>
      <c r="I150" s="11" t="n"/>
      <c r="J150" s="12">
        <f>IF(COUNTA(B150:I150)=0,"",IF(AND(B150&lt;&gt;"",C150&lt;&gt;"",COUNTIFS('Fichas de produto'!$B$2:$B$101,B150,'Fichas de produto'!$C$2:$C$101,C150)=1),"Sim","Não"))</f>
        <v/>
      </c>
      <c r="K150" s="12">
        <f>IF(E150="","",IFERROR(INDEX(Apoio!$D$2:$D$16,MATCH(E150,Apoio!$C$2:$C$16,0)),""))</f>
        <v/>
      </c>
      <c r="L150" s="12">
        <f>IF(E150="","",IFERROR(INDEX(Apoio!$E$2:$E$16,MATCH(E150,Apoio!$C$2:$C$16,0)),""))</f>
        <v/>
      </c>
      <c r="M150" s="12">
        <f>IF(COUNTA(B150:I150)=0,"",IF(OR(B150="",C150="",D150="",E150="",F150="",G150=""),"Campos obrigatórios faltantes",IF(J150="Não","Ficha não localizada",IF(K150="","Atributo fora do dicionário",IF(COUNTIFS($B$2:$B$501,B150,$C$2:$C$501,C150,$E$2:$E$501,E150)&gt;1,"Atributo duplicado na versão",IF(D150&lt;&gt;K150,"Grupo divergente do padrão",IF(G150&lt;&gt;L150,"Unidade divergente do padrão","OK")))))))</f>
        <v/>
      </c>
    </row>
    <row r="151">
      <c r="A151" s="12">
        <f>IF(OR(B151="",C151="",E151=""),"",B151&amp;"-V"&amp;TEXT(C151,"00")&amp;"|"&amp;E151)</f>
        <v/>
      </c>
      <c r="B151" s="11" t="n"/>
      <c r="C151" s="18" t="n"/>
      <c r="D151" s="11" t="n"/>
      <c r="E151" s="11" t="n"/>
      <c r="F151" s="11" t="n"/>
      <c r="G151" s="11" t="n"/>
      <c r="H151" s="11" t="n"/>
      <c r="I151" s="11" t="n"/>
      <c r="J151" s="12">
        <f>IF(COUNTA(B151:I151)=0,"",IF(AND(B151&lt;&gt;"",C151&lt;&gt;"",COUNTIFS('Fichas de produto'!$B$2:$B$101,B151,'Fichas de produto'!$C$2:$C$101,C151)=1),"Sim","Não"))</f>
        <v/>
      </c>
      <c r="K151" s="12">
        <f>IF(E151="","",IFERROR(INDEX(Apoio!$D$2:$D$16,MATCH(E151,Apoio!$C$2:$C$16,0)),""))</f>
        <v/>
      </c>
      <c r="L151" s="12">
        <f>IF(E151="","",IFERROR(INDEX(Apoio!$E$2:$E$16,MATCH(E151,Apoio!$C$2:$C$16,0)),""))</f>
        <v/>
      </c>
      <c r="M151" s="12">
        <f>IF(COUNTA(B151:I151)=0,"",IF(OR(B151="",C151="",D151="",E151="",F151="",G151=""),"Campos obrigatórios faltantes",IF(J151="Não","Ficha não localizada",IF(K151="","Atributo fora do dicionário",IF(COUNTIFS($B$2:$B$501,B151,$C$2:$C$501,C151,$E$2:$E$501,E151)&gt;1,"Atributo duplicado na versão",IF(D151&lt;&gt;K151,"Grupo divergente do padrão",IF(G151&lt;&gt;L151,"Unidade divergente do padrão","OK")))))))</f>
        <v/>
      </c>
    </row>
    <row r="152">
      <c r="A152" s="12">
        <f>IF(OR(B152="",C152="",E152=""),"",B152&amp;"-V"&amp;TEXT(C152,"00")&amp;"|"&amp;E152)</f>
        <v/>
      </c>
      <c r="B152" s="11" t="n"/>
      <c r="C152" s="18" t="n"/>
      <c r="D152" s="11" t="n"/>
      <c r="E152" s="11" t="n"/>
      <c r="F152" s="11" t="n"/>
      <c r="G152" s="11" t="n"/>
      <c r="H152" s="11" t="n"/>
      <c r="I152" s="11" t="n"/>
      <c r="J152" s="12">
        <f>IF(COUNTA(B152:I152)=0,"",IF(AND(B152&lt;&gt;"",C152&lt;&gt;"",COUNTIFS('Fichas de produto'!$B$2:$B$101,B152,'Fichas de produto'!$C$2:$C$101,C152)=1),"Sim","Não"))</f>
        <v/>
      </c>
      <c r="K152" s="12">
        <f>IF(E152="","",IFERROR(INDEX(Apoio!$D$2:$D$16,MATCH(E152,Apoio!$C$2:$C$16,0)),""))</f>
        <v/>
      </c>
      <c r="L152" s="12">
        <f>IF(E152="","",IFERROR(INDEX(Apoio!$E$2:$E$16,MATCH(E152,Apoio!$C$2:$C$16,0)),""))</f>
        <v/>
      </c>
      <c r="M152" s="12">
        <f>IF(COUNTA(B152:I152)=0,"",IF(OR(B152="",C152="",D152="",E152="",F152="",G152=""),"Campos obrigatórios faltantes",IF(J152="Não","Ficha não localizada",IF(K152="","Atributo fora do dicionário",IF(COUNTIFS($B$2:$B$501,B152,$C$2:$C$501,C152,$E$2:$E$501,E152)&gt;1,"Atributo duplicado na versão",IF(D152&lt;&gt;K152,"Grupo divergente do padrão",IF(G152&lt;&gt;L152,"Unidade divergente do padrão","OK")))))))</f>
        <v/>
      </c>
    </row>
    <row r="153">
      <c r="A153" s="12">
        <f>IF(OR(B153="",C153="",E153=""),"",B153&amp;"-V"&amp;TEXT(C153,"00")&amp;"|"&amp;E153)</f>
        <v/>
      </c>
      <c r="B153" s="11" t="n"/>
      <c r="C153" s="18" t="n"/>
      <c r="D153" s="11" t="n"/>
      <c r="E153" s="11" t="n"/>
      <c r="F153" s="11" t="n"/>
      <c r="G153" s="11" t="n"/>
      <c r="H153" s="11" t="n"/>
      <c r="I153" s="11" t="n"/>
      <c r="J153" s="12">
        <f>IF(COUNTA(B153:I153)=0,"",IF(AND(B153&lt;&gt;"",C153&lt;&gt;"",COUNTIFS('Fichas de produto'!$B$2:$B$101,B153,'Fichas de produto'!$C$2:$C$101,C153)=1),"Sim","Não"))</f>
        <v/>
      </c>
      <c r="K153" s="12">
        <f>IF(E153="","",IFERROR(INDEX(Apoio!$D$2:$D$16,MATCH(E153,Apoio!$C$2:$C$16,0)),""))</f>
        <v/>
      </c>
      <c r="L153" s="12">
        <f>IF(E153="","",IFERROR(INDEX(Apoio!$E$2:$E$16,MATCH(E153,Apoio!$C$2:$C$16,0)),""))</f>
        <v/>
      </c>
      <c r="M153" s="12">
        <f>IF(COUNTA(B153:I153)=0,"",IF(OR(B153="",C153="",D153="",E153="",F153="",G153=""),"Campos obrigatórios faltantes",IF(J153="Não","Ficha não localizada",IF(K153="","Atributo fora do dicionário",IF(COUNTIFS($B$2:$B$501,B153,$C$2:$C$501,C153,$E$2:$E$501,E153)&gt;1,"Atributo duplicado na versão",IF(D153&lt;&gt;K153,"Grupo divergente do padrão",IF(G153&lt;&gt;L153,"Unidade divergente do padrão","OK")))))))</f>
        <v/>
      </c>
    </row>
    <row r="154">
      <c r="A154" s="12">
        <f>IF(OR(B154="",C154="",E154=""),"",B154&amp;"-V"&amp;TEXT(C154,"00")&amp;"|"&amp;E154)</f>
        <v/>
      </c>
      <c r="B154" s="11" t="n"/>
      <c r="C154" s="18" t="n"/>
      <c r="D154" s="11" t="n"/>
      <c r="E154" s="11" t="n"/>
      <c r="F154" s="11" t="n"/>
      <c r="G154" s="11" t="n"/>
      <c r="H154" s="11" t="n"/>
      <c r="I154" s="11" t="n"/>
      <c r="J154" s="12">
        <f>IF(COUNTA(B154:I154)=0,"",IF(AND(B154&lt;&gt;"",C154&lt;&gt;"",COUNTIFS('Fichas de produto'!$B$2:$B$101,B154,'Fichas de produto'!$C$2:$C$101,C154)=1),"Sim","Não"))</f>
        <v/>
      </c>
      <c r="K154" s="12">
        <f>IF(E154="","",IFERROR(INDEX(Apoio!$D$2:$D$16,MATCH(E154,Apoio!$C$2:$C$16,0)),""))</f>
        <v/>
      </c>
      <c r="L154" s="12">
        <f>IF(E154="","",IFERROR(INDEX(Apoio!$E$2:$E$16,MATCH(E154,Apoio!$C$2:$C$16,0)),""))</f>
        <v/>
      </c>
      <c r="M154" s="12">
        <f>IF(COUNTA(B154:I154)=0,"",IF(OR(B154="",C154="",D154="",E154="",F154="",G154=""),"Campos obrigatórios faltantes",IF(J154="Não","Ficha não localizada",IF(K154="","Atributo fora do dicionário",IF(COUNTIFS($B$2:$B$501,B154,$C$2:$C$501,C154,$E$2:$E$501,E154)&gt;1,"Atributo duplicado na versão",IF(D154&lt;&gt;K154,"Grupo divergente do padrão",IF(G154&lt;&gt;L154,"Unidade divergente do padrão","OK")))))))</f>
        <v/>
      </c>
    </row>
    <row r="155">
      <c r="A155" s="12">
        <f>IF(OR(B155="",C155="",E155=""),"",B155&amp;"-V"&amp;TEXT(C155,"00")&amp;"|"&amp;E155)</f>
        <v/>
      </c>
      <c r="B155" s="11" t="n"/>
      <c r="C155" s="18" t="n"/>
      <c r="D155" s="11" t="n"/>
      <c r="E155" s="11" t="n"/>
      <c r="F155" s="11" t="n"/>
      <c r="G155" s="11" t="n"/>
      <c r="H155" s="11" t="n"/>
      <c r="I155" s="11" t="n"/>
      <c r="J155" s="12">
        <f>IF(COUNTA(B155:I155)=0,"",IF(AND(B155&lt;&gt;"",C155&lt;&gt;"",COUNTIFS('Fichas de produto'!$B$2:$B$101,B155,'Fichas de produto'!$C$2:$C$101,C155)=1),"Sim","Não"))</f>
        <v/>
      </c>
      <c r="K155" s="12">
        <f>IF(E155="","",IFERROR(INDEX(Apoio!$D$2:$D$16,MATCH(E155,Apoio!$C$2:$C$16,0)),""))</f>
        <v/>
      </c>
      <c r="L155" s="12">
        <f>IF(E155="","",IFERROR(INDEX(Apoio!$E$2:$E$16,MATCH(E155,Apoio!$C$2:$C$16,0)),""))</f>
        <v/>
      </c>
      <c r="M155" s="12">
        <f>IF(COUNTA(B155:I155)=0,"",IF(OR(B155="",C155="",D155="",E155="",F155="",G155=""),"Campos obrigatórios faltantes",IF(J155="Não","Ficha não localizada",IF(K155="","Atributo fora do dicionário",IF(COUNTIFS($B$2:$B$501,B155,$C$2:$C$501,C155,$E$2:$E$501,E155)&gt;1,"Atributo duplicado na versão",IF(D155&lt;&gt;K155,"Grupo divergente do padrão",IF(G155&lt;&gt;L155,"Unidade divergente do padrão","OK")))))))</f>
        <v/>
      </c>
    </row>
    <row r="156">
      <c r="A156" s="12">
        <f>IF(OR(B156="",C156="",E156=""),"",B156&amp;"-V"&amp;TEXT(C156,"00")&amp;"|"&amp;E156)</f>
        <v/>
      </c>
      <c r="B156" s="11" t="n"/>
      <c r="C156" s="18" t="n"/>
      <c r="D156" s="11" t="n"/>
      <c r="E156" s="11" t="n"/>
      <c r="F156" s="11" t="n"/>
      <c r="G156" s="11" t="n"/>
      <c r="H156" s="11" t="n"/>
      <c r="I156" s="11" t="n"/>
      <c r="J156" s="12">
        <f>IF(COUNTA(B156:I156)=0,"",IF(AND(B156&lt;&gt;"",C156&lt;&gt;"",COUNTIFS('Fichas de produto'!$B$2:$B$101,B156,'Fichas de produto'!$C$2:$C$101,C156)=1),"Sim","Não"))</f>
        <v/>
      </c>
      <c r="K156" s="12">
        <f>IF(E156="","",IFERROR(INDEX(Apoio!$D$2:$D$16,MATCH(E156,Apoio!$C$2:$C$16,0)),""))</f>
        <v/>
      </c>
      <c r="L156" s="12">
        <f>IF(E156="","",IFERROR(INDEX(Apoio!$E$2:$E$16,MATCH(E156,Apoio!$C$2:$C$16,0)),""))</f>
        <v/>
      </c>
      <c r="M156" s="12">
        <f>IF(COUNTA(B156:I156)=0,"",IF(OR(B156="",C156="",D156="",E156="",F156="",G156=""),"Campos obrigatórios faltantes",IF(J156="Não","Ficha não localizada",IF(K156="","Atributo fora do dicionário",IF(COUNTIFS($B$2:$B$501,B156,$C$2:$C$501,C156,$E$2:$E$501,E156)&gt;1,"Atributo duplicado na versão",IF(D156&lt;&gt;K156,"Grupo divergente do padrão",IF(G156&lt;&gt;L156,"Unidade divergente do padrão","OK")))))))</f>
        <v/>
      </c>
    </row>
    <row r="157">
      <c r="A157" s="12">
        <f>IF(OR(B157="",C157="",E157=""),"",B157&amp;"-V"&amp;TEXT(C157,"00")&amp;"|"&amp;E157)</f>
        <v/>
      </c>
      <c r="B157" s="11" t="n"/>
      <c r="C157" s="18" t="n"/>
      <c r="D157" s="11" t="n"/>
      <c r="E157" s="11" t="n"/>
      <c r="F157" s="11" t="n"/>
      <c r="G157" s="11" t="n"/>
      <c r="H157" s="11" t="n"/>
      <c r="I157" s="11" t="n"/>
      <c r="J157" s="12">
        <f>IF(COUNTA(B157:I157)=0,"",IF(AND(B157&lt;&gt;"",C157&lt;&gt;"",COUNTIFS('Fichas de produto'!$B$2:$B$101,B157,'Fichas de produto'!$C$2:$C$101,C157)=1),"Sim","Não"))</f>
        <v/>
      </c>
      <c r="K157" s="12">
        <f>IF(E157="","",IFERROR(INDEX(Apoio!$D$2:$D$16,MATCH(E157,Apoio!$C$2:$C$16,0)),""))</f>
        <v/>
      </c>
      <c r="L157" s="12">
        <f>IF(E157="","",IFERROR(INDEX(Apoio!$E$2:$E$16,MATCH(E157,Apoio!$C$2:$C$16,0)),""))</f>
        <v/>
      </c>
      <c r="M157" s="12">
        <f>IF(COUNTA(B157:I157)=0,"",IF(OR(B157="",C157="",D157="",E157="",F157="",G157=""),"Campos obrigatórios faltantes",IF(J157="Não","Ficha não localizada",IF(K157="","Atributo fora do dicionário",IF(COUNTIFS($B$2:$B$501,B157,$C$2:$C$501,C157,$E$2:$E$501,E157)&gt;1,"Atributo duplicado na versão",IF(D157&lt;&gt;K157,"Grupo divergente do padrão",IF(G157&lt;&gt;L157,"Unidade divergente do padrão","OK")))))))</f>
        <v/>
      </c>
    </row>
    <row r="158">
      <c r="A158" s="12">
        <f>IF(OR(B158="",C158="",E158=""),"",B158&amp;"-V"&amp;TEXT(C158,"00")&amp;"|"&amp;E158)</f>
        <v/>
      </c>
      <c r="B158" s="11" t="n"/>
      <c r="C158" s="18" t="n"/>
      <c r="D158" s="11" t="n"/>
      <c r="E158" s="11" t="n"/>
      <c r="F158" s="11" t="n"/>
      <c r="G158" s="11" t="n"/>
      <c r="H158" s="11" t="n"/>
      <c r="I158" s="11" t="n"/>
      <c r="J158" s="12">
        <f>IF(COUNTA(B158:I158)=0,"",IF(AND(B158&lt;&gt;"",C158&lt;&gt;"",COUNTIFS('Fichas de produto'!$B$2:$B$101,B158,'Fichas de produto'!$C$2:$C$101,C158)=1),"Sim","Não"))</f>
        <v/>
      </c>
      <c r="K158" s="12">
        <f>IF(E158="","",IFERROR(INDEX(Apoio!$D$2:$D$16,MATCH(E158,Apoio!$C$2:$C$16,0)),""))</f>
        <v/>
      </c>
      <c r="L158" s="12">
        <f>IF(E158="","",IFERROR(INDEX(Apoio!$E$2:$E$16,MATCH(E158,Apoio!$C$2:$C$16,0)),""))</f>
        <v/>
      </c>
      <c r="M158" s="12">
        <f>IF(COUNTA(B158:I158)=0,"",IF(OR(B158="",C158="",D158="",E158="",F158="",G158=""),"Campos obrigatórios faltantes",IF(J158="Não","Ficha não localizada",IF(K158="","Atributo fora do dicionário",IF(COUNTIFS($B$2:$B$501,B158,$C$2:$C$501,C158,$E$2:$E$501,E158)&gt;1,"Atributo duplicado na versão",IF(D158&lt;&gt;K158,"Grupo divergente do padrão",IF(G158&lt;&gt;L158,"Unidade divergente do padrão","OK")))))))</f>
        <v/>
      </c>
    </row>
    <row r="159">
      <c r="A159" s="12">
        <f>IF(OR(B159="",C159="",E159=""),"",B159&amp;"-V"&amp;TEXT(C159,"00")&amp;"|"&amp;E159)</f>
        <v/>
      </c>
      <c r="B159" s="11" t="n"/>
      <c r="C159" s="18" t="n"/>
      <c r="D159" s="11" t="n"/>
      <c r="E159" s="11" t="n"/>
      <c r="F159" s="11" t="n"/>
      <c r="G159" s="11" t="n"/>
      <c r="H159" s="11" t="n"/>
      <c r="I159" s="11" t="n"/>
      <c r="J159" s="12">
        <f>IF(COUNTA(B159:I159)=0,"",IF(AND(B159&lt;&gt;"",C159&lt;&gt;"",COUNTIFS('Fichas de produto'!$B$2:$B$101,B159,'Fichas de produto'!$C$2:$C$101,C159)=1),"Sim","Não"))</f>
        <v/>
      </c>
      <c r="K159" s="12">
        <f>IF(E159="","",IFERROR(INDEX(Apoio!$D$2:$D$16,MATCH(E159,Apoio!$C$2:$C$16,0)),""))</f>
        <v/>
      </c>
      <c r="L159" s="12">
        <f>IF(E159="","",IFERROR(INDEX(Apoio!$E$2:$E$16,MATCH(E159,Apoio!$C$2:$C$16,0)),""))</f>
        <v/>
      </c>
      <c r="M159" s="12">
        <f>IF(COUNTA(B159:I159)=0,"",IF(OR(B159="",C159="",D159="",E159="",F159="",G159=""),"Campos obrigatórios faltantes",IF(J159="Não","Ficha não localizada",IF(K159="","Atributo fora do dicionário",IF(COUNTIFS($B$2:$B$501,B159,$C$2:$C$501,C159,$E$2:$E$501,E159)&gt;1,"Atributo duplicado na versão",IF(D159&lt;&gt;K159,"Grupo divergente do padrão",IF(G159&lt;&gt;L159,"Unidade divergente do padrão","OK")))))))</f>
        <v/>
      </c>
    </row>
    <row r="160">
      <c r="A160" s="12">
        <f>IF(OR(B160="",C160="",E160=""),"",B160&amp;"-V"&amp;TEXT(C160,"00")&amp;"|"&amp;E160)</f>
        <v/>
      </c>
      <c r="B160" s="11" t="n"/>
      <c r="C160" s="18" t="n"/>
      <c r="D160" s="11" t="n"/>
      <c r="E160" s="11" t="n"/>
      <c r="F160" s="11" t="n"/>
      <c r="G160" s="11" t="n"/>
      <c r="H160" s="11" t="n"/>
      <c r="I160" s="11" t="n"/>
      <c r="J160" s="12">
        <f>IF(COUNTA(B160:I160)=0,"",IF(AND(B160&lt;&gt;"",C160&lt;&gt;"",COUNTIFS('Fichas de produto'!$B$2:$B$101,B160,'Fichas de produto'!$C$2:$C$101,C160)=1),"Sim","Não"))</f>
        <v/>
      </c>
      <c r="K160" s="12">
        <f>IF(E160="","",IFERROR(INDEX(Apoio!$D$2:$D$16,MATCH(E160,Apoio!$C$2:$C$16,0)),""))</f>
        <v/>
      </c>
      <c r="L160" s="12">
        <f>IF(E160="","",IFERROR(INDEX(Apoio!$E$2:$E$16,MATCH(E160,Apoio!$C$2:$C$16,0)),""))</f>
        <v/>
      </c>
      <c r="M160" s="12">
        <f>IF(COUNTA(B160:I160)=0,"",IF(OR(B160="",C160="",D160="",E160="",F160="",G160=""),"Campos obrigatórios faltantes",IF(J160="Não","Ficha não localizada",IF(K160="","Atributo fora do dicionário",IF(COUNTIFS($B$2:$B$501,B160,$C$2:$C$501,C160,$E$2:$E$501,E160)&gt;1,"Atributo duplicado na versão",IF(D160&lt;&gt;K160,"Grupo divergente do padrão",IF(G160&lt;&gt;L160,"Unidade divergente do padrão","OK")))))))</f>
        <v/>
      </c>
    </row>
    <row r="161">
      <c r="A161" s="12">
        <f>IF(OR(B161="",C161="",E161=""),"",B161&amp;"-V"&amp;TEXT(C161,"00")&amp;"|"&amp;E161)</f>
        <v/>
      </c>
      <c r="B161" s="11" t="n"/>
      <c r="C161" s="18" t="n"/>
      <c r="D161" s="11" t="n"/>
      <c r="E161" s="11" t="n"/>
      <c r="F161" s="11" t="n"/>
      <c r="G161" s="11" t="n"/>
      <c r="H161" s="11" t="n"/>
      <c r="I161" s="11" t="n"/>
      <c r="J161" s="12">
        <f>IF(COUNTA(B161:I161)=0,"",IF(AND(B161&lt;&gt;"",C161&lt;&gt;"",COUNTIFS('Fichas de produto'!$B$2:$B$101,B161,'Fichas de produto'!$C$2:$C$101,C161)=1),"Sim","Não"))</f>
        <v/>
      </c>
      <c r="K161" s="12">
        <f>IF(E161="","",IFERROR(INDEX(Apoio!$D$2:$D$16,MATCH(E161,Apoio!$C$2:$C$16,0)),""))</f>
        <v/>
      </c>
      <c r="L161" s="12">
        <f>IF(E161="","",IFERROR(INDEX(Apoio!$E$2:$E$16,MATCH(E161,Apoio!$C$2:$C$16,0)),""))</f>
        <v/>
      </c>
      <c r="M161" s="12">
        <f>IF(COUNTA(B161:I161)=0,"",IF(OR(B161="",C161="",D161="",E161="",F161="",G161=""),"Campos obrigatórios faltantes",IF(J161="Não","Ficha não localizada",IF(K161="","Atributo fora do dicionário",IF(COUNTIFS($B$2:$B$501,B161,$C$2:$C$501,C161,$E$2:$E$501,E161)&gt;1,"Atributo duplicado na versão",IF(D161&lt;&gt;K161,"Grupo divergente do padrão",IF(G161&lt;&gt;L161,"Unidade divergente do padrão","OK")))))))</f>
        <v/>
      </c>
    </row>
    <row r="162">
      <c r="A162" s="12">
        <f>IF(OR(B162="",C162="",E162=""),"",B162&amp;"-V"&amp;TEXT(C162,"00")&amp;"|"&amp;E162)</f>
        <v/>
      </c>
      <c r="B162" s="11" t="n"/>
      <c r="C162" s="18" t="n"/>
      <c r="D162" s="11" t="n"/>
      <c r="E162" s="11" t="n"/>
      <c r="F162" s="11" t="n"/>
      <c r="G162" s="11" t="n"/>
      <c r="H162" s="11" t="n"/>
      <c r="I162" s="11" t="n"/>
      <c r="J162" s="12">
        <f>IF(COUNTA(B162:I162)=0,"",IF(AND(B162&lt;&gt;"",C162&lt;&gt;"",COUNTIFS('Fichas de produto'!$B$2:$B$101,B162,'Fichas de produto'!$C$2:$C$101,C162)=1),"Sim","Não"))</f>
        <v/>
      </c>
      <c r="K162" s="12">
        <f>IF(E162="","",IFERROR(INDEX(Apoio!$D$2:$D$16,MATCH(E162,Apoio!$C$2:$C$16,0)),""))</f>
        <v/>
      </c>
      <c r="L162" s="12">
        <f>IF(E162="","",IFERROR(INDEX(Apoio!$E$2:$E$16,MATCH(E162,Apoio!$C$2:$C$16,0)),""))</f>
        <v/>
      </c>
      <c r="M162" s="12">
        <f>IF(COUNTA(B162:I162)=0,"",IF(OR(B162="",C162="",D162="",E162="",F162="",G162=""),"Campos obrigatórios faltantes",IF(J162="Não","Ficha não localizada",IF(K162="","Atributo fora do dicionário",IF(COUNTIFS($B$2:$B$501,B162,$C$2:$C$501,C162,$E$2:$E$501,E162)&gt;1,"Atributo duplicado na versão",IF(D162&lt;&gt;K162,"Grupo divergente do padrão",IF(G162&lt;&gt;L162,"Unidade divergente do padrão","OK")))))))</f>
        <v/>
      </c>
    </row>
    <row r="163">
      <c r="A163" s="12">
        <f>IF(OR(B163="",C163="",E163=""),"",B163&amp;"-V"&amp;TEXT(C163,"00")&amp;"|"&amp;E163)</f>
        <v/>
      </c>
      <c r="B163" s="11" t="n"/>
      <c r="C163" s="18" t="n"/>
      <c r="D163" s="11" t="n"/>
      <c r="E163" s="11" t="n"/>
      <c r="F163" s="11" t="n"/>
      <c r="G163" s="11" t="n"/>
      <c r="H163" s="11" t="n"/>
      <c r="I163" s="11" t="n"/>
      <c r="J163" s="12">
        <f>IF(COUNTA(B163:I163)=0,"",IF(AND(B163&lt;&gt;"",C163&lt;&gt;"",COUNTIFS('Fichas de produto'!$B$2:$B$101,B163,'Fichas de produto'!$C$2:$C$101,C163)=1),"Sim","Não"))</f>
        <v/>
      </c>
      <c r="K163" s="12">
        <f>IF(E163="","",IFERROR(INDEX(Apoio!$D$2:$D$16,MATCH(E163,Apoio!$C$2:$C$16,0)),""))</f>
        <v/>
      </c>
      <c r="L163" s="12">
        <f>IF(E163="","",IFERROR(INDEX(Apoio!$E$2:$E$16,MATCH(E163,Apoio!$C$2:$C$16,0)),""))</f>
        <v/>
      </c>
      <c r="M163" s="12">
        <f>IF(COUNTA(B163:I163)=0,"",IF(OR(B163="",C163="",D163="",E163="",F163="",G163=""),"Campos obrigatórios faltantes",IF(J163="Não","Ficha não localizada",IF(K163="","Atributo fora do dicionário",IF(COUNTIFS($B$2:$B$501,B163,$C$2:$C$501,C163,$E$2:$E$501,E163)&gt;1,"Atributo duplicado na versão",IF(D163&lt;&gt;K163,"Grupo divergente do padrão",IF(G163&lt;&gt;L163,"Unidade divergente do padrão","OK")))))))</f>
        <v/>
      </c>
    </row>
    <row r="164">
      <c r="A164" s="12">
        <f>IF(OR(B164="",C164="",E164=""),"",B164&amp;"-V"&amp;TEXT(C164,"00")&amp;"|"&amp;E164)</f>
        <v/>
      </c>
      <c r="B164" s="11" t="n"/>
      <c r="C164" s="18" t="n"/>
      <c r="D164" s="11" t="n"/>
      <c r="E164" s="11" t="n"/>
      <c r="F164" s="11" t="n"/>
      <c r="G164" s="11" t="n"/>
      <c r="H164" s="11" t="n"/>
      <c r="I164" s="11" t="n"/>
      <c r="J164" s="12">
        <f>IF(COUNTA(B164:I164)=0,"",IF(AND(B164&lt;&gt;"",C164&lt;&gt;"",COUNTIFS('Fichas de produto'!$B$2:$B$101,B164,'Fichas de produto'!$C$2:$C$101,C164)=1),"Sim","Não"))</f>
        <v/>
      </c>
      <c r="K164" s="12">
        <f>IF(E164="","",IFERROR(INDEX(Apoio!$D$2:$D$16,MATCH(E164,Apoio!$C$2:$C$16,0)),""))</f>
        <v/>
      </c>
      <c r="L164" s="12">
        <f>IF(E164="","",IFERROR(INDEX(Apoio!$E$2:$E$16,MATCH(E164,Apoio!$C$2:$C$16,0)),""))</f>
        <v/>
      </c>
      <c r="M164" s="12">
        <f>IF(COUNTA(B164:I164)=0,"",IF(OR(B164="",C164="",D164="",E164="",F164="",G164=""),"Campos obrigatórios faltantes",IF(J164="Não","Ficha não localizada",IF(K164="","Atributo fora do dicionário",IF(COUNTIFS($B$2:$B$501,B164,$C$2:$C$501,C164,$E$2:$E$501,E164)&gt;1,"Atributo duplicado na versão",IF(D164&lt;&gt;K164,"Grupo divergente do padrão",IF(G164&lt;&gt;L164,"Unidade divergente do padrão","OK")))))))</f>
        <v/>
      </c>
    </row>
    <row r="165">
      <c r="A165" s="12">
        <f>IF(OR(B165="",C165="",E165=""),"",B165&amp;"-V"&amp;TEXT(C165,"00")&amp;"|"&amp;E165)</f>
        <v/>
      </c>
      <c r="B165" s="11" t="n"/>
      <c r="C165" s="18" t="n"/>
      <c r="D165" s="11" t="n"/>
      <c r="E165" s="11" t="n"/>
      <c r="F165" s="11" t="n"/>
      <c r="G165" s="11" t="n"/>
      <c r="H165" s="11" t="n"/>
      <c r="I165" s="11" t="n"/>
      <c r="J165" s="12">
        <f>IF(COUNTA(B165:I165)=0,"",IF(AND(B165&lt;&gt;"",C165&lt;&gt;"",COUNTIFS('Fichas de produto'!$B$2:$B$101,B165,'Fichas de produto'!$C$2:$C$101,C165)=1),"Sim","Não"))</f>
        <v/>
      </c>
      <c r="K165" s="12">
        <f>IF(E165="","",IFERROR(INDEX(Apoio!$D$2:$D$16,MATCH(E165,Apoio!$C$2:$C$16,0)),""))</f>
        <v/>
      </c>
      <c r="L165" s="12">
        <f>IF(E165="","",IFERROR(INDEX(Apoio!$E$2:$E$16,MATCH(E165,Apoio!$C$2:$C$16,0)),""))</f>
        <v/>
      </c>
      <c r="M165" s="12">
        <f>IF(COUNTA(B165:I165)=0,"",IF(OR(B165="",C165="",D165="",E165="",F165="",G165=""),"Campos obrigatórios faltantes",IF(J165="Não","Ficha não localizada",IF(K165="","Atributo fora do dicionário",IF(COUNTIFS($B$2:$B$501,B165,$C$2:$C$501,C165,$E$2:$E$501,E165)&gt;1,"Atributo duplicado na versão",IF(D165&lt;&gt;K165,"Grupo divergente do padrão",IF(G165&lt;&gt;L165,"Unidade divergente do padrão","OK")))))))</f>
        <v/>
      </c>
    </row>
    <row r="166">
      <c r="A166" s="12">
        <f>IF(OR(B166="",C166="",E166=""),"",B166&amp;"-V"&amp;TEXT(C166,"00")&amp;"|"&amp;E166)</f>
        <v/>
      </c>
      <c r="B166" s="11" t="n"/>
      <c r="C166" s="18" t="n"/>
      <c r="D166" s="11" t="n"/>
      <c r="E166" s="11" t="n"/>
      <c r="F166" s="11" t="n"/>
      <c r="G166" s="11" t="n"/>
      <c r="H166" s="11" t="n"/>
      <c r="I166" s="11" t="n"/>
      <c r="J166" s="12">
        <f>IF(COUNTA(B166:I166)=0,"",IF(AND(B166&lt;&gt;"",C166&lt;&gt;"",COUNTIFS('Fichas de produto'!$B$2:$B$101,B166,'Fichas de produto'!$C$2:$C$101,C166)=1),"Sim","Não"))</f>
        <v/>
      </c>
      <c r="K166" s="12">
        <f>IF(E166="","",IFERROR(INDEX(Apoio!$D$2:$D$16,MATCH(E166,Apoio!$C$2:$C$16,0)),""))</f>
        <v/>
      </c>
      <c r="L166" s="12">
        <f>IF(E166="","",IFERROR(INDEX(Apoio!$E$2:$E$16,MATCH(E166,Apoio!$C$2:$C$16,0)),""))</f>
        <v/>
      </c>
      <c r="M166" s="12">
        <f>IF(COUNTA(B166:I166)=0,"",IF(OR(B166="",C166="",D166="",E166="",F166="",G166=""),"Campos obrigatórios faltantes",IF(J166="Não","Ficha não localizada",IF(K166="","Atributo fora do dicionário",IF(COUNTIFS($B$2:$B$501,B166,$C$2:$C$501,C166,$E$2:$E$501,E166)&gt;1,"Atributo duplicado na versão",IF(D166&lt;&gt;K166,"Grupo divergente do padrão",IF(G166&lt;&gt;L166,"Unidade divergente do padrão","OK")))))))</f>
        <v/>
      </c>
    </row>
    <row r="167">
      <c r="A167" s="12">
        <f>IF(OR(B167="",C167="",E167=""),"",B167&amp;"-V"&amp;TEXT(C167,"00")&amp;"|"&amp;E167)</f>
        <v/>
      </c>
      <c r="B167" s="11" t="n"/>
      <c r="C167" s="18" t="n"/>
      <c r="D167" s="11" t="n"/>
      <c r="E167" s="11" t="n"/>
      <c r="F167" s="11" t="n"/>
      <c r="G167" s="11" t="n"/>
      <c r="H167" s="11" t="n"/>
      <c r="I167" s="11" t="n"/>
      <c r="J167" s="12">
        <f>IF(COUNTA(B167:I167)=0,"",IF(AND(B167&lt;&gt;"",C167&lt;&gt;"",COUNTIFS('Fichas de produto'!$B$2:$B$101,B167,'Fichas de produto'!$C$2:$C$101,C167)=1),"Sim","Não"))</f>
        <v/>
      </c>
      <c r="K167" s="12">
        <f>IF(E167="","",IFERROR(INDEX(Apoio!$D$2:$D$16,MATCH(E167,Apoio!$C$2:$C$16,0)),""))</f>
        <v/>
      </c>
      <c r="L167" s="12">
        <f>IF(E167="","",IFERROR(INDEX(Apoio!$E$2:$E$16,MATCH(E167,Apoio!$C$2:$C$16,0)),""))</f>
        <v/>
      </c>
      <c r="M167" s="12">
        <f>IF(COUNTA(B167:I167)=0,"",IF(OR(B167="",C167="",D167="",E167="",F167="",G167=""),"Campos obrigatórios faltantes",IF(J167="Não","Ficha não localizada",IF(K167="","Atributo fora do dicionário",IF(COUNTIFS($B$2:$B$501,B167,$C$2:$C$501,C167,$E$2:$E$501,E167)&gt;1,"Atributo duplicado na versão",IF(D167&lt;&gt;K167,"Grupo divergente do padrão",IF(G167&lt;&gt;L167,"Unidade divergente do padrão","OK")))))))</f>
        <v/>
      </c>
    </row>
    <row r="168">
      <c r="A168" s="12">
        <f>IF(OR(B168="",C168="",E168=""),"",B168&amp;"-V"&amp;TEXT(C168,"00")&amp;"|"&amp;E168)</f>
        <v/>
      </c>
      <c r="B168" s="11" t="n"/>
      <c r="C168" s="18" t="n"/>
      <c r="D168" s="11" t="n"/>
      <c r="E168" s="11" t="n"/>
      <c r="F168" s="11" t="n"/>
      <c r="G168" s="11" t="n"/>
      <c r="H168" s="11" t="n"/>
      <c r="I168" s="11" t="n"/>
      <c r="J168" s="12">
        <f>IF(COUNTA(B168:I168)=0,"",IF(AND(B168&lt;&gt;"",C168&lt;&gt;"",COUNTIFS('Fichas de produto'!$B$2:$B$101,B168,'Fichas de produto'!$C$2:$C$101,C168)=1),"Sim","Não"))</f>
        <v/>
      </c>
      <c r="K168" s="12">
        <f>IF(E168="","",IFERROR(INDEX(Apoio!$D$2:$D$16,MATCH(E168,Apoio!$C$2:$C$16,0)),""))</f>
        <v/>
      </c>
      <c r="L168" s="12">
        <f>IF(E168="","",IFERROR(INDEX(Apoio!$E$2:$E$16,MATCH(E168,Apoio!$C$2:$C$16,0)),""))</f>
        <v/>
      </c>
      <c r="M168" s="12">
        <f>IF(COUNTA(B168:I168)=0,"",IF(OR(B168="",C168="",D168="",E168="",F168="",G168=""),"Campos obrigatórios faltantes",IF(J168="Não","Ficha não localizada",IF(K168="","Atributo fora do dicionário",IF(COUNTIFS($B$2:$B$501,B168,$C$2:$C$501,C168,$E$2:$E$501,E168)&gt;1,"Atributo duplicado na versão",IF(D168&lt;&gt;K168,"Grupo divergente do padrão",IF(G168&lt;&gt;L168,"Unidade divergente do padrão","OK")))))))</f>
        <v/>
      </c>
    </row>
    <row r="169">
      <c r="A169" s="12">
        <f>IF(OR(B169="",C169="",E169=""),"",B169&amp;"-V"&amp;TEXT(C169,"00")&amp;"|"&amp;E169)</f>
        <v/>
      </c>
      <c r="B169" s="11" t="n"/>
      <c r="C169" s="18" t="n"/>
      <c r="D169" s="11" t="n"/>
      <c r="E169" s="11" t="n"/>
      <c r="F169" s="11" t="n"/>
      <c r="G169" s="11" t="n"/>
      <c r="H169" s="11" t="n"/>
      <c r="I169" s="11" t="n"/>
      <c r="J169" s="12">
        <f>IF(COUNTA(B169:I169)=0,"",IF(AND(B169&lt;&gt;"",C169&lt;&gt;"",COUNTIFS('Fichas de produto'!$B$2:$B$101,B169,'Fichas de produto'!$C$2:$C$101,C169)=1),"Sim","Não"))</f>
        <v/>
      </c>
      <c r="K169" s="12">
        <f>IF(E169="","",IFERROR(INDEX(Apoio!$D$2:$D$16,MATCH(E169,Apoio!$C$2:$C$16,0)),""))</f>
        <v/>
      </c>
      <c r="L169" s="12">
        <f>IF(E169="","",IFERROR(INDEX(Apoio!$E$2:$E$16,MATCH(E169,Apoio!$C$2:$C$16,0)),""))</f>
        <v/>
      </c>
      <c r="M169" s="12">
        <f>IF(COUNTA(B169:I169)=0,"",IF(OR(B169="",C169="",D169="",E169="",F169="",G169=""),"Campos obrigatórios faltantes",IF(J169="Não","Ficha não localizada",IF(K169="","Atributo fora do dicionário",IF(COUNTIFS($B$2:$B$501,B169,$C$2:$C$501,C169,$E$2:$E$501,E169)&gt;1,"Atributo duplicado na versão",IF(D169&lt;&gt;K169,"Grupo divergente do padrão",IF(G169&lt;&gt;L169,"Unidade divergente do padrão","OK")))))))</f>
        <v/>
      </c>
    </row>
    <row r="170">
      <c r="A170" s="12">
        <f>IF(OR(B170="",C170="",E170=""),"",B170&amp;"-V"&amp;TEXT(C170,"00")&amp;"|"&amp;E170)</f>
        <v/>
      </c>
      <c r="B170" s="11" t="n"/>
      <c r="C170" s="18" t="n"/>
      <c r="D170" s="11" t="n"/>
      <c r="E170" s="11" t="n"/>
      <c r="F170" s="11" t="n"/>
      <c r="G170" s="11" t="n"/>
      <c r="H170" s="11" t="n"/>
      <c r="I170" s="11" t="n"/>
      <c r="J170" s="12">
        <f>IF(COUNTA(B170:I170)=0,"",IF(AND(B170&lt;&gt;"",C170&lt;&gt;"",COUNTIFS('Fichas de produto'!$B$2:$B$101,B170,'Fichas de produto'!$C$2:$C$101,C170)=1),"Sim","Não"))</f>
        <v/>
      </c>
      <c r="K170" s="12">
        <f>IF(E170="","",IFERROR(INDEX(Apoio!$D$2:$D$16,MATCH(E170,Apoio!$C$2:$C$16,0)),""))</f>
        <v/>
      </c>
      <c r="L170" s="12">
        <f>IF(E170="","",IFERROR(INDEX(Apoio!$E$2:$E$16,MATCH(E170,Apoio!$C$2:$C$16,0)),""))</f>
        <v/>
      </c>
      <c r="M170" s="12">
        <f>IF(COUNTA(B170:I170)=0,"",IF(OR(B170="",C170="",D170="",E170="",F170="",G170=""),"Campos obrigatórios faltantes",IF(J170="Não","Ficha não localizada",IF(K170="","Atributo fora do dicionário",IF(COUNTIFS($B$2:$B$501,B170,$C$2:$C$501,C170,$E$2:$E$501,E170)&gt;1,"Atributo duplicado na versão",IF(D170&lt;&gt;K170,"Grupo divergente do padrão",IF(G170&lt;&gt;L170,"Unidade divergente do padrão","OK")))))))</f>
        <v/>
      </c>
    </row>
    <row r="171">
      <c r="A171" s="12">
        <f>IF(OR(B171="",C171="",E171=""),"",B171&amp;"-V"&amp;TEXT(C171,"00")&amp;"|"&amp;E171)</f>
        <v/>
      </c>
      <c r="B171" s="11" t="n"/>
      <c r="C171" s="18" t="n"/>
      <c r="D171" s="11" t="n"/>
      <c r="E171" s="11" t="n"/>
      <c r="F171" s="11" t="n"/>
      <c r="G171" s="11" t="n"/>
      <c r="H171" s="11" t="n"/>
      <c r="I171" s="11" t="n"/>
      <c r="J171" s="12">
        <f>IF(COUNTA(B171:I171)=0,"",IF(AND(B171&lt;&gt;"",C171&lt;&gt;"",COUNTIFS('Fichas de produto'!$B$2:$B$101,B171,'Fichas de produto'!$C$2:$C$101,C171)=1),"Sim","Não"))</f>
        <v/>
      </c>
      <c r="K171" s="12">
        <f>IF(E171="","",IFERROR(INDEX(Apoio!$D$2:$D$16,MATCH(E171,Apoio!$C$2:$C$16,0)),""))</f>
        <v/>
      </c>
      <c r="L171" s="12">
        <f>IF(E171="","",IFERROR(INDEX(Apoio!$E$2:$E$16,MATCH(E171,Apoio!$C$2:$C$16,0)),""))</f>
        <v/>
      </c>
      <c r="M171" s="12">
        <f>IF(COUNTA(B171:I171)=0,"",IF(OR(B171="",C171="",D171="",E171="",F171="",G171=""),"Campos obrigatórios faltantes",IF(J171="Não","Ficha não localizada",IF(K171="","Atributo fora do dicionário",IF(COUNTIFS($B$2:$B$501,B171,$C$2:$C$501,C171,$E$2:$E$501,E171)&gt;1,"Atributo duplicado na versão",IF(D171&lt;&gt;K171,"Grupo divergente do padrão",IF(G171&lt;&gt;L171,"Unidade divergente do padrão","OK")))))))</f>
        <v/>
      </c>
    </row>
    <row r="172">
      <c r="A172" s="12">
        <f>IF(OR(B172="",C172="",E172=""),"",B172&amp;"-V"&amp;TEXT(C172,"00")&amp;"|"&amp;E172)</f>
        <v/>
      </c>
      <c r="B172" s="11" t="n"/>
      <c r="C172" s="18" t="n"/>
      <c r="D172" s="11" t="n"/>
      <c r="E172" s="11" t="n"/>
      <c r="F172" s="11" t="n"/>
      <c r="G172" s="11" t="n"/>
      <c r="H172" s="11" t="n"/>
      <c r="I172" s="11" t="n"/>
      <c r="J172" s="12">
        <f>IF(COUNTA(B172:I172)=0,"",IF(AND(B172&lt;&gt;"",C172&lt;&gt;"",COUNTIFS('Fichas de produto'!$B$2:$B$101,B172,'Fichas de produto'!$C$2:$C$101,C172)=1),"Sim","Não"))</f>
        <v/>
      </c>
      <c r="K172" s="12">
        <f>IF(E172="","",IFERROR(INDEX(Apoio!$D$2:$D$16,MATCH(E172,Apoio!$C$2:$C$16,0)),""))</f>
        <v/>
      </c>
      <c r="L172" s="12">
        <f>IF(E172="","",IFERROR(INDEX(Apoio!$E$2:$E$16,MATCH(E172,Apoio!$C$2:$C$16,0)),""))</f>
        <v/>
      </c>
      <c r="M172" s="12">
        <f>IF(COUNTA(B172:I172)=0,"",IF(OR(B172="",C172="",D172="",E172="",F172="",G172=""),"Campos obrigatórios faltantes",IF(J172="Não","Ficha não localizada",IF(K172="","Atributo fora do dicionário",IF(COUNTIFS($B$2:$B$501,B172,$C$2:$C$501,C172,$E$2:$E$501,E172)&gt;1,"Atributo duplicado na versão",IF(D172&lt;&gt;K172,"Grupo divergente do padrão",IF(G172&lt;&gt;L172,"Unidade divergente do padrão","OK")))))))</f>
        <v/>
      </c>
    </row>
    <row r="173">
      <c r="A173" s="12">
        <f>IF(OR(B173="",C173="",E173=""),"",B173&amp;"-V"&amp;TEXT(C173,"00")&amp;"|"&amp;E173)</f>
        <v/>
      </c>
      <c r="B173" s="11" t="n"/>
      <c r="C173" s="18" t="n"/>
      <c r="D173" s="11" t="n"/>
      <c r="E173" s="11" t="n"/>
      <c r="F173" s="11" t="n"/>
      <c r="G173" s="11" t="n"/>
      <c r="H173" s="11" t="n"/>
      <c r="I173" s="11" t="n"/>
      <c r="J173" s="12">
        <f>IF(COUNTA(B173:I173)=0,"",IF(AND(B173&lt;&gt;"",C173&lt;&gt;"",COUNTIFS('Fichas de produto'!$B$2:$B$101,B173,'Fichas de produto'!$C$2:$C$101,C173)=1),"Sim","Não"))</f>
        <v/>
      </c>
      <c r="K173" s="12">
        <f>IF(E173="","",IFERROR(INDEX(Apoio!$D$2:$D$16,MATCH(E173,Apoio!$C$2:$C$16,0)),""))</f>
        <v/>
      </c>
      <c r="L173" s="12">
        <f>IF(E173="","",IFERROR(INDEX(Apoio!$E$2:$E$16,MATCH(E173,Apoio!$C$2:$C$16,0)),""))</f>
        <v/>
      </c>
      <c r="M173" s="12">
        <f>IF(COUNTA(B173:I173)=0,"",IF(OR(B173="",C173="",D173="",E173="",F173="",G173=""),"Campos obrigatórios faltantes",IF(J173="Não","Ficha não localizada",IF(K173="","Atributo fora do dicionário",IF(COUNTIFS($B$2:$B$501,B173,$C$2:$C$501,C173,$E$2:$E$501,E173)&gt;1,"Atributo duplicado na versão",IF(D173&lt;&gt;K173,"Grupo divergente do padrão",IF(G173&lt;&gt;L173,"Unidade divergente do padrão","OK")))))))</f>
        <v/>
      </c>
    </row>
    <row r="174">
      <c r="A174" s="12">
        <f>IF(OR(B174="",C174="",E174=""),"",B174&amp;"-V"&amp;TEXT(C174,"00")&amp;"|"&amp;E174)</f>
        <v/>
      </c>
      <c r="B174" s="11" t="n"/>
      <c r="C174" s="18" t="n"/>
      <c r="D174" s="11" t="n"/>
      <c r="E174" s="11" t="n"/>
      <c r="F174" s="11" t="n"/>
      <c r="G174" s="11" t="n"/>
      <c r="H174" s="11" t="n"/>
      <c r="I174" s="11" t="n"/>
      <c r="J174" s="12">
        <f>IF(COUNTA(B174:I174)=0,"",IF(AND(B174&lt;&gt;"",C174&lt;&gt;"",COUNTIFS('Fichas de produto'!$B$2:$B$101,B174,'Fichas de produto'!$C$2:$C$101,C174)=1),"Sim","Não"))</f>
        <v/>
      </c>
      <c r="K174" s="12">
        <f>IF(E174="","",IFERROR(INDEX(Apoio!$D$2:$D$16,MATCH(E174,Apoio!$C$2:$C$16,0)),""))</f>
        <v/>
      </c>
      <c r="L174" s="12">
        <f>IF(E174="","",IFERROR(INDEX(Apoio!$E$2:$E$16,MATCH(E174,Apoio!$C$2:$C$16,0)),""))</f>
        <v/>
      </c>
      <c r="M174" s="12">
        <f>IF(COUNTA(B174:I174)=0,"",IF(OR(B174="",C174="",D174="",E174="",F174="",G174=""),"Campos obrigatórios faltantes",IF(J174="Não","Ficha não localizada",IF(K174="","Atributo fora do dicionário",IF(COUNTIFS($B$2:$B$501,B174,$C$2:$C$501,C174,$E$2:$E$501,E174)&gt;1,"Atributo duplicado na versão",IF(D174&lt;&gt;K174,"Grupo divergente do padrão",IF(G174&lt;&gt;L174,"Unidade divergente do padrão","OK")))))))</f>
        <v/>
      </c>
    </row>
    <row r="175">
      <c r="A175" s="12">
        <f>IF(OR(B175="",C175="",E175=""),"",B175&amp;"-V"&amp;TEXT(C175,"00")&amp;"|"&amp;E175)</f>
        <v/>
      </c>
      <c r="B175" s="11" t="n"/>
      <c r="C175" s="18" t="n"/>
      <c r="D175" s="11" t="n"/>
      <c r="E175" s="11" t="n"/>
      <c r="F175" s="11" t="n"/>
      <c r="G175" s="11" t="n"/>
      <c r="H175" s="11" t="n"/>
      <c r="I175" s="11" t="n"/>
      <c r="J175" s="12">
        <f>IF(COUNTA(B175:I175)=0,"",IF(AND(B175&lt;&gt;"",C175&lt;&gt;"",COUNTIFS('Fichas de produto'!$B$2:$B$101,B175,'Fichas de produto'!$C$2:$C$101,C175)=1),"Sim","Não"))</f>
        <v/>
      </c>
      <c r="K175" s="12">
        <f>IF(E175="","",IFERROR(INDEX(Apoio!$D$2:$D$16,MATCH(E175,Apoio!$C$2:$C$16,0)),""))</f>
        <v/>
      </c>
      <c r="L175" s="12">
        <f>IF(E175="","",IFERROR(INDEX(Apoio!$E$2:$E$16,MATCH(E175,Apoio!$C$2:$C$16,0)),""))</f>
        <v/>
      </c>
      <c r="M175" s="12">
        <f>IF(COUNTA(B175:I175)=0,"",IF(OR(B175="",C175="",D175="",E175="",F175="",G175=""),"Campos obrigatórios faltantes",IF(J175="Não","Ficha não localizada",IF(K175="","Atributo fora do dicionário",IF(COUNTIFS($B$2:$B$501,B175,$C$2:$C$501,C175,$E$2:$E$501,E175)&gt;1,"Atributo duplicado na versão",IF(D175&lt;&gt;K175,"Grupo divergente do padrão",IF(G175&lt;&gt;L175,"Unidade divergente do padrão","OK")))))))</f>
        <v/>
      </c>
    </row>
    <row r="176">
      <c r="A176" s="12">
        <f>IF(OR(B176="",C176="",E176=""),"",B176&amp;"-V"&amp;TEXT(C176,"00")&amp;"|"&amp;E176)</f>
        <v/>
      </c>
      <c r="B176" s="11" t="n"/>
      <c r="C176" s="18" t="n"/>
      <c r="D176" s="11" t="n"/>
      <c r="E176" s="11" t="n"/>
      <c r="F176" s="11" t="n"/>
      <c r="G176" s="11" t="n"/>
      <c r="H176" s="11" t="n"/>
      <c r="I176" s="11" t="n"/>
      <c r="J176" s="12">
        <f>IF(COUNTA(B176:I176)=0,"",IF(AND(B176&lt;&gt;"",C176&lt;&gt;"",COUNTIFS('Fichas de produto'!$B$2:$B$101,B176,'Fichas de produto'!$C$2:$C$101,C176)=1),"Sim","Não"))</f>
        <v/>
      </c>
      <c r="K176" s="12">
        <f>IF(E176="","",IFERROR(INDEX(Apoio!$D$2:$D$16,MATCH(E176,Apoio!$C$2:$C$16,0)),""))</f>
        <v/>
      </c>
      <c r="L176" s="12">
        <f>IF(E176="","",IFERROR(INDEX(Apoio!$E$2:$E$16,MATCH(E176,Apoio!$C$2:$C$16,0)),""))</f>
        <v/>
      </c>
      <c r="M176" s="12">
        <f>IF(COUNTA(B176:I176)=0,"",IF(OR(B176="",C176="",D176="",E176="",F176="",G176=""),"Campos obrigatórios faltantes",IF(J176="Não","Ficha não localizada",IF(K176="","Atributo fora do dicionário",IF(COUNTIFS($B$2:$B$501,B176,$C$2:$C$501,C176,$E$2:$E$501,E176)&gt;1,"Atributo duplicado na versão",IF(D176&lt;&gt;K176,"Grupo divergente do padrão",IF(G176&lt;&gt;L176,"Unidade divergente do padrão","OK")))))))</f>
        <v/>
      </c>
    </row>
    <row r="177">
      <c r="A177" s="12">
        <f>IF(OR(B177="",C177="",E177=""),"",B177&amp;"-V"&amp;TEXT(C177,"00")&amp;"|"&amp;E177)</f>
        <v/>
      </c>
      <c r="B177" s="11" t="n"/>
      <c r="C177" s="18" t="n"/>
      <c r="D177" s="11" t="n"/>
      <c r="E177" s="11" t="n"/>
      <c r="F177" s="11" t="n"/>
      <c r="G177" s="11" t="n"/>
      <c r="H177" s="11" t="n"/>
      <c r="I177" s="11" t="n"/>
      <c r="J177" s="12">
        <f>IF(COUNTA(B177:I177)=0,"",IF(AND(B177&lt;&gt;"",C177&lt;&gt;"",COUNTIFS('Fichas de produto'!$B$2:$B$101,B177,'Fichas de produto'!$C$2:$C$101,C177)=1),"Sim","Não"))</f>
        <v/>
      </c>
      <c r="K177" s="12">
        <f>IF(E177="","",IFERROR(INDEX(Apoio!$D$2:$D$16,MATCH(E177,Apoio!$C$2:$C$16,0)),""))</f>
        <v/>
      </c>
      <c r="L177" s="12">
        <f>IF(E177="","",IFERROR(INDEX(Apoio!$E$2:$E$16,MATCH(E177,Apoio!$C$2:$C$16,0)),""))</f>
        <v/>
      </c>
      <c r="M177" s="12">
        <f>IF(COUNTA(B177:I177)=0,"",IF(OR(B177="",C177="",D177="",E177="",F177="",G177=""),"Campos obrigatórios faltantes",IF(J177="Não","Ficha não localizada",IF(K177="","Atributo fora do dicionário",IF(COUNTIFS($B$2:$B$501,B177,$C$2:$C$501,C177,$E$2:$E$501,E177)&gt;1,"Atributo duplicado na versão",IF(D177&lt;&gt;K177,"Grupo divergente do padrão",IF(G177&lt;&gt;L177,"Unidade divergente do padrão","OK")))))))</f>
        <v/>
      </c>
    </row>
    <row r="178">
      <c r="A178" s="12">
        <f>IF(OR(B178="",C178="",E178=""),"",B178&amp;"-V"&amp;TEXT(C178,"00")&amp;"|"&amp;E178)</f>
        <v/>
      </c>
      <c r="B178" s="11" t="n"/>
      <c r="C178" s="18" t="n"/>
      <c r="D178" s="11" t="n"/>
      <c r="E178" s="11" t="n"/>
      <c r="F178" s="11" t="n"/>
      <c r="G178" s="11" t="n"/>
      <c r="H178" s="11" t="n"/>
      <c r="I178" s="11" t="n"/>
      <c r="J178" s="12">
        <f>IF(COUNTA(B178:I178)=0,"",IF(AND(B178&lt;&gt;"",C178&lt;&gt;"",COUNTIFS('Fichas de produto'!$B$2:$B$101,B178,'Fichas de produto'!$C$2:$C$101,C178)=1),"Sim","Não"))</f>
        <v/>
      </c>
      <c r="K178" s="12">
        <f>IF(E178="","",IFERROR(INDEX(Apoio!$D$2:$D$16,MATCH(E178,Apoio!$C$2:$C$16,0)),""))</f>
        <v/>
      </c>
      <c r="L178" s="12">
        <f>IF(E178="","",IFERROR(INDEX(Apoio!$E$2:$E$16,MATCH(E178,Apoio!$C$2:$C$16,0)),""))</f>
        <v/>
      </c>
      <c r="M178" s="12">
        <f>IF(COUNTA(B178:I178)=0,"",IF(OR(B178="",C178="",D178="",E178="",F178="",G178=""),"Campos obrigatórios faltantes",IF(J178="Não","Ficha não localizada",IF(K178="","Atributo fora do dicionário",IF(COUNTIFS($B$2:$B$501,B178,$C$2:$C$501,C178,$E$2:$E$501,E178)&gt;1,"Atributo duplicado na versão",IF(D178&lt;&gt;K178,"Grupo divergente do padrão",IF(G178&lt;&gt;L178,"Unidade divergente do padrão","OK")))))))</f>
        <v/>
      </c>
    </row>
    <row r="179">
      <c r="A179" s="12">
        <f>IF(OR(B179="",C179="",E179=""),"",B179&amp;"-V"&amp;TEXT(C179,"00")&amp;"|"&amp;E179)</f>
        <v/>
      </c>
      <c r="B179" s="11" t="n"/>
      <c r="C179" s="18" t="n"/>
      <c r="D179" s="11" t="n"/>
      <c r="E179" s="11" t="n"/>
      <c r="F179" s="11" t="n"/>
      <c r="G179" s="11" t="n"/>
      <c r="H179" s="11" t="n"/>
      <c r="I179" s="11" t="n"/>
      <c r="J179" s="12">
        <f>IF(COUNTA(B179:I179)=0,"",IF(AND(B179&lt;&gt;"",C179&lt;&gt;"",COUNTIFS('Fichas de produto'!$B$2:$B$101,B179,'Fichas de produto'!$C$2:$C$101,C179)=1),"Sim","Não"))</f>
        <v/>
      </c>
      <c r="K179" s="12">
        <f>IF(E179="","",IFERROR(INDEX(Apoio!$D$2:$D$16,MATCH(E179,Apoio!$C$2:$C$16,0)),""))</f>
        <v/>
      </c>
      <c r="L179" s="12">
        <f>IF(E179="","",IFERROR(INDEX(Apoio!$E$2:$E$16,MATCH(E179,Apoio!$C$2:$C$16,0)),""))</f>
        <v/>
      </c>
      <c r="M179" s="12">
        <f>IF(COUNTA(B179:I179)=0,"",IF(OR(B179="",C179="",D179="",E179="",F179="",G179=""),"Campos obrigatórios faltantes",IF(J179="Não","Ficha não localizada",IF(K179="","Atributo fora do dicionário",IF(COUNTIFS($B$2:$B$501,B179,$C$2:$C$501,C179,$E$2:$E$501,E179)&gt;1,"Atributo duplicado na versão",IF(D179&lt;&gt;K179,"Grupo divergente do padrão",IF(G179&lt;&gt;L179,"Unidade divergente do padrão","OK")))))))</f>
        <v/>
      </c>
    </row>
    <row r="180">
      <c r="A180" s="12">
        <f>IF(OR(B180="",C180="",E180=""),"",B180&amp;"-V"&amp;TEXT(C180,"00")&amp;"|"&amp;E180)</f>
        <v/>
      </c>
      <c r="B180" s="11" t="n"/>
      <c r="C180" s="18" t="n"/>
      <c r="D180" s="11" t="n"/>
      <c r="E180" s="11" t="n"/>
      <c r="F180" s="11" t="n"/>
      <c r="G180" s="11" t="n"/>
      <c r="H180" s="11" t="n"/>
      <c r="I180" s="11" t="n"/>
      <c r="J180" s="12">
        <f>IF(COUNTA(B180:I180)=0,"",IF(AND(B180&lt;&gt;"",C180&lt;&gt;"",COUNTIFS('Fichas de produto'!$B$2:$B$101,B180,'Fichas de produto'!$C$2:$C$101,C180)=1),"Sim","Não"))</f>
        <v/>
      </c>
      <c r="K180" s="12">
        <f>IF(E180="","",IFERROR(INDEX(Apoio!$D$2:$D$16,MATCH(E180,Apoio!$C$2:$C$16,0)),""))</f>
        <v/>
      </c>
      <c r="L180" s="12">
        <f>IF(E180="","",IFERROR(INDEX(Apoio!$E$2:$E$16,MATCH(E180,Apoio!$C$2:$C$16,0)),""))</f>
        <v/>
      </c>
      <c r="M180" s="12">
        <f>IF(COUNTA(B180:I180)=0,"",IF(OR(B180="",C180="",D180="",E180="",F180="",G180=""),"Campos obrigatórios faltantes",IF(J180="Não","Ficha não localizada",IF(K180="","Atributo fora do dicionário",IF(COUNTIFS($B$2:$B$501,B180,$C$2:$C$501,C180,$E$2:$E$501,E180)&gt;1,"Atributo duplicado na versão",IF(D180&lt;&gt;K180,"Grupo divergente do padrão",IF(G180&lt;&gt;L180,"Unidade divergente do padrão","OK")))))))</f>
        <v/>
      </c>
    </row>
    <row r="181">
      <c r="A181" s="12">
        <f>IF(OR(B181="",C181="",E181=""),"",B181&amp;"-V"&amp;TEXT(C181,"00")&amp;"|"&amp;E181)</f>
        <v/>
      </c>
      <c r="B181" s="11" t="n"/>
      <c r="C181" s="18" t="n"/>
      <c r="D181" s="11" t="n"/>
      <c r="E181" s="11" t="n"/>
      <c r="F181" s="11" t="n"/>
      <c r="G181" s="11" t="n"/>
      <c r="H181" s="11" t="n"/>
      <c r="I181" s="11" t="n"/>
      <c r="J181" s="12">
        <f>IF(COUNTA(B181:I181)=0,"",IF(AND(B181&lt;&gt;"",C181&lt;&gt;"",COUNTIFS('Fichas de produto'!$B$2:$B$101,B181,'Fichas de produto'!$C$2:$C$101,C181)=1),"Sim","Não"))</f>
        <v/>
      </c>
      <c r="K181" s="12">
        <f>IF(E181="","",IFERROR(INDEX(Apoio!$D$2:$D$16,MATCH(E181,Apoio!$C$2:$C$16,0)),""))</f>
        <v/>
      </c>
      <c r="L181" s="12">
        <f>IF(E181="","",IFERROR(INDEX(Apoio!$E$2:$E$16,MATCH(E181,Apoio!$C$2:$C$16,0)),""))</f>
        <v/>
      </c>
      <c r="M181" s="12">
        <f>IF(COUNTA(B181:I181)=0,"",IF(OR(B181="",C181="",D181="",E181="",F181="",G181=""),"Campos obrigatórios faltantes",IF(J181="Não","Ficha não localizada",IF(K181="","Atributo fora do dicionário",IF(COUNTIFS($B$2:$B$501,B181,$C$2:$C$501,C181,$E$2:$E$501,E181)&gt;1,"Atributo duplicado na versão",IF(D181&lt;&gt;K181,"Grupo divergente do padrão",IF(G181&lt;&gt;L181,"Unidade divergente do padrão","OK")))))))</f>
        <v/>
      </c>
    </row>
    <row r="182">
      <c r="A182" s="12">
        <f>IF(OR(B182="",C182="",E182=""),"",B182&amp;"-V"&amp;TEXT(C182,"00")&amp;"|"&amp;E182)</f>
        <v/>
      </c>
      <c r="B182" s="11" t="n"/>
      <c r="C182" s="18" t="n"/>
      <c r="D182" s="11" t="n"/>
      <c r="E182" s="11" t="n"/>
      <c r="F182" s="11" t="n"/>
      <c r="G182" s="11" t="n"/>
      <c r="H182" s="11" t="n"/>
      <c r="I182" s="11" t="n"/>
      <c r="J182" s="12">
        <f>IF(COUNTA(B182:I182)=0,"",IF(AND(B182&lt;&gt;"",C182&lt;&gt;"",COUNTIFS('Fichas de produto'!$B$2:$B$101,B182,'Fichas de produto'!$C$2:$C$101,C182)=1),"Sim","Não"))</f>
        <v/>
      </c>
      <c r="K182" s="12">
        <f>IF(E182="","",IFERROR(INDEX(Apoio!$D$2:$D$16,MATCH(E182,Apoio!$C$2:$C$16,0)),""))</f>
        <v/>
      </c>
      <c r="L182" s="12">
        <f>IF(E182="","",IFERROR(INDEX(Apoio!$E$2:$E$16,MATCH(E182,Apoio!$C$2:$C$16,0)),""))</f>
        <v/>
      </c>
      <c r="M182" s="12">
        <f>IF(COUNTA(B182:I182)=0,"",IF(OR(B182="",C182="",D182="",E182="",F182="",G182=""),"Campos obrigatórios faltantes",IF(J182="Não","Ficha não localizada",IF(K182="","Atributo fora do dicionário",IF(COUNTIFS($B$2:$B$501,B182,$C$2:$C$501,C182,$E$2:$E$501,E182)&gt;1,"Atributo duplicado na versão",IF(D182&lt;&gt;K182,"Grupo divergente do padrão",IF(G182&lt;&gt;L182,"Unidade divergente do padrão","OK")))))))</f>
        <v/>
      </c>
    </row>
    <row r="183">
      <c r="A183" s="12">
        <f>IF(OR(B183="",C183="",E183=""),"",B183&amp;"-V"&amp;TEXT(C183,"00")&amp;"|"&amp;E183)</f>
        <v/>
      </c>
      <c r="B183" s="11" t="n"/>
      <c r="C183" s="18" t="n"/>
      <c r="D183" s="11" t="n"/>
      <c r="E183" s="11" t="n"/>
      <c r="F183" s="11" t="n"/>
      <c r="G183" s="11" t="n"/>
      <c r="H183" s="11" t="n"/>
      <c r="I183" s="11" t="n"/>
      <c r="J183" s="12">
        <f>IF(COUNTA(B183:I183)=0,"",IF(AND(B183&lt;&gt;"",C183&lt;&gt;"",COUNTIFS('Fichas de produto'!$B$2:$B$101,B183,'Fichas de produto'!$C$2:$C$101,C183)=1),"Sim","Não"))</f>
        <v/>
      </c>
      <c r="K183" s="12">
        <f>IF(E183="","",IFERROR(INDEX(Apoio!$D$2:$D$16,MATCH(E183,Apoio!$C$2:$C$16,0)),""))</f>
        <v/>
      </c>
      <c r="L183" s="12">
        <f>IF(E183="","",IFERROR(INDEX(Apoio!$E$2:$E$16,MATCH(E183,Apoio!$C$2:$C$16,0)),""))</f>
        <v/>
      </c>
      <c r="M183" s="12">
        <f>IF(COUNTA(B183:I183)=0,"",IF(OR(B183="",C183="",D183="",E183="",F183="",G183=""),"Campos obrigatórios faltantes",IF(J183="Não","Ficha não localizada",IF(K183="","Atributo fora do dicionário",IF(COUNTIFS($B$2:$B$501,B183,$C$2:$C$501,C183,$E$2:$E$501,E183)&gt;1,"Atributo duplicado na versão",IF(D183&lt;&gt;K183,"Grupo divergente do padrão",IF(G183&lt;&gt;L183,"Unidade divergente do padrão","OK")))))))</f>
        <v/>
      </c>
    </row>
    <row r="184">
      <c r="A184" s="12">
        <f>IF(OR(B184="",C184="",E184=""),"",B184&amp;"-V"&amp;TEXT(C184,"00")&amp;"|"&amp;E184)</f>
        <v/>
      </c>
      <c r="B184" s="11" t="n"/>
      <c r="C184" s="18" t="n"/>
      <c r="D184" s="11" t="n"/>
      <c r="E184" s="11" t="n"/>
      <c r="F184" s="11" t="n"/>
      <c r="G184" s="11" t="n"/>
      <c r="H184" s="11" t="n"/>
      <c r="I184" s="11" t="n"/>
      <c r="J184" s="12">
        <f>IF(COUNTA(B184:I184)=0,"",IF(AND(B184&lt;&gt;"",C184&lt;&gt;"",COUNTIFS('Fichas de produto'!$B$2:$B$101,B184,'Fichas de produto'!$C$2:$C$101,C184)=1),"Sim","Não"))</f>
        <v/>
      </c>
      <c r="K184" s="12">
        <f>IF(E184="","",IFERROR(INDEX(Apoio!$D$2:$D$16,MATCH(E184,Apoio!$C$2:$C$16,0)),""))</f>
        <v/>
      </c>
      <c r="L184" s="12">
        <f>IF(E184="","",IFERROR(INDEX(Apoio!$E$2:$E$16,MATCH(E184,Apoio!$C$2:$C$16,0)),""))</f>
        <v/>
      </c>
      <c r="M184" s="12">
        <f>IF(COUNTA(B184:I184)=0,"",IF(OR(B184="",C184="",D184="",E184="",F184="",G184=""),"Campos obrigatórios faltantes",IF(J184="Não","Ficha não localizada",IF(K184="","Atributo fora do dicionário",IF(COUNTIFS($B$2:$B$501,B184,$C$2:$C$501,C184,$E$2:$E$501,E184)&gt;1,"Atributo duplicado na versão",IF(D184&lt;&gt;K184,"Grupo divergente do padrão",IF(G184&lt;&gt;L184,"Unidade divergente do padrão","OK")))))))</f>
        <v/>
      </c>
    </row>
    <row r="185">
      <c r="A185" s="12">
        <f>IF(OR(B185="",C185="",E185=""),"",B185&amp;"-V"&amp;TEXT(C185,"00")&amp;"|"&amp;E185)</f>
        <v/>
      </c>
      <c r="B185" s="11" t="n"/>
      <c r="C185" s="18" t="n"/>
      <c r="D185" s="11" t="n"/>
      <c r="E185" s="11" t="n"/>
      <c r="F185" s="11" t="n"/>
      <c r="G185" s="11" t="n"/>
      <c r="H185" s="11" t="n"/>
      <c r="I185" s="11" t="n"/>
      <c r="J185" s="12">
        <f>IF(COUNTA(B185:I185)=0,"",IF(AND(B185&lt;&gt;"",C185&lt;&gt;"",COUNTIFS('Fichas de produto'!$B$2:$B$101,B185,'Fichas de produto'!$C$2:$C$101,C185)=1),"Sim","Não"))</f>
        <v/>
      </c>
      <c r="K185" s="12">
        <f>IF(E185="","",IFERROR(INDEX(Apoio!$D$2:$D$16,MATCH(E185,Apoio!$C$2:$C$16,0)),""))</f>
        <v/>
      </c>
      <c r="L185" s="12">
        <f>IF(E185="","",IFERROR(INDEX(Apoio!$E$2:$E$16,MATCH(E185,Apoio!$C$2:$C$16,0)),""))</f>
        <v/>
      </c>
      <c r="M185" s="12">
        <f>IF(COUNTA(B185:I185)=0,"",IF(OR(B185="",C185="",D185="",E185="",F185="",G185=""),"Campos obrigatórios faltantes",IF(J185="Não","Ficha não localizada",IF(K185="","Atributo fora do dicionário",IF(COUNTIFS($B$2:$B$501,B185,$C$2:$C$501,C185,$E$2:$E$501,E185)&gt;1,"Atributo duplicado na versão",IF(D185&lt;&gt;K185,"Grupo divergente do padrão",IF(G185&lt;&gt;L185,"Unidade divergente do padrão","OK")))))))</f>
        <v/>
      </c>
    </row>
    <row r="186">
      <c r="A186" s="12">
        <f>IF(OR(B186="",C186="",E186=""),"",B186&amp;"-V"&amp;TEXT(C186,"00")&amp;"|"&amp;E186)</f>
        <v/>
      </c>
      <c r="B186" s="11" t="n"/>
      <c r="C186" s="18" t="n"/>
      <c r="D186" s="11" t="n"/>
      <c r="E186" s="11" t="n"/>
      <c r="F186" s="11" t="n"/>
      <c r="G186" s="11" t="n"/>
      <c r="H186" s="11" t="n"/>
      <c r="I186" s="11" t="n"/>
      <c r="J186" s="12">
        <f>IF(COUNTA(B186:I186)=0,"",IF(AND(B186&lt;&gt;"",C186&lt;&gt;"",COUNTIFS('Fichas de produto'!$B$2:$B$101,B186,'Fichas de produto'!$C$2:$C$101,C186)=1),"Sim","Não"))</f>
        <v/>
      </c>
      <c r="K186" s="12">
        <f>IF(E186="","",IFERROR(INDEX(Apoio!$D$2:$D$16,MATCH(E186,Apoio!$C$2:$C$16,0)),""))</f>
        <v/>
      </c>
      <c r="L186" s="12">
        <f>IF(E186="","",IFERROR(INDEX(Apoio!$E$2:$E$16,MATCH(E186,Apoio!$C$2:$C$16,0)),""))</f>
        <v/>
      </c>
      <c r="M186" s="12">
        <f>IF(COUNTA(B186:I186)=0,"",IF(OR(B186="",C186="",D186="",E186="",F186="",G186=""),"Campos obrigatórios faltantes",IF(J186="Não","Ficha não localizada",IF(K186="","Atributo fora do dicionário",IF(COUNTIFS($B$2:$B$501,B186,$C$2:$C$501,C186,$E$2:$E$501,E186)&gt;1,"Atributo duplicado na versão",IF(D186&lt;&gt;K186,"Grupo divergente do padrão",IF(G186&lt;&gt;L186,"Unidade divergente do padrão","OK")))))))</f>
        <v/>
      </c>
    </row>
    <row r="187">
      <c r="A187" s="12">
        <f>IF(OR(B187="",C187="",E187=""),"",B187&amp;"-V"&amp;TEXT(C187,"00")&amp;"|"&amp;E187)</f>
        <v/>
      </c>
      <c r="B187" s="11" t="n"/>
      <c r="C187" s="18" t="n"/>
      <c r="D187" s="11" t="n"/>
      <c r="E187" s="11" t="n"/>
      <c r="F187" s="11" t="n"/>
      <c r="G187" s="11" t="n"/>
      <c r="H187" s="11" t="n"/>
      <c r="I187" s="11" t="n"/>
      <c r="J187" s="12">
        <f>IF(COUNTA(B187:I187)=0,"",IF(AND(B187&lt;&gt;"",C187&lt;&gt;"",COUNTIFS('Fichas de produto'!$B$2:$B$101,B187,'Fichas de produto'!$C$2:$C$101,C187)=1),"Sim","Não"))</f>
        <v/>
      </c>
      <c r="K187" s="12">
        <f>IF(E187="","",IFERROR(INDEX(Apoio!$D$2:$D$16,MATCH(E187,Apoio!$C$2:$C$16,0)),""))</f>
        <v/>
      </c>
      <c r="L187" s="12">
        <f>IF(E187="","",IFERROR(INDEX(Apoio!$E$2:$E$16,MATCH(E187,Apoio!$C$2:$C$16,0)),""))</f>
        <v/>
      </c>
      <c r="M187" s="12">
        <f>IF(COUNTA(B187:I187)=0,"",IF(OR(B187="",C187="",D187="",E187="",F187="",G187=""),"Campos obrigatórios faltantes",IF(J187="Não","Ficha não localizada",IF(K187="","Atributo fora do dicionário",IF(COUNTIFS($B$2:$B$501,B187,$C$2:$C$501,C187,$E$2:$E$501,E187)&gt;1,"Atributo duplicado na versão",IF(D187&lt;&gt;K187,"Grupo divergente do padrão",IF(G187&lt;&gt;L187,"Unidade divergente do padrão","OK")))))))</f>
        <v/>
      </c>
    </row>
    <row r="188">
      <c r="A188" s="12">
        <f>IF(OR(B188="",C188="",E188=""),"",B188&amp;"-V"&amp;TEXT(C188,"00")&amp;"|"&amp;E188)</f>
        <v/>
      </c>
      <c r="B188" s="11" t="n"/>
      <c r="C188" s="18" t="n"/>
      <c r="D188" s="11" t="n"/>
      <c r="E188" s="11" t="n"/>
      <c r="F188" s="11" t="n"/>
      <c r="G188" s="11" t="n"/>
      <c r="H188" s="11" t="n"/>
      <c r="I188" s="11" t="n"/>
      <c r="J188" s="12">
        <f>IF(COUNTA(B188:I188)=0,"",IF(AND(B188&lt;&gt;"",C188&lt;&gt;"",COUNTIFS('Fichas de produto'!$B$2:$B$101,B188,'Fichas de produto'!$C$2:$C$101,C188)=1),"Sim","Não"))</f>
        <v/>
      </c>
      <c r="K188" s="12">
        <f>IF(E188="","",IFERROR(INDEX(Apoio!$D$2:$D$16,MATCH(E188,Apoio!$C$2:$C$16,0)),""))</f>
        <v/>
      </c>
      <c r="L188" s="12">
        <f>IF(E188="","",IFERROR(INDEX(Apoio!$E$2:$E$16,MATCH(E188,Apoio!$C$2:$C$16,0)),""))</f>
        <v/>
      </c>
      <c r="M188" s="12">
        <f>IF(COUNTA(B188:I188)=0,"",IF(OR(B188="",C188="",D188="",E188="",F188="",G188=""),"Campos obrigatórios faltantes",IF(J188="Não","Ficha não localizada",IF(K188="","Atributo fora do dicionário",IF(COUNTIFS($B$2:$B$501,B188,$C$2:$C$501,C188,$E$2:$E$501,E188)&gt;1,"Atributo duplicado na versão",IF(D188&lt;&gt;K188,"Grupo divergente do padrão",IF(G188&lt;&gt;L188,"Unidade divergente do padrão","OK")))))))</f>
        <v/>
      </c>
    </row>
    <row r="189">
      <c r="A189" s="12">
        <f>IF(OR(B189="",C189="",E189=""),"",B189&amp;"-V"&amp;TEXT(C189,"00")&amp;"|"&amp;E189)</f>
        <v/>
      </c>
      <c r="B189" s="11" t="n"/>
      <c r="C189" s="18" t="n"/>
      <c r="D189" s="11" t="n"/>
      <c r="E189" s="11" t="n"/>
      <c r="F189" s="11" t="n"/>
      <c r="G189" s="11" t="n"/>
      <c r="H189" s="11" t="n"/>
      <c r="I189" s="11" t="n"/>
      <c r="J189" s="12">
        <f>IF(COUNTA(B189:I189)=0,"",IF(AND(B189&lt;&gt;"",C189&lt;&gt;"",COUNTIFS('Fichas de produto'!$B$2:$B$101,B189,'Fichas de produto'!$C$2:$C$101,C189)=1),"Sim","Não"))</f>
        <v/>
      </c>
      <c r="K189" s="12">
        <f>IF(E189="","",IFERROR(INDEX(Apoio!$D$2:$D$16,MATCH(E189,Apoio!$C$2:$C$16,0)),""))</f>
        <v/>
      </c>
      <c r="L189" s="12">
        <f>IF(E189="","",IFERROR(INDEX(Apoio!$E$2:$E$16,MATCH(E189,Apoio!$C$2:$C$16,0)),""))</f>
        <v/>
      </c>
      <c r="M189" s="12">
        <f>IF(COUNTA(B189:I189)=0,"",IF(OR(B189="",C189="",D189="",E189="",F189="",G189=""),"Campos obrigatórios faltantes",IF(J189="Não","Ficha não localizada",IF(K189="","Atributo fora do dicionário",IF(COUNTIFS($B$2:$B$501,B189,$C$2:$C$501,C189,$E$2:$E$501,E189)&gt;1,"Atributo duplicado na versão",IF(D189&lt;&gt;K189,"Grupo divergente do padrão",IF(G189&lt;&gt;L189,"Unidade divergente do padrão","OK")))))))</f>
        <v/>
      </c>
    </row>
    <row r="190">
      <c r="A190" s="12">
        <f>IF(OR(B190="",C190="",E190=""),"",B190&amp;"-V"&amp;TEXT(C190,"00")&amp;"|"&amp;E190)</f>
        <v/>
      </c>
      <c r="B190" s="11" t="n"/>
      <c r="C190" s="18" t="n"/>
      <c r="D190" s="11" t="n"/>
      <c r="E190" s="11" t="n"/>
      <c r="F190" s="11" t="n"/>
      <c r="G190" s="11" t="n"/>
      <c r="H190" s="11" t="n"/>
      <c r="I190" s="11" t="n"/>
      <c r="J190" s="12">
        <f>IF(COUNTA(B190:I190)=0,"",IF(AND(B190&lt;&gt;"",C190&lt;&gt;"",COUNTIFS('Fichas de produto'!$B$2:$B$101,B190,'Fichas de produto'!$C$2:$C$101,C190)=1),"Sim","Não"))</f>
        <v/>
      </c>
      <c r="K190" s="12">
        <f>IF(E190="","",IFERROR(INDEX(Apoio!$D$2:$D$16,MATCH(E190,Apoio!$C$2:$C$16,0)),""))</f>
        <v/>
      </c>
      <c r="L190" s="12">
        <f>IF(E190="","",IFERROR(INDEX(Apoio!$E$2:$E$16,MATCH(E190,Apoio!$C$2:$C$16,0)),""))</f>
        <v/>
      </c>
      <c r="M190" s="12">
        <f>IF(COUNTA(B190:I190)=0,"",IF(OR(B190="",C190="",D190="",E190="",F190="",G190=""),"Campos obrigatórios faltantes",IF(J190="Não","Ficha não localizada",IF(K190="","Atributo fora do dicionário",IF(COUNTIFS($B$2:$B$501,B190,$C$2:$C$501,C190,$E$2:$E$501,E190)&gt;1,"Atributo duplicado na versão",IF(D190&lt;&gt;K190,"Grupo divergente do padrão",IF(G190&lt;&gt;L190,"Unidade divergente do padrão","OK")))))))</f>
        <v/>
      </c>
    </row>
    <row r="191">
      <c r="A191" s="12">
        <f>IF(OR(B191="",C191="",E191=""),"",B191&amp;"-V"&amp;TEXT(C191,"00")&amp;"|"&amp;E191)</f>
        <v/>
      </c>
      <c r="B191" s="11" t="n"/>
      <c r="C191" s="18" t="n"/>
      <c r="D191" s="11" t="n"/>
      <c r="E191" s="11" t="n"/>
      <c r="F191" s="11" t="n"/>
      <c r="G191" s="11" t="n"/>
      <c r="H191" s="11" t="n"/>
      <c r="I191" s="11" t="n"/>
      <c r="J191" s="12">
        <f>IF(COUNTA(B191:I191)=0,"",IF(AND(B191&lt;&gt;"",C191&lt;&gt;"",COUNTIFS('Fichas de produto'!$B$2:$B$101,B191,'Fichas de produto'!$C$2:$C$101,C191)=1),"Sim","Não"))</f>
        <v/>
      </c>
      <c r="K191" s="12">
        <f>IF(E191="","",IFERROR(INDEX(Apoio!$D$2:$D$16,MATCH(E191,Apoio!$C$2:$C$16,0)),""))</f>
        <v/>
      </c>
      <c r="L191" s="12">
        <f>IF(E191="","",IFERROR(INDEX(Apoio!$E$2:$E$16,MATCH(E191,Apoio!$C$2:$C$16,0)),""))</f>
        <v/>
      </c>
      <c r="M191" s="12">
        <f>IF(COUNTA(B191:I191)=0,"",IF(OR(B191="",C191="",D191="",E191="",F191="",G191=""),"Campos obrigatórios faltantes",IF(J191="Não","Ficha não localizada",IF(K191="","Atributo fora do dicionário",IF(COUNTIFS($B$2:$B$501,B191,$C$2:$C$501,C191,$E$2:$E$501,E191)&gt;1,"Atributo duplicado na versão",IF(D191&lt;&gt;K191,"Grupo divergente do padrão",IF(G191&lt;&gt;L191,"Unidade divergente do padrão","OK")))))))</f>
        <v/>
      </c>
    </row>
    <row r="192">
      <c r="A192" s="12">
        <f>IF(OR(B192="",C192="",E192=""),"",B192&amp;"-V"&amp;TEXT(C192,"00")&amp;"|"&amp;E192)</f>
        <v/>
      </c>
      <c r="B192" s="11" t="n"/>
      <c r="C192" s="18" t="n"/>
      <c r="D192" s="11" t="n"/>
      <c r="E192" s="11" t="n"/>
      <c r="F192" s="11" t="n"/>
      <c r="G192" s="11" t="n"/>
      <c r="H192" s="11" t="n"/>
      <c r="I192" s="11" t="n"/>
      <c r="J192" s="12">
        <f>IF(COUNTA(B192:I192)=0,"",IF(AND(B192&lt;&gt;"",C192&lt;&gt;"",COUNTIFS('Fichas de produto'!$B$2:$B$101,B192,'Fichas de produto'!$C$2:$C$101,C192)=1),"Sim","Não"))</f>
        <v/>
      </c>
      <c r="K192" s="12">
        <f>IF(E192="","",IFERROR(INDEX(Apoio!$D$2:$D$16,MATCH(E192,Apoio!$C$2:$C$16,0)),""))</f>
        <v/>
      </c>
      <c r="L192" s="12">
        <f>IF(E192="","",IFERROR(INDEX(Apoio!$E$2:$E$16,MATCH(E192,Apoio!$C$2:$C$16,0)),""))</f>
        <v/>
      </c>
      <c r="M192" s="12">
        <f>IF(COUNTA(B192:I192)=0,"",IF(OR(B192="",C192="",D192="",E192="",F192="",G192=""),"Campos obrigatórios faltantes",IF(J192="Não","Ficha não localizada",IF(K192="","Atributo fora do dicionário",IF(COUNTIFS($B$2:$B$501,B192,$C$2:$C$501,C192,$E$2:$E$501,E192)&gt;1,"Atributo duplicado na versão",IF(D192&lt;&gt;K192,"Grupo divergente do padrão",IF(G192&lt;&gt;L192,"Unidade divergente do padrão","OK")))))))</f>
        <v/>
      </c>
    </row>
    <row r="193">
      <c r="A193" s="12">
        <f>IF(OR(B193="",C193="",E193=""),"",B193&amp;"-V"&amp;TEXT(C193,"00")&amp;"|"&amp;E193)</f>
        <v/>
      </c>
      <c r="B193" s="11" t="n"/>
      <c r="C193" s="18" t="n"/>
      <c r="D193" s="11" t="n"/>
      <c r="E193" s="11" t="n"/>
      <c r="F193" s="11" t="n"/>
      <c r="G193" s="11" t="n"/>
      <c r="H193" s="11" t="n"/>
      <c r="I193" s="11" t="n"/>
      <c r="J193" s="12">
        <f>IF(COUNTA(B193:I193)=0,"",IF(AND(B193&lt;&gt;"",C193&lt;&gt;"",COUNTIFS('Fichas de produto'!$B$2:$B$101,B193,'Fichas de produto'!$C$2:$C$101,C193)=1),"Sim","Não"))</f>
        <v/>
      </c>
      <c r="K193" s="12">
        <f>IF(E193="","",IFERROR(INDEX(Apoio!$D$2:$D$16,MATCH(E193,Apoio!$C$2:$C$16,0)),""))</f>
        <v/>
      </c>
      <c r="L193" s="12">
        <f>IF(E193="","",IFERROR(INDEX(Apoio!$E$2:$E$16,MATCH(E193,Apoio!$C$2:$C$16,0)),""))</f>
        <v/>
      </c>
      <c r="M193" s="12">
        <f>IF(COUNTA(B193:I193)=0,"",IF(OR(B193="",C193="",D193="",E193="",F193="",G193=""),"Campos obrigatórios faltantes",IF(J193="Não","Ficha não localizada",IF(K193="","Atributo fora do dicionário",IF(COUNTIFS($B$2:$B$501,B193,$C$2:$C$501,C193,$E$2:$E$501,E193)&gt;1,"Atributo duplicado na versão",IF(D193&lt;&gt;K193,"Grupo divergente do padrão",IF(G193&lt;&gt;L193,"Unidade divergente do padrão","OK")))))))</f>
        <v/>
      </c>
    </row>
    <row r="194">
      <c r="A194" s="12">
        <f>IF(OR(B194="",C194="",E194=""),"",B194&amp;"-V"&amp;TEXT(C194,"00")&amp;"|"&amp;E194)</f>
        <v/>
      </c>
      <c r="B194" s="11" t="n"/>
      <c r="C194" s="18" t="n"/>
      <c r="D194" s="11" t="n"/>
      <c r="E194" s="11" t="n"/>
      <c r="F194" s="11" t="n"/>
      <c r="G194" s="11" t="n"/>
      <c r="H194" s="11" t="n"/>
      <c r="I194" s="11" t="n"/>
      <c r="J194" s="12">
        <f>IF(COUNTA(B194:I194)=0,"",IF(AND(B194&lt;&gt;"",C194&lt;&gt;"",COUNTIFS('Fichas de produto'!$B$2:$B$101,B194,'Fichas de produto'!$C$2:$C$101,C194)=1),"Sim","Não"))</f>
        <v/>
      </c>
      <c r="K194" s="12">
        <f>IF(E194="","",IFERROR(INDEX(Apoio!$D$2:$D$16,MATCH(E194,Apoio!$C$2:$C$16,0)),""))</f>
        <v/>
      </c>
      <c r="L194" s="12">
        <f>IF(E194="","",IFERROR(INDEX(Apoio!$E$2:$E$16,MATCH(E194,Apoio!$C$2:$C$16,0)),""))</f>
        <v/>
      </c>
      <c r="M194" s="12">
        <f>IF(COUNTA(B194:I194)=0,"",IF(OR(B194="",C194="",D194="",E194="",F194="",G194=""),"Campos obrigatórios faltantes",IF(J194="Não","Ficha não localizada",IF(K194="","Atributo fora do dicionário",IF(COUNTIFS($B$2:$B$501,B194,$C$2:$C$501,C194,$E$2:$E$501,E194)&gt;1,"Atributo duplicado na versão",IF(D194&lt;&gt;K194,"Grupo divergente do padrão",IF(G194&lt;&gt;L194,"Unidade divergente do padrão","OK")))))))</f>
        <v/>
      </c>
    </row>
    <row r="195">
      <c r="A195" s="12">
        <f>IF(OR(B195="",C195="",E195=""),"",B195&amp;"-V"&amp;TEXT(C195,"00")&amp;"|"&amp;E195)</f>
        <v/>
      </c>
      <c r="B195" s="11" t="n"/>
      <c r="C195" s="18" t="n"/>
      <c r="D195" s="11" t="n"/>
      <c r="E195" s="11" t="n"/>
      <c r="F195" s="11" t="n"/>
      <c r="G195" s="11" t="n"/>
      <c r="H195" s="11" t="n"/>
      <c r="I195" s="11" t="n"/>
      <c r="J195" s="12">
        <f>IF(COUNTA(B195:I195)=0,"",IF(AND(B195&lt;&gt;"",C195&lt;&gt;"",COUNTIFS('Fichas de produto'!$B$2:$B$101,B195,'Fichas de produto'!$C$2:$C$101,C195)=1),"Sim","Não"))</f>
        <v/>
      </c>
      <c r="K195" s="12">
        <f>IF(E195="","",IFERROR(INDEX(Apoio!$D$2:$D$16,MATCH(E195,Apoio!$C$2:$C$16,0)),""))</f>
        <v/>
      </c>
      <c r="L195" s="12">
        <f>IF(E195="","",IFERROR(INDEX(Apoio!$E$2:$E$16,MATCH(E195,Apoio!$C$2:$C$16,0)),""))</f>
        <v/>
      </c>
      <c r="M195" s="12">
        <f>IF(COUNTA(B195:I195)=0,"",IF(OR(B195="",C195="",D195="",E195="",F195="",G195=""),"Campos obrigatórios faltantes",IF(J195="Não","Ficha não localizada",IF(K195="","Atributo fora do dicionário",IF(COUNTIFS($B$2:$B$501,B195,$C$2:$C$501,C195,$E$2:$E$501,E195)&gt;1,"Atributo duplicado na versão",IF(D195&lt;&gt;K195,"Grupo divergente do padrão",IF(G195&lt;&gt;L195,"Unidade divergente do padrão","OK")))))))</f>
        <v/>
      </c>
    </row>
    <row r="196">
      <c r="A196" s="12">
        <f>IF(OR(B196="",C196="",E196=""),"",B196&amp;"-V"&amp;TEXT(C196,"00")&amp;"|"&amp;E196)</f>
        <v/>
      </c>
      <c r="B196" s="11" t="n"/>
      <c r="C196" s="18" t="n"/>
      <c r="D196" s="11" t="n"/>
      <c r="E196" s="11" t="n"/>
      <c r="F196" s="11" t="n"/>
      <c r="G196" s="11" t="n"/>
      <c r="H196" s="11" t="n"/>
      <c r="I196" s="11" t="n"/>
      <c r="J196" s="12">
        <f>IF(COUNTA(B196:I196)=0,"",IF(AND(B196&lt;&gt;"",C196&lt;&gt;"",COUNTIFS('Fichas de produto'!$B$2:$B$101,B196,'Fichas de produto'!$C$2:$C$101,C196)=1),"Sim","Não"))</f>
        <v/>
      </c>
      <c r="K196" s="12">
        <f>IF(E196="","",IFERROR(INDEX(Apoio!$D$2:$D$16,MATCH(E196,Apoio!$C$2:$C$16,0)),""))</f>
        <v/>
      </c>
      <c r="L196" s="12">
        <f>IF(E196="","",IFERROR(INDEX(Apoio!$E$2:$E$16,MATCH(E196,Apoio!$C$2:$C$16,0)),""))</f>
        <v/>
      </c>
      <c r="M196" s="12">
        <f>IF(COUNTA(B196:I196)=0,"",IF(OR(B196="",C196="",D196="",E196="",F196="",G196=""),"Campos obrigatórios faltantes",IF(J196="Não","Ficha não localizada",IF(K196="","Atributo fora do dicionário",IF(COUNTIFS($B$2:$B$501,B196,$C$2:$C$501,C196,$E$2:$E$501,E196)&gt;1,"Atributo duplicado na versão",IF(D196&lt;&gt;K196,"Grupo divergente do padrão",IF(G196&lt;&gt;L196,"Unidade divergente do padrão","OK")))))))</f>
        <v/>
      </c>
    </row>
    <row r="197">
      <c r="A197" s="12">
        <f>IF(OR(B197="",C197="",E197=""),"",B197&amp;"-V"&amp;TEXT(C197,"00")&amp;"|"&amp;E197)</f>
        <v/>
      </c>
      <c r="B197" s="11" t="n"/>
      <c r="C197" s="18" t="n"/>
      <c r="D197" s="11" t="n"/>
      <c r="E197" s="11" t="n"/>
      <c r="F197" s="11" t="n"/>
      <c r="G197" s="11" t="n"/>
      <c r="H197" s="11" t="n"/>
      <c r="I197" s="11" t="n"/>
      <c r="J197" s="12">
        <f>IF(COUNTA(B197:I197)=0,"",IF(AND(B197&lt;&gt;"",C197&lt;&gt;"",COUNTIFS('Fichas de produto'!$B$2:$B$101,B197,'Fichas de produto'!$C$2:$C$101,C197)=1),"Sim","Não"))</f>
        <v/>
      </c>
      <c r="K197" s="12">
        <f>IF(E197="","",IFERROR(INDEX(Apoio!$D$2:$D$16,MATCH(E197,Apoio!$C$2:$C$16,0)),""))</f>
        <v/>
      </c>
      <c r="L197" s="12">
        <f>IF(E197="","",IFERROR(INDEX(Apoio!$E$2:$E$16,MATCH(E197,Apoio!$C$2:$C$16,0)),""))</f>
        <v/>
      </c>
      <c r="M197" s="12">
        <f>IF(COUNTA(B197:I197)=0,"",IF(OR(B197="",C197="",D197="",E197="",F197="",G197=""),"Campos obrigatórios faltantes",IF(J197="Não","Ficha não localizada",IF(K197="","Atributo fora do dicionário",IF(COUNTIFS($B$2:$B$501,B197,$C$2:$C$501,C197,$E$2:$E$501,E197)&gt;1,"Atributo duplicado na versão",IF(D197&lt;&gt;K197,"Grupo divergente do padrão",IF(G197&lt;&gt;L197,"Unidade divergente do padrão","OK")))))))</f>
        <v/>
      </c>
    </row>
    <row r="198">
      <c r="A198" s="12">
        <f>IF(OR(B198="",C198="",E198=""),"",B198&amp;"-V"&amp;TEXT(C198,"00")&amp;"|"&amp;E198)</f>
        <v/>
      </c>
      <c r="B198" s="11" t="n"/>
      <c r="C198" s="18" t="n"/>
      <c r="D198" s="11" t="n"/>
      <c r="E198" s="11" t="n"/>
      <c r="F198" s="11" t="n"/>
      <c r="G198" s="11" t="n"/>
      <c r="H198" s="11" t="n"/>
      <c r="I198" s="11" t="n"/>
      <c r="J198" s="12">
        <f>IF(COUNTA(B198:I198)=0,"",IF(AND(B198&lt;&gt;"",C198&lt;&gt;"",COUNTIFS('Fichas de produto'!$B$2:$B$101,B198,'Fichas de produto'!$C$2:$C$101,C198)=1),"Sim","Não"))</f>
        <v/>
      </c>
      <c r="K198" s="12">
        <f>IF(E198="","",IFERROR(INDEX(Apoio!$D$2:$D$16,MATCH(E198,Apoio!$C$2:$C$16,0)),""))</f>
        <v/>
      </c>
      <c r="L198" s="12">
        <f>IF(E198="","",IFERROR(INDEX(Apoio!$E$2:$E$16,MATCH(E198,Apoio!$C$2:$C$16,0)),""))</f>
        <v/>
      </c>
      <c r="M198" s="12">
        <f>IF(COUNTA(B198:I198)=0,"",IF(OR(B198="",C198="",D198="",E198="",F198="",G198=""),"Campos obrigatórios faltantes",IF(J198="Não","Ficha não localizada",IF(K198="","Atributo fora do dicionário",IF(COUNTIFS($B$2:$B$501,B198,$C$2:$C$501,C198,$E$2:$E$501,E198)&gt;1,"Atributo duplicado na versão",IF(D198&lt;&gt;K198,"Grupo divergente do padrão",IF(G198&lt;&gt;L198,"Unidade divergente do padrão","OK")))))))</f>
        <v/>
      </c>
    </row>
    <row r="199">
      <c r="A199" s="12">
        <f>IF(OR(B199="",C199="",E199=""),"",B199&amp;"-V"&amp;TEXT(C199,"00")&amp;"|"&amp;E199)</f>
        <v/>
      </c>
      <c r="B199" s="11" t="n"/>
      <c r="C199" s="18" t="n"/>
      <c r="D199" s="11" t="n"/>
      <c r="E199" s="11" t="n"/>
      <c r="F199" s="11" t="n"/>
      <c r="G199" s="11" t="n"/>
      <c r="H199" s="11" t="n"/>
      <c r="I199" s="11" t="n"/>
      <c r="J199" s="12">
        <f>IF(COUNTA(B199:I199)=0,"",IF(AND(B199&lt;&gt;"",C199&lt;&gt;"",COUNTIFS('Fichas de produto'!$B$2:$B$101,B199,'Fichas de produto'!$C$2:$C$101,C199)=1),"Sim","Não"))</f>
        <v/>
      </c>
      <c r="K199" s="12">
        <f>IF(E199="","",IFERROR(INDEX(Apoio!$D$2:$D$16,MATCH(E199,Apoio!$C$2:$C$16,0)),""))</f>
        <v/>
      </c>
      <c r="L199" s="12">
        <f>IF(E199="","",IFERROR(INDEX(Apoio!$E$2:$E$16,MATCH(E199,Apoio!$C$2:$C$16,0)),""))</f>
        <v/>
      </c>
      <c r="M199" s="12">
        <f>IF(COUNTA(B199:I199)=0,"",IF(OR(B199="",C199="",D199="",E199="",F199="",G199=""),"Campos obrigatórios faltantes",IF(J199="Não","Ficha não localizada",IF(K199="","Atributo fora do dicionário",IF(COUNTIFS($B$2:$B$501,B199,$C$2:$C$501,C199,$E$2:$E$501,E199)&gt;1,"Atributo duplicado na versão",IF(D199&lt;&gt;K199,"Grupo divergente do padrão",IF(G199&lt;&gt;L199,"Unidade divergente do padrão","OK")))))))</f>
        <v/>
      </c>
    </row>
    <row r="200">
      <c r="A200" s="12">
        <f>IF(OR(B200="",C200="",E200=""),"",B200&amp;"-V"&amp;TEXT(C200,"00")&amp;"|"&amp;E200)</f>
        <v/>
      </c>
      <c r="B200" s="11" t="n"/>
      <c r="C200" s="18" t="n"/>
      <c r="D200" s="11" t="n"/>
      <c r="E200" s="11" t="n"/>
      <c r="F200" s="11" t="n"/>
      <c r="G200" s="11" t="n"/>
      <c r="H200" s="11" t="n"/>
      <c r="I200" s="11" t="n"/>
      <c r="J200" s="12">
        <f>IF(COUNTA(B200:I200)=0,"",IF(AND(B200&lt;&gt;"",C200&lt;&gt;"",COUNTIFS('Fichas de produto'!$B$2:$B$101,B200,'Fichas de produto'!$C$2:$C$101,C200)=1),"Sim","Não"))</f>
        <v/>
      </c>
      <c r="K200" s="12">
        <f>IF(E200="","",IFERROR(INDEX(Apoio!$D$2:$D$16,MATCH(E200,Apoio!$C$2:$C$16,0)),""))</f>
        <v/>
      </c>
      <c r="L200" s="12">
        <f>IF(E200="","",IFERROR(INDEX(Apoio!$E$2:$E$16,MATCH(E200,Apoio!$C$2:$C$16,0)),""))</f>
        <v/>
      </c>
      <c r="M200" s="12">
        <f>IF(COUNTA(B200:I200)=0,"",IF(OR(B200="",C200="",D200="",E200="",F200="",G200=""),"Campos obrigatórios faltantes",IF(J200="Não","Ficha não localizada",IF(K200="","Atributo fora do dicionário",IF(COUNTIFS($B$2:$B$501,B200,$C$2:$C$501,C200,$E$2:$E$501,E200)&gt;1,"Atributo duplicado na versão",IF(D200&lt;&gt;K200,"Grupo divergente do padrão",IF(G200&lt;&gt;L200,"Unidade divergente do padrão","OK")))))))</f>
        <v/>
      </c>
    </row>
    <row r="201">
      <c r="A201" s="12">
        <f>IF(OR(B201="",C201="",E201=""),"",B201&amp;"-V"&amp;TEXT(C201,"00")&amp;"|"&amp;E201)</f>
        <v/>
      </c>
      <c r="B201" s="11" t="n"/>
      <c r="C201" s="18" t="n"/>
      <c r="D201" s="11" t="n"/>
      <c r="E201" s="11" t="n"/>
      <c r="F201" s="11" t="n"/>
      <c r="G201" s="11" t="n"/>
      <c r="H201" s="11" t="n"/>
      <c r="I201" s="11" t="n"/>
      <c r="J201" s="12">
        <f>IF(COUNTA(B201:I201)=0,"",IF(AND(B201&lt;&gt;"",C201&lt;&gt;"",COUNTIFS('Fichas de produto'!$B$2:$B$101,B201,'Fichas de produto'!$C$2:$C$101,C201)=1),"Sim","Não"))</f>
        <v/>
      </c>
      <c r="K201" s="12">
        <f>IF(E201="","",IFERROR(INDEX(Apoio!$D$2:$D$16,MATCH(E201,Apoio!$C$2:$C$16,0)),""))</f>
        <v/>
      </c>
      <c r="L201" s="12">
        <f>IF(E201="","",IFERROR(INDEX(Apoio!$E$2:$E$16,MATCH(E201,Apoio!$C$2:$C$16,0)),""))</f>
        <v/>
      </c>
      <c r="M201" s="12">
        <f>IF(COUNTA(B201:I201)=0,"",IF(OR(B201="",C201="",D201="",E201="",F201="",G201=""),"Campos obrigatórios faltantes",IF(J201="Não","Ficha não localizada",IF(K201="","Atributo fora do dicionário",IF(COUNTIFS($B$2:$B$501,B201,$C$2:$C$501,C201,$E$2:$E$501,E201)&gt;1,"Atributo duplicado na versão",IF(D201&lt;&gt;K201,"Grupo divergente do padrão",IF(G201&lt;&gt;L201,"Unidade divergente do padrão","OK")))))))</f>
        <v/>
      </c>
    </row>
    <row r="202">
      <c r="A202" s="12">
        <f>IF(OR(B202="",C202="",E202=""),"",B202&amp;"-V"&amp;TEXT(C202,"00")&amp;"|"&amp;E202)</f>
        <v/>
      </c>
      <c r="B202" s="11" t="n"/>
      <c r="C202" s="18" t="n"/>
      <c r="D202" s="11" t="n"/>
      <c r="E202" s="11" t="n"/>
      <c r="F202" s="11" t="n"/>
      <c r="G202" s="11" t="n"/>
      <c r="H202" s="11" t="n"/>
      <c r="I202" s="11" t="n"/>
      <c r="J202" s="12">
        <f>IF(COUNTA(B202:I202)=0,"",IF(AND(B202&lt;&gt;"",C202&lt;&gt;"",COUNTIFS('Fichas de produto'!$B$2:$B$101,B202,'Fichas de produto'!$C$2:$C$101,C202)=1),"Sim","Não"))</f>
        <v/>
      </c>
      <c r="K202" s="12">
        <f>IF(E202="","",IFERROR(INDEX(Apoio!$D$2:$D$16,MATCH(E202,Apoio!$C$2:$C$16,0)),""))</f>
        <v/>
      </c>
      <c r="L202" s="12">
        <f>IF(E202="","",IFERROR(INDEX(Apoio!$E$2:$E$16,MATCH(E202,Apoio!$C$2:$C$16,0)),""))</f>
        <v/>
      </c>
      <c r="M202" s="12">
        <f>IF(COUNTA(B202:I202)=0,"",IF(OR(B202="",C202="",D202="",E202="",F202="",G202=""),"Campos obrigatórios faltantes",IF(J202="Não","Ficha não localizada",IF(K202="","Atributo fora do dicionário",IF(COUNTIFS($B$2:$B$501,B202,$C$2:$C$501,C202,$E$2:$E$501,E202)&gt;1,"Atributo duplicado na versão",IF(D202&lt;&gt;K202,"Grupo divergente do padrão",IF(G202&lt;&gt;L202,"Unidade divergente do padrão","OK")))))))</f>
        <v/>
      </c>
    </row>
    <row r="203">
      <c r="A203" s="12">
        <f>IF(OR(B203="",C203="",E203=""),"",B203&amp;"-V"&amp;TEXT(C203,"00")&amp;"|"&amp;E203)</f>
        <v/>
      </c>
      <c r="B203" s="11" t="n"/>
      <c r="C203" s="18" t="n"/>
      <c r="D203" s="11" t="n"/>
      <c r="E203" s="11" t="n"/>
      <c r="F203" s="11" t="n"/>
      <c r="G203" s="11" t="n"/>
      <c r="H203" s="11" t="n"/>
      <c r="I203" s="11" t="n"/>
      <c r="J203" s="12">
        <f>IF(COUNTA(B203:I203)=0,"",IF(AND(B203&lt;&gt;"",C203&lt;&gt;"",COUNTIFS('Fichas de produto'!$B$2:$B$101,B203,'Fichas de produto'!$C$2:$C$101,C203)=1),"Sim","Não"))</f>
        <v/>
      </c>
      <c r="K203" s="12">
        <f>IF(E203="","",IFERROR(INDEX(Apoio!$D$2:$D$16,MATCH(E203,Apoio!$C$2:$C$16,0)),""))</f>
        <v/>
      </c>
      <c r="L203" s="12">
        <f>IF(E203="","",IFERROR(INDEX(Apoio!$E$2:$E$16,MATCH(E203,Apoio!$C$2:$C$16,0)),""))</f>
        <v/>
      </c>
      <c r="M203" s="12">
        <f>IF(COUNTA(B203:I203)=0,"",IF(OR(B203="",C203="",D203="",E203="",F203="",G203=""),"Campos obrigatórios faltantes",IF(J203="Não","Ficha não localizada",IF(K203="","Atributo fora do dicionário",IF(COUNTIFS($B$2:$B$501,B203,$C$2:$C$501,C203,$E$2:$E$501,E203)&gt;1,"Atributo duplicado na versão",IF(D203&lt;&gt;K203,"Grupo divergente do padrão",IF(G203&lt;&gt;L203,"Unidade divergente do padrão","OK")))))))</f>
        <v/>
      </c>
    </row>
    <row r="204">
      <c r="A204" s="12">
        <f>IF(OR(B204="",C204="",E204=""),"",B204&amp;"-V"&amp;TEXT(C204,"00")&amp;"|"&amp;E204)</f>
        <v/>
      </c>
      <c r="B204" s="11" t="n"/>
      <c r="C204" s="18" t="n"/>
      <c r="D204" s="11" t="n"/>
      <c r="E204" s="11" t="n"/>
      <c r="F204" s="11" t="n"/>
      <c r="G204" s="11" t="n"/>
      <c r="H204" s="11" t="n"/>
      <c r="I204" s="11" t="n"/>
      <c r="J204" s="12">
        <f>IF(COUNTA(B204:I204)=0,"",IF(AND(B204&lt;&gt;"",C204&lt;&gt;"",COUNTIFS('Fichas de produto'!$B$2:$B$101,B204,'Fichas de produto'!$C$2:$C$101,C204)=1),"Sim","Não"))</f>
        <v/>
      </c>
      <c r="K204" s="12">
        <f>IF(E204="","",IFERROR(INDEX(Apoio!$D$2:$D$16,MATCH(E204,Apoio!$C$2:$C$16,0)),""))</f>
        <v/>
      </c>
      <c r="L204" s="12">
        <f>IF(E204="","",IFERROR(INDEX(Apoio!$E$2:$E$16,MATCH(E204,Apoio!$C$2:$C$16,0)),""))</f>
        <v/>
      </c>
      <c r="M204" s="12">
        <f>IF(COUNTA(B204:I204)=0,"",IF(OR(B204="",C204="",D204="",E204="",F204="",G204=""),"Campos obrigatórios faltantes",IF(J204="Não","Ficha não localizada",IF(K204="","Atributo fora do dicionário",IF(COUNTIFS($B$2:$B$501,B204,$C$2:$C$501,C204,$E$2:$E$501,E204)&gt;1,"Atributo duplicado na versão",IF(D204&lt;&gt;K204,"Grupo divergente do padrão",IF(G204&lt;&gt;L204,"Unidade divergente do padrão","OK")))))))</f>
        <v/>
      </c>
    </row>
    <row r="205">
      <c r="A205" s="12">
        <f>IF(OR(B205="",C205="",E205=""),"",B205&amp;"-V"&amp;TEXT(C205,"00")&amp;"|"&amp;E205)</f>
        <v/>
      </c>
      <c r="B205" s="11" t="n"/>
      <c r="C205" s="18" t="n"/>
      <c r="D205" s="11" t="n"/>
      <c r="E205" s="11" t="n"/>
      <c r="F205" s="11" t="n"/>
      <c r="G205" s="11" t="n"/>
      <c r="H205" s="11" t="n"/>
      <c r="I205" s="11" t="n"/>
      <c r="J205" s="12">
        <f>IF(COUNTA(B205:I205)=0,"",IF(AND(B205&lt;&gt;"",C205&lt;&gt;"",COUNTIFS('Fichas de produto'!$B$2:$B$101,B205,'Fichas de produto'!$C$2:$C$101,C205)=1),"Sim","Não"))</f>
        <v/>
      </c>
      <c r="K205" s="12">
        <f>IF(E205="","",IFERROR(INDEX(Apoio!$D$2:$D$16,MATCH(E205,Apoio!$C$2:$C$16,0)),""))</f>
        <v/>
      </c>
      <c r="L205" s="12">
        <f>IF(E205="","",IFERROR(INDEX(Apoio!$E$2:$E$16,MATCH(E205,Apoio!$C$2:$C$16,0)),""))</f>
        <v/>
      </c>
      <c r="M205" s="12">
        <f>IF(COUNTA(B205:I205)=0,"",IF(OR(B205="",C205="",D205="",E205="",F205="",G205=""),"Campos obrigatórios faltantes",IF(J205="Não","Ficha não localizada",IF(K205="","Atributo fora do dicionário",IF(COUNTIFS($B$2:$B$501,B205,$C$2:$C$501,C205,$E$2:$E$501,E205)&gt;1,"Atributo duplicado na versão",IF(D205&lt;&gt;K205,"Grupo divergente do padrão",IF(G205&lt;&gt;L205,"Unidade divergente do padrão","OK")))))))</f>
        <v/>
      </c>
    </row>
    <row r="206">
      <c r="A206" s="12">
        <f>IF(OR(B206="",C206="",E206=""),"",B206&amp;"-V"&amp;TEXT(C206,"00")&amp;"|"&amp;E206)</f>
        <v/>
      </c>
      <c r="B206" s="11" t="n"/>
      <c r="C206" s="18" t="n"/>
      <c r="D206" s="11" t="n"/>
      <c r="E206" s="11" t="n"/>
      <c r="F206" s="11" t="n"/>
      <c r="G206" s="11" t="n"/>
      <c r="H206" s="11" t="n"/>
      <c r="I206" s="11" t="n"/>
      <c r="J206" s="12">
        <f>IF(COUNTA(B206:I206)=0,"",IF(AND(B206&lt;&gt;"",C206&lt;&gt;"",COUNTIFS('Fichas de produto'!$B$2:$B$101,B206,'Fichas de produto'!$C$2:$C$101,C206)=1),"Sim","Não"))</f>
        <v/>
      </c>
      <c r="K206" s="12">
        <f>IF(E206="","",IFERROR(INDEX(Apoio!$D$2:$D$16,MATCH(E206,Apoio!$C$2:$C$16,0)),""))</f>
        <v/>
      </c>
      <c r="L206" s="12">
        <f>IF(E206="","",IFERROR(INDEX(Apoio!$E$2:$E$16,MATCH(E206,Apoio!$C$2:$C$16,0)),""))</f>
        <v/>
      </c>
      <c r="M206" s="12">
        <f>IF(COUNTA(B206:I206)=0,"",IF(OR(B206="",C206="",D206="",E206="",F206="",G206=""),"Campos obrigatórios faltantes",IF(J206="Não","Ficha não localizada",IF(K206="","Atributo fora do dicionário",IF(COUNTIFS($B$2:$B$501,B206,$C$2:$C$501,C206,$E$2:$E$501,E206)&gt;1,"Atributo duplicado na versão",IF(D206&lt;&gt;K206,"Grupo divergente do padrão",IF(G206&lt;&gt;L206,"Unidade divergente do padrão","OK")))))))</f>
        <v/>
      </c>
    </row>
    <row r="207">
      <c r="A207" s="12">
        <f>IF(OR(B207="",C207="",E207=""),"",B207&amp;"-V"&amp;TEXT(C207,"00")&amp;"|"&amp;E207)</f>
        <v/>
      </c>
      <c r="B207" s="11" t="n"/>
      <c r="C207" s="18" t="n"/>
      <c r="D207" s="11" t="n"/>
      <c r="E207" s="11" t="n"/>
      <c r="F207" s="11" t="n"/>
      <c r="G207" s="11" t="n"/>
      <c r="H207" s="11" t="n"/>
      <c r="I207" s="11" t="n"/>
      <c r="J207" s="12">
        <f>IF(COUNTA(B207:I207)=0,"",IF(AND(B207&lt;&gt;"",C207&lt;&gt;"",COUNTIFS('Fichas de produto'!$B$2:$B$101,B207,'Fichas de produto'!$C$2:$C$101,C207)=1),"Sim","Não"))</f>
        <v/>
      </c>
      <c r="K207" s="12">
        <f>IF(E207="","",IFERROR(INDEX(Apoio!$D$2:$D$16,MATCH(E207,Apoio!$C$2:$C$16,0)),""))</f>
        <v/>
      </c>
      <c r="L207" s="12">
        <f>IF(E207="","",IFERROR(INDEX(Apoio!$E$2:$E$16,MATCH(E207,Apoio!$C$2:$C$16,0)),""))</f>
        <v/>
      </c>
      <c r="M207" s="12">
        <f>IF(COUNTA(B207:I207)=0,"",IF(OR(B207="",C207="",D207="",E207="",F207="",G207=""),"Campos obrigatórios faltantes",IF(J207="Não","Ficha não localizada",IF(K207="","Atributo fora do dicionário",IF(COUNTIFS($B$2:$B$501,B207,$C$2:$C$501,C207,$E$2:$E$501,E207)&gt;1,"Atributo duplicado na versão",IF(D207&lt;&gt;K207,"Grupo divergente do padrão",IF(G207&lt;&gt;L207,"Unidade divergente do padrão","OK")))))))</f>
        <v/>
      </c>
    </row>
    <row r="208">
      <c r="A208" s="12">
        <f>IF(OR(B208="",C208="",E208=""),"",B208&amp;"-V"&amp;TEXT(C208,"00")&amp;"|"&amp;E208)</f>
        <v/>
      </c>
      <c r="B208" s="11" t="n"/>
      <c r="C208" s="18" t="n"/>
      <c r="D208" s="11" t="n"/>
      <c r="E208" s="11" t="n"/>
      <c r="F208" s="11" t="n"/>
      <c r="G208" s="11" t="n"/>
      <c r="H208" s="11" t="n"/>
      <c r="I208" s="11" t="n"/>
      <c r="J208" s="12">
        <f>IF(COUNTA(B208:I208)=0,"",IF(AND(B208&lt;&gt;"",C208&lt;&gt;"",COUNTIFS('Fichas de produto'!$B$2:$B$101,B208,'Fichas de produto'!$C$2:$C$101,C208)=1),"Sim","Não"))</f>
        <v/>
      </c>
      <c r="K208" s="12">
        <f>IF(E208="","",IFERROR(INDEX(Apoio!$D$2:$D$16,MATCH(E208,Apoio!$C$2:$C$16,0)),""))</f>
        <v/>
      </c>
      <c r="L208" s="12">
        <f>IF(E208="","",IFERROR(INDEX(Apoio!$E$2:$E$16,MATCH(E208,Apoio!$C$2:$C$16,0)),""))</f>
        <v/>
      </c>
      <c r="M208" s="12">
        <f>IF(COUNTA(B208:I208)=0,"",IF(OR(B208="",C208="",D208="",E208="",F208="",G208=""),"Campos obrigatórios faltantes",IF(J208="Não","Ficha não localizada",IF(K208="","Atributo fora do dicionário",IF(COUNTIFS($B$2:$B$501,B208,$C$2:$C$501,C208,$E$2:$E$501,E208)&gt;1,"Atributo duplicado na versão",IF(D208&lt;&gt;K208,"Grupo divergente do padrão",IF(G208&lt;&gt;L208,"Unidade divergente do padrão","OK")))))))</f>
        <v/>
      </c>
    </row>
    <row r="209">
      <c r="A209" s="12">
        <f>IF(OR(B209="",C209="",E209=""),"",B209&amp;"-V"&amp;TEXT(C209,"00")&amp;"|"&amp;E209)</f>
        <v/>
      </c>
      <c r="B209" s="11" t="n"/>
      <c r="C209" s="18" t="n"/>
      <c r="D209" s="11" t="n"/>
      <c r="E209" s="11" t="n"/>
      <c r="F209" s="11" t="n"/>
      <c r="G209" s="11" t="n"/>
      <c r="H209" s="11" t="n"/>
      <c r="I209" s="11" t="n"/>
      <c r="J209" s="12">
        <f>IF(COUNTA(B209:I209)=0,"",IF(AND(B209&lt;&gt;"",C209&lt;&gt;"",COUNTIFS('Fichas de produto'!$B$2:$B$101,B209,'Fichas de produto'!$C$2:$C$101,C209)=1),"Sim","Não"))</f>
        <v/>
      </c>
      <c r="K209" s="12">
        <f>IF(E209="","",IFERROR(INDEX(Apoio!$D$2:$D$16,MATCH(E209,Apoio!$C$2:$C$16,0)),""))</f>
        <v/>
      </c>
      <c r="L209" s="12">
        <f>IF(E209="","",IFERROR(INDEX(Apoio!$E$2:$E$16,MATCH(E209,Apoio!$C$2:$C$16,0)),""))</f>
        <v/>
      </c>
      <c r="M209" s="12">
        <f>IF(COUNTA(B209:I209)=0,"",IF(OR(B209="",C209="",D209="",E209="",F209="",G209=""),"Campos obrigatórios faltantes",IF(J209="Não","Ficha não localizada",IF(K209="","Atributo fora do dicionário",IF(COUNTIFS($B$2:$B$501,B209,$C$2:$C$501,C209,$E$2:$E$501,E209)&gt;1,"Atributo duplicado na versão",IF(D209&lt;&gt;K209,"Grupo divergente do padrão",IF(G209&lt;&gt;L209,"Unidade divergente do padrão","OK")))))))</f>
        <v/>
      </c>
    </row>
    <row r="210">
      <c r="A210" s="12">
        <f>IF(OR(B210="",C210="",E210=""),"",B210&amp;"-V"&amp;TEXT(C210,"00")&amp;"|"&amp;E210)</f>
        <v/>
      </c>
      <c r="B210" s="11" t="n"/>
      <c r="C210" s="18" t="n"/>
      <c r="D210" s="11" t="n"/>
      <c r="E210" s="11" t="n"/>
      <c r="F210" s="11" t="n"/>
      <c r="G210" s="11" t="n"/>
      <c r="H210" s="11" t="n"/>
      <c r="I210" s="11" t="n"/>
      <c r="J210" s="12">
        <f>IF(COUNTA(B210:I210)=0,"",IF(AND(B210&lt;&gt;"",C210&lt;&gt;"",COUNTIFS('Fichas de produto'!$B$2:$B$101,B210,'Fichas de produto'!$C$2:$C$101,C210)=1),"Sim","Não"))</f>
        <v/>
      </c>
      <c r="K210" s="12">
        <f>IF(E210="","",IFERROR(INDEX(Apoio!$D$2:$D$16,MATCH(E210,Apoio!$C$2:$C$16,0)),""))</f>
        <v/>
      </c>
      <c r="L210" s="12">
        <f>IF(E210="","",IFERROR(INDEX(Apoio!$E$2:$E$16,MATCH(E210,Apoio!$C$2:$C$16,0)),""))</f>
        <v/>
      </c>
      <c r="M210" s="12">
        <f>IF(COUNTA(B210:I210)=0,"",IF(OR(B210="",C210="",D210="",E210="",F210="",G210=""),"Campos obrigatórios faltantes",IF(J210="Não","Ficha não localizada",IF(K210="","Atributo fora do dicionário",IF(COUNTIFS($B$2:$B$501,B210,$C$2:$C$501,C210,$E$2:$E$501,E210)&gt;1,"Atributo duplicado na versão",IF(D210&lt;&gt;K210,"Grupo divergente do padrão",IF(G210&lt;&gt;L210,"Unidade divergente do padrão","OK")))))))</f>
        <v/>
      </c>
    </row>
    <row r="211">
      <c r="A211" s="12">
        <f>IF(OR(B211="",C211="",E211=""),"",B211&amp;"-V"&amp;TEXT(C211,"00")&amp;"|"&amp;E211)</f>
        <v/>
      </c>
      <c r="B211" s="11" t="n"/>
      <c r="C211" s="18" t="n"/>
      <c r="D211" s="11" t="n"/>
      <c r="E211" s="11" t="n"/>
      <c r="F211" s="11" t="n"/>
      <c r="G211" s="11" t="n"/>
      <c r="H211" s="11" t="n"/>
      <c r="I211" s="11" t="n"/>
      <c r="J211" s="12">
        <f>IF(COUNTA(B211:I211)=0,"",IF(AND(B211&lt;&gt;"",C211&lt;&gt;"",COUNTIFS('Fichas de produto'!$B$2:$B$101,B211,'Fichas de produto'!$C$2:$C$101,C211)=1),"Sim","Não"))</f>
        <v/>
      </c>
      <c r="K211" s="12">
        <f>IF(E211="","",IFERROR(INDEX(Apoio!$D$2:$D$16,MATCH(E211,Apoio!$C$2:$C$16,0)),""))</f>
        <v/>
      </c>
      <c r="L211" s="12">
        <f>IF(E211="","",IFERROR(INDEX(Apoio!$E$2:$E$16,MATCH(E211,Apoio!$C$2:$C$16,0)),""))</f>
        <v/>
      </c>
      <c r="M211" s="12">
        <f>IF(COUNTA(B211:I211)=0,"",IF(OR(B211="",C211="",D211="",E211="",F211="",G211=""),"Campos obrigatórios faltantes",IF(J211="Não","Ficha não localizada",IF(K211="","Atributo fora do dicionário",IF(COUNTIFS($B$2:$B$501,B211,$C$2:$C$501,C211,$E$2:$E$501,E211)&gt;1,"Atributo duplicado na versão",IF(D211&lt;&gt;K211,"Grupo divergente do padrão",IF(G211&lt;&gt;L211,"Unidade divergente do padrão","OK")))))))</f>
        <v/>
      </c>
    </row>
    <row r="212">
      <c r="A212" s="12">
        <f>IF(OR(B212="",C212="",E212=""),"",B212&amp;"-V"&amp;TEXT(C212,"00")&amp;"|"&amp;E212)</f>
        <v/>
      </c>
      <c r="B212" s="11" t="n"/>
      <c r="C212" s="18" t="n"/>
      <c r="D212" s="11" t="n"/>
      <c r="E212" s="11" t="n"/>
      <c r="F212" s="11" t="n"/>
      <c r="G212" s="11" t="n"/>
      <c r="H212" s="11" t="n"/>
      <c r="I212" s="11" t="n"/>
      <c r="J212" s="12">
        <f>IF(COUNTA(B212:I212)=0,"",IF(AND(B212&lt;&gt;"",C212&lt;&gt;"",COUNTIFS('Fichas de produto'!$B$2:$B$101,B212,'Fichas de produto'!$C$2:$C$101,C212)=1),"Sim","Não"))</f>
        <v/>
      </c>
      <c r="K212" s="12">
        <f>IF(E212="","",IFERROR(INDEX(Apoio!$D$2:$D$16,MATCH(E212,Apoio!$C$2:$C$16,0)),""))</f>
        <v/>
      </c>
      <c r="L212" s="12">
        <f>IF(E212="","",IFERROR(INDEX(Apoio!$E$2:$E$16,MATCH(E212,Apoio!$C$2:$C$16,0)),""))</f>
        <v/>
      </c>
      <c r="M212" s="12">
        <f>IF(COUNTA(B212:I212)=0,"",IF(OR(B212="",C212="",D212="",E212="",F212="",G212=""),"Campos obrigatórios faltantes",IF(J212="Não","Ficha não localizada",IF(K212="","Atributo fora do dicionário",IF(COUNTIFS($B$2:$B$501,B212,$C$2:$C$501,C212,$E$2:$E$501,E212)&gt;1,"Atributo duplicado na versão",IF(D212&lt;&gt;K212,"Grupo divergente do padrão",IF(G212&lt;&gt;L212,"Unidade divergente do padrão","OK")))))))</f>
        <v/>
      </c>
    </row>
    <row r="213">
      <c r="A213" s="12">
        <f>IF(OR(B213="",C213="",E213=""),"",B213&amp;"-V"&amp;TEXT(C213,"00")&amp;"|"&amp;E213)</f>
        <v/>
      </c>
      <c r="B213" s="11" t="n"/>
      <c r="C213" s="18" t="n"/>
      <c r="D213" s="11" t="n"/>
      <c r="E213" s="11" t="n"/>
      <c r="F213" s="11" t="n"/>
      <c r="G213" s="11" t="n"/>
      <c r="H213" s="11" t="n"/>
      <c r="I213" s="11" t="n"/>
      <c r="J213" s="12">
        <f>IF(COUNTA(B213:I213)=0,"",IF(AND(B213&lt;&gt;"",C213&lt;&gt;"",COUNTIFS('Fichas de produto'!$B$2:$B$101,B213,'Fichas de produto'!$C$2:$C$101,C213)=1),"Sim","Não"))</f>
        <v/>
      </c>
      <c r="K213" s="12">
        <f>IF(E213="","",IFERROR(INDEX(Apoio!$D$2:$D$16,MATCH(E213,Apoio!$C$2:$C$16,0)),""))</f>
        <v/>
      </c>
      <c r="L213" s="12">
        <f>IF(E213="","",IFERROR(INDEX(Apoio!$E$2:$E$16,MATCH(E213,Apoio!$C$2:$C$16,0)),""))</f>
        <v/>
      </c>
      <c r="M213" s="12">
        <f>IF(COUNTA(B213:I213)=0,"",IF(OR(B213="",C213="",D213="",E213="",F213="",G213=""),"Campos obrigatórios faltantes",IF(J213="Não","Ficha não localizada",IF(K213="","Atributo fora do dicionário",IF(COUNTIFS($B$2:$B$501,B213,$C$2:$C$501,C213,$E$2:$E$501,E213)&gt;1,"Atributo duplicado na versão",IF(D213&lt;&gt;K213,"Grupo divergente do padrão",IF(G213&lt;&gt;L213,"Unidade divergente do padrão","OK")))))))</f>
        <v/>
      </c>
    </row>
    <row r="214">
      <c r="A214" s="12">
        <f>IF(OR(B214="",C214="",E214=""),"",B214&amp;"-V"&amp;TEXT(C214,"00")&amp;"|"&amp;E214)</f>
        <v/>
      </c>
      <c r="B214" s="11" t="n"/>
      <c r="C214" s="18" t="n"/>
      <c r="D214" s="11" t="n"/>
      <c r="E214" s="11" t="n"/>
      <c r="F214" s="11" t="n"/>
      <c r="G214" s="11" t="n"/>
      <c r="H214" s="11" t="n"/>
      <c r="I214" s="11" t="n"/>
      <c r="J214" s="12">
        <f>IF(COUNTA(B214:I214)=0,"",IF(AND(B214&lt;&gt;"",C214&lt;&gt;"",COUNTIFS('Fichas de produto'!$B$2:$B$101,B214,'Fichas de produto'!$C$2:$C$101,C214)=1),"Sim","Não"))</f>
        <v/>
      </c>
      <c r="K214" s="12">
        <f>IF(E214="","",IFERROR(INDEX(Apoio!$D$2:$D$16,MATCH(E214,Apoio!$C$2:$C$16,0)),""))</f>
        <v/>
      </c>
      <c r="L214" s="12">
        <f>IF(E214="","",IFERROR(INDEX(Apoio!$E$2:$E$16,MATCH(E214,Apoio!$C$2:$C$16,0)),""))</f>
        <v/>
      </c>
      <c r="M214" s="12">
        <f>IF(COUNTA(B214:I214)=0,"",IF(OR(B214="",C214="",D214="",E214="",F214="",G214=""),"Campos obrigatórios faltantes",IF(J214="Não","Ficha não localizada",IF(K214="","Atributo fora do dicionário",IF(COUNTIFS($B$2:$B$501,B214,$C$2:$C$501,C214,$E$2:$E$501,E214)&gt;1,"Atributo duplicado na versão",IF(D214&lt;&gt;K214,"Grupo divergente do padrão",IF(G214&lt;&gt;L214,"Unidade divergente do padrão","OK")))))))</f>
        <v/>
      </c>
    </row>
    <row r="215">
      <c r="A215" s="12">
        <f>IF(OR(B215="",C215="",E215=""),"",B215&amp;"-V"&amp;TEXT(C215,"00")&amp;"|"&amp;E215)</f>
        <v/>
      </c>
      <c r="B215" s="11" t="n"/>
      <c r="C215" s="18" t="n"/>
      <c r="D215" s="11" t="n"/>
      <c r="E215" s="11" t="n"/>
      <c r="F215" s="11" t="n"/>
      <c r="G215" s="11" t="n"/>
      <c r="H215" s="11" t="n"/>
      <c r="I215" s="11" t="n"/>
      <c r="J215" s="12">
        <f>IF(COUNTA(B215:I215)=0,"",IF(AND(B215&lt;&gt;"",C215&lt;&gt;"",COUNTIFS('Fichas de produto'!$B$2:$B$101,B215,'Fichas de produto'!$C$2:$C$101,C215)=1),"Sim","Não"))</f>
        <v/>
      </c>
      <c r="K215" s="12">
        <f>IF(E215="","",IFERROR(INDEX(Apoio!$D$2:$D$16,MATCH(E215,Apoio!$C$2:$C$16,0)),""))</f>
        <v/>
      </c>
      <c r="L215" s="12">
        <f>IF(E215="","",IFERROR(INDEX(Apoio!$E$2:$E$16,MATCH(E215,Apoio!$C$2:$C$16,0)),""))</f>
        <v/>
      </c>
      <c r="M215" s="12">
        <f>IF(COUNTA(B215:I215)=0,"",IF(OR(B215="",C215="",D215="",E215="",F215="",G215=""),"Campos obrigatórios faltantes",IF(J215="Não","Ficha não localizada",IF(K215="","Atributo fora do dicionário",IF(COUNTIFS($B$2:$B$501,B215,$C$2:$C$501,C215,$E$2:$E$501,E215)&gt;1,"Atributo duplicado na versão",IF(D215&lt;&gt;K215,"Grupo divergente do padrão",IF(G215&lt;&gt;L215,"Unidade divergente do padrão","OK")))))))</f>
        <v/>
      </c>
    </row>
    <row r="216">
      <c r="A216" s="12">
        <f>IF(OR(B216="",C216="",E216=""),"",B216&amp;"-V"&amp;TEXT(C216,"00")&amp;"|"&amp;E216)</f>
        <v/>
      </c>
      <c r="B216" s="11" t="n"/>
      <c r="C216" s="18" t="n"/>
      <c r="D216" s="11" t="n"/>
      <c r="E216" s="11" t="n"/>
      <c r="F216" s="11" t="n"/>
      <c r="G216" s="11" t="n"/>
      <c r="H216" s="11" t="n"/>
      <c r="I216" s="11" t="n"/>
      <c r="J216" s="12">
        <f>IF(COUNTA(B216:I216)=0,"",IF(AND(B216&lt;&gt;"",C216&lt;&gt;"",COUNTIFS('Fichas de produto'!$B$2:$B$101,B216,'Fichas de produto'!$C$2:$C$101,C216)=1),"Sim","Não"))</f>
        <v/>
      </c>
      <c r="K216" s="12">
        <f>IF(E216="","",IFERROR(INDEX(Apoio!$D$2:$D$16,MATCH(E216,Apoio!$C$2:$C$16,0)),""))</f>
        <v/>
      </c>
      <c r="L216" s="12">
        <f>IF(E216="","",IFERROR(INDEX(Apoio!$E$2:$E$16,MATCH(E216,Apoio!$C$2:$C$16,0)),""))</f>
        <v/>
      </c>
      <c r="M216" s="12">
        <f>IF(COUNTA(B216:I216)=0,"",IF(OR(B216="",C216="",D216="",E216="",F216="",G216=""),"Campos obrigatórios faltantes",IF(J216="Não","Ficha não localizada",IF(K216="","Atributo fora do dicionário",IF(COUNTIFS($B$2:$B$501,B216,$C$2:$C$501,C216,$E$2:$E$501,E216)&gt;1,"Atributo duplicado na versão",IF(D216&lt;&gt;K216,"Grupo divergente do padrão",IF(G216&lt;&gt;L216,"Unidade divergente do padrão","OK")))))))</f>
        <v/>
      </c>
    </row>
    <row r="217">
      <c r="A217" s="12">
        <f>IF(OR(B217="",C217="",E217=""),"",B217&amp;"-V"&amp;TEXT(C217,"00")&amp;"|"&amp;E217)</f>
        <v/>
      </c>
      <c r="B217" s="11" t="n"/>
      <c r="C217" s="18" t="n"/>
      <c r="D217" s="11" t="n"/>
      <c r="E217" s="11" t="n"/>
      <c r="F217" s="11" t="n"/>
      <c r="G217" s="11" t="n"/>
      <c r="H217" s="11" t="n"/>
      <c r="I217" s="11" t="n"/>
      <c r="J217" s="12">
        <f>IF(COUNTA(B217:I217)=0,"",IF(AND(B217&lt;&gt;"",C217&lt;&gt;"",COUNTIFS('Fichas de produto'!$B$2:$B$101,B217,'Fichas de produto'!$C$2:$C$101,C217)=1),"Sim","Não"))</f>
        <v/>
      </c>
      <c r="K217" s="12">
        <f>IF(E217="","",IFERROR(INDEX(Apoio!$D$2:$D$16,MATCH(E217,Apoio!$C$2:$C$16,0)),""))</f>
        <v/>
      </c>
      <c r="L217" s="12">
        <f>IF(E217="","",IFERROR(INDEX(Apoio!$E$2:$E$16,MATCH(E217,Apoio!$C$2:$C$16,0)),""))</f>
        <v/>
      </c>
      <c r="M217" s="12">
        <f>IF(COUNTA(B217:I217)=0,"",IF(OR(B217="",C217="",D217="",E217="",F217="",G217=""),"Campos obrigatórios faltantes",IF(J217="Não","Ficha não localizada",IF(K217="","Atributo fora do dicionário",IF(COUNTIFS($B$2:$B$501,B217,$C$2:$C$501,C217,$E$2:$E$501,E217)&gt;1,"Atributo duplicado na versão",IF(D217&lt;&gt;K217,"Grupo divergente do padrão",IF(G217&lt;&gt;L217,"Unidade divergente do padrão","OK")))))))</f>
        <v/>
      </c>
    </row>
    <row r="218">
      <c r="A218" s="12">
        <f>IF(OR(B218="",C218="",E218=""),"",B218&amp;"-V"&amp;TEXT(C218,"00")&amp;"|"&amp;E218)</f>
        <v/>
      </c>
      <c r="B218" s="11" t="n"/>
      <c r="C218" s="18" t="n"/>
      <c r="D218" s="11" t="n"/>
      <c r="E218" s="11" t="n"/>
      <c r="F218" s="11" t="n"/>
      <c r="G218" s="11" t="n"/>
      <c r="H218" s="11" t="n"/>
      <c r="I218" s="11" t="n"/>
      <c r="J218" s="12">
        <f>IF(COUNTA(B218:I218)=0,"",IF(AND(B218&lt;&gt;"",C218&lt;&gt;"",COUNTIFS('Fichas de produto'!$B$2:$B$101,B218,'Fichas de produto'!$C$2:$C$101,C218)=1),"Sim","Não"))</f>
        <v/>
      </c>
      <c r="K218" s="12">
        <f>IF(E218="","",IFERROR(INDEX(Apoio!$D$2:$D$16,MATCH(E218,Apoio!$C$2:$C$16,0)),""))</f>
        <v/>
      </c>
      <c r="L218" s="12">
        <f>IF(E218="","",IFERROR(INDEX(Apoio!$E$2:$E$16,MATCH(E218,Apoio!$C$2:$C$16,0)),""))</f>
        <v/>
      </c>
      <c r="M218" s="12">
        <f>IF(COUNTA(B218:I218)=0,"",IF(OR(B218="",C218="",D218="",E218="",F218="",G218=""),"Campos obrigatórios faltantes",IF(J218="Não","Ficha não localizada",IF(K218="","Atributo fora do dicionário",IF(COUNTIFS($B$2:$B$501,B218,$C$2:$C$501,C218,$E$2:$E$501,E218)&gt;1,"Atributo duplicado na versão",IF(D218&lt;&gt;K218,"Grupo divergente do padrão",IF(G218&lt;&gt;L218,"Unidade divergente do padrão","OK")))))))</f>
        <v/>
      </c>
    </row>
    <row r="219">
      <c r="A219" s="12">
        <f>IF(OR(B219="",C219="",E219=""),"",B219&amp;"-V"&amp;TEXT(C219,"00")&amp;"|"&amp;E219)</f>
        <v/>
      </c>
      <c r="B219" s="11" t="n"/>
      <c r="C219" s="18" t="n"/>
      <c r="D219" s="11" t="n"/>
      <c r="E219" s="11" t="n"/>
      <c r="F219" s="11" t="n"/>
      <c r="G219" s="11" t="n"/>
      <c r="H219" s="11" t="n"/>
      <c r="I219" s="11" t="n"/>
      <c r="J219" s="12">
        <f>IF(COUNTA(B219:I219)=0,"",IF(AND(B219&lt;&gt;"",C219&lt;&gt;"",COUNTIFS('Fichas de produto'!$B$2:$B$101,B219,'Fichas de produto'!$C$2:$C$101,C219)=1),"Sim","Não"))</f>
        <v/>
      </c>
      <c r="K219" s="12">
        <f>IF(E219="","",IFERROR(INDEX(Apoio!$D$2:$D$16,MATCH(E219,Apoio!$C$2:$C$16,0)),""))</f>
        <v/>
      </c>
      <c r="L219" s="12">
        <f>IF(E219="","",IFERROR(INDEX(Apoio!$E$2:$E$16,MATCH(E219,Apoio!$C$2:$C$16,0)),""))</f>
        <v/>
      </c>
      <c r="M219" s="12">
        <f>IF(COUNTA(B219:I219)=0,"",IF(OR(B219="",C219="",D219="",E219="",F219="",G219=""),"Campos obrigatórios faltantes",IF(J219="Não","Ficha não localizada",IF(K219="","Atributo fora do dicionário",IF(COUNTIFS($B$2:$B$501,B219,$C$2:$C$501,C219,$E$2:$E$501,E219)&gt;1,"Atributo duplicado na versão",IF(D219&lt;&gt;K219,"Grupo divergente do padrão",IF(G219&lt;&gt;L219,"Unidade divergente do padrão","OK")))))))</f>
        <v/>
      </c>
    </row>
    <row r="220">
      <c r="A220" s="12">
        <f>IF(OR(B220="",C220="",E220=""),"",B220&amp;"-V"&amp;TEXT(C220,"00")&amp;"|"&amp;E220)</f>
        <v/>
      </c>
      <c r="B220" s="11" t="n"/>
      <c r="C220" s="18" t="n"/>
      <c r="D220" s="11" t="n"/>
      <c r="E220" s="11" t="n"/>
      <c r="F220" s="11" t="n"/>
      <c r="G220" s="11" t="n"/>
      <c r="H220" s="11" t="n"/>
      <c r="I220" s="11" t="n"/>
      <c r="J220" s="12">
        <f>IF(COUNTA(B220:I220)=0,"",IF(AND(B220&lt;&gt;"",C220&lt;&gt;"",COUNTIFS('Fichas de produto'!$B$2:$B$101,B220,'Fichas de produto'!$C$2:$C$101,C220)=1),"Sim","Não"))</f>
        <v/>
      </c>
      <c r="K220" s="12">
        <f>IF(E220="","",IFERROR(INDEX(Apoio!$D$2:$D$16,MATCH(E220,Apoio!$C$2:$C$16,0)),""))</f>
        <v/>
      </c>
      <c r="L220" s="12">
        <f>IF(E220="","",IFERROR(INDEX(Apoio!$E$2:$E$16,MATCH(E220,Apoio!$C$2:$C$16,0)),""))</f>
        <v/>
      </c>
      <c r="M220" s="12">
        <f>IF(COUNTA(B220:I220)=0,"",IF(OR(B220="",C220="",D220="",E220="",F220="",G220=""),"Campos obrigatórios faltantes",IF(J220="Não","Ficha não localizada",IF(K220="","Atributo fora do dicionário",IF(COUNTIFS($B$2:$B$501,B220,$C$2:$C$501,C220,$E$2:$E$501,E220)&gt;1,"Atributo duplicado na versão",IF(D220&lt;&gt;K220,"Grupo divergente do padrão",IF(G220&lt;&gt;L220,"Unidade divergente do padrão","OK")))))))</f>
        <v/>
      </c>
    </row>
    <row r="221">
      <c r="A221" s="12">
        <f>IF(OR(B221="",C221="",E221=""),"",B221&amp;"-V"&amp;TEXT(C221,"00")&amp;"|"&amp;E221)</f>
        <v/>
      </c>
      <c r="B221" s="11" t="n"/>
      <c r="C221" s="18" t="n"/>
      <c r="D221" s="11" t="n"/>
      <c r="E221" s="11" t="n"/>
      <c r="F221" s="11" t="n"/>
      <c r="G221" s="11" t="n"/>
      <c r="H221" s="11" t="n"/>
      <c r="I221" s="11" t="n"/>
      <c r="J221" s="12">
        <f>IF(COUNTA(B221:I221)=0,"",IF(AND(B221&lt;&gt;"",C221&lt;&gt;"",COUNTIFS('Fichas de produto'!$B$2:$B$101,B221,'Fichas de produto'!$C$2:$C$101,C221)=1),"Sim","Não"))</f>
        <v/>
      </c>
      <c r="K221" s="12">
        <f>IF(E221="","",IFERROR(INDEX(Apoio!$D$2:$D$16,MATCH(E221,Apoio!$C$2:$C$16,0)),""))</f>
        <v/>
      </c>
      <c r="L221" s="12">
        <f>IF(E221="","",IFERROR(INDEX(Apoio!$E$2:$E$16,MATCH(E221,Apoio!$C$2:$C$16,0)),""))</f>
        <v/>
      </c>
      <c r="M221" s="12">
        <f>IF(COUNTA(B221:I221)=0,"",IF(OR(B221="",C221="",D221="",E221="",F221="",G221=""),"Campos obrigatórios faltantes",IF(J221="Não","Ficha não localizada",IF(K221="","Atributo fora do dicionário",IF(COUNTIFS($B$2:$B$501,B221,$C$2:$C$501,C221,$E$2:$E$501,E221)&gt;1,"Atributo duplicado na versão",IF(D221&lt;&gt;K221,"Grupo divergente do padrão",IF(G221&lt;&gt;L221,"Unidade divergente do padrão","OK")))))))</f>
        <v/>
      </c>
    </row>
    <row r="222">
      <c r="A222" s="12">
        <f>IF(OR(B222="",C222="",E222=""),"",B222&amp;"-V"&amp;TEXT(C222,"00")&amp;"|"&amp;E222)</f>
        <v/>
      </c>
      <c r="B222" s="11" t="n"/>
      <c r="C222" s="18" t="n"/>
      <c r="D222" s="11" t="n"/>
      <c r="E222" s="11" t="n"/>
      <c r="F222" s="11" t="n"/>
      <c r="G222" s="11" t="n"/>
      <c r="H222" s="11" t="n"/>
      <c r="I222" s="11" t="n"/>
      <c r="J222" s="12">
        <f>IF(COUNTA(B222:I222)=0,"",IF(AND(B222&lt;&gt;"",C222&lt;&gt;"",COUNTIFS('Fichas de produto'!$B$2:$B$101,B222,'Fichas de produto'!$C$2:$C$101,C222)=1),"Sim","Não"))</f>
        <v/>
      </c>
      <c r="K222" s="12">
        <f>IF(E222="","",IFERROR(INDEX(Apoio!$D$2:$D$16,MATCH(E222,Apoio!$C$2:$C$16,0)),""))</f>
        <v/>
      </c>
      <c r="L222" s="12">
        <f>IF(E222="","",IFERROR(INDEX(Apoio!$E$2:$E$16,MATCH(E222,Apoio!$C$2:$C$16,0)),""))</f>
        <v/>
      </c>
      <c r="M222" s="12">
        <f>IF(COUNTA(B222:I222)=0,"",IF(OR(B222="",C222="",D222="",E222="",F222="",G222=""),"Campos obrigatórios faltantes",IF(J222="Não","Ficha não localizada",IF(K222="","Atributo fora do dicionário",IF(COUNTIFS($B$2:$B$501,B222,$C$2:$C$501,C222,$E$2:$E$501,E222)&gt;1,"Atributo duplicado na versão",IF(D222&lt;&gt;K222,"Grupo divergente do padrão",IF(G222&lt;&gt;L222,"Unidade divergente do padrão","OK")))))))</f>
        <v/>
      </c>
    </row>
    <row r="223">
      <c r="A223" s="12">
        <f>IF(OR(B223="",C223="",E223=""),"",B223&amp;"-V"&amp;TEXT(C223,"00")&amp;"|"&amp;E223)</f>
        <v/>
      </c>
      <c r="B223" s="11" t="n"/>
      <c r="C223" s="18" t="n"/>
      <c r="D223" s="11" t="n"/>
      <c r="E223" s="11" t="n"/>
      <c r="F223" s="11" t="n"/>
      <c r="G223" s="11" t="n"/>
      <c r="H223" s="11" t="n"/>
      <c r="I223" s="11" t="n"/>
      <c r="J223" s="12">
        <f>IF(COUNTA(B223:I223)=0,"",IF(AND(B223&lt;&gt;"",C223&lt;&gt;"",COUNTIFS('Fichas de produto'!$B$2:$B$101,B223,'Fichas de produto'!$C$2:$C$101,C223)=1),"Sim","Não"))</f>
        <v/>
      </c>
      <c r="K223" s="12">
        <f>IF(E223="","",IFERROR(INDEX(Apoio!$D$2:$D$16,MATCH(E223,Apoio!$C$2:$C$16,0)),""))</f>
        <v/>
      </c>
      <c r="L223" s="12">
        <f>IF(E223="","",IFERROR(INDEX(Apoio!$E$2:$E$16,MATCH(E223,Apoio!$C$2:$C$16,0)),""))</f>
        <v/>
      </c>
      <c r="M223" s="12">
        <f>IF(COUNTA(B223:I223)=0,"",IF(OR(B223="",C223="",D223="",E223="",F223="",G223=""),"Campos obrigatórios faltantes",IF(J223="Não","Ficha não localizada",IF(K223="","Atributo fora do dicionário",IF(COUNTIFS($B$2:$B$501,B223,$C$2:$C$501,C223,$E$2:$E$501,E223)&gt;1,"Atributo duplicado na versão",IF(D223&lt;&gt;K223,"Grupo divergente do padrão",IF(G223&lt;&gt;L223,"Unidade divergente do padrão","OK")))))))</f>
        <v/>
      </c>
    </row>
    <row r="224">
      <c r="A224" s="12">
        <f>IF(OR(B224="",C224="",E224=""),"",B224&amp;"-V"&amp;TEXT(C224,"00")&amp;"|"&amp;E224)</f>
        <v/>
      </c>
      <c r="B224" s="11" t="n"/>
      <c r="C224" s="18" t="n"/>
      <c r="D224" s="11" t="n"/>
      <c r="E224" s="11" t="n"/>
      <c r="F224" s="11" t="n"/>
      <c r="G224" s="11" t="n"/>
      <c r="H224" s="11" t="n"/>
      <c r="I224" s="11" t="n"/>
      <c r="J224" s="12">
        <f>IF(COUNTA(B224:I224)=0,"",IF(AND(B224&lt;&gt;"",C224&lt;&gt;"",COUNTIFS('Fichas de produto'!$B$2:$B$101,B224,'Fichas de produto'!$C$2:$C$101,C224)=1),"Sim","Não"))</f>
        <v/>
      </c>
      <c r="K224" s="12">
        <f>IF(E224="","",IFERROR(INDEX(Apoio!$D$2:$D$16,MATCH(E224,Apoio!$C$2:$C$16,0)),""))</f>
        <v/>
      </c>
      <c r="L224" s="12">
        <f>IF(E224="","",IFERROR(INDEX(Apoio!$E$2:$E$16,MATCH(E224,Apoio!$C$2:$C$16,0)),""))</f>
        <v/>
      </c>
      <c r="M224" s="12">
        <f>IF(COUNTA(B224:I224)=0,"",IF(OR(B224="",C224="",D224="",E224="",F224="",G224=""),"Campos obrigatórios faltantes",IF(J224="Não","Ficha não localizada",IF(K224="","Atributo fora do dicionário",IF(COUNTIFS($B$2:$B$501,B224,$C$2:$C$501,C224,$E$2:$E$501,E224)&gt;1,"Atributo duplicado na versão",IF(D224&lt;&gt;K224,"Grupo divergente do padrão",IF(G224&lt;&gt;L224,"Unidade divergente do padrão","OK")))))))</f>
        <v/>
      </c>
    </row>
    <row r="225">
      <c r="A225" s="12">
        <f>IF(OR(B225="",C225="",E225=""),"",B225&amp;"-V"&amp;TEXT(C225,"00")&amp;"|"&amp;E225)</f>
        <v/>
      </c>
      <c r="B225" s="11" t="n"/>
      <c r="C225" s="18" t="n"/>
      <c r="D225" s="11" t="n"/>
      <c r="E225" s="11" t="n"/>
      <c r="F225" s="11" t="n"/>
      <c r="G225" s="11" t="n"/>
      <c r="H225" s="11" t="n"/>
      <c r="I225" s="11" t="n"/>
      <c r="J225" s="12">
        <f>IF(COUNTA(B225:I225)=0,"",IF(AND(B225&lt;&gt;"",C225&lt;&gt;"",COUNTIFS('Fichas de produto'!$B$2:$B$101,B225,'Fichas de produto'!$C$2:$C$101,C225)=1),"Sim","Não"))</f>
        <v/>
      </c>
      <c r="K225" s="12">
        <f>IF(E225="","",IFERROR(INDEX(Apoio!$D$2:$D$16,MATCH(E225,Apoio!$C$2:$C$16,0)),""))</f>
        <v/>
      </c>
      <c r="L225" s="12">
        <f>IF(E225="","",IFERROR(INDEX(Apoio!$E$2:$E$16,MATCH(E225,Apoio!$C$2:$C$16,0)),""))</f>
        <v/>
      </c>
      <c r="M225" s="12">
        <f>IF(COUNTA(B225:I225)=0,"",IF(OR(B225="",C225="",D225="",E225="",F225="",G225=""),"Campos obrigatórios faltantes",IF(J225="Não","Ficha não localizada",IF(K225="","Atributo fora do dicionário",IF(COUNTIFS($B$2:$B$501,B225,$C$2:$C$501,C225,$E$2:$E$501,E225)&gt;1,"Atributo duplicado na versão",IF(D225&lt;&gt;K225,"Grupo divergente do padrão",IF(G225&lt;&gt;L225,"Unidade divergente do padrão","OK")))))))</f>
        <v/>
      </c>
    </row>
    <row r="226">
      <c r="A226" s="12">
        <f>IF(OR(B226="",C226="",E226=""),"",B226&amp;"-V"&amp;TEXT(C226,"00")&amp;"|"&amp;E226)</f>
        <v/>
      </c>
      <c r="B226" s="11" t="n"/>
      <c r="C226" s="18" t="n"/>
      <c r="D226" s="11" t="n"/>
      <c r="E226" s="11" t="n"/>
      <c r="F226" s="11" t="n"/>
      <c r="G226" s="11" t="n"/>
      <c r="H226" s="11" t="n"/>
      <c r="I226" s="11" t="n"/>
      <c r="J226" s="12">
        <f>IF(COUNTA(B226:I226)=0,"",IF(AND(B226&lt;&gt;"",C226&lt;&gt;"",COUNTIFS('Fichas de produto'!$B$2:$B$101,B226,'Fichas de produto'!$C$2:$C$101,C226)=1),"Sim","Não"))</f>
        <v/>
      </c>
      <c r="K226" s="12">
        <f>IF(E226="","",IFERROR(INDEX(Apoio!$D$2:$D$16,MATCH(E226,Apoio!$C$2:$C$16,0)),""))</f>
        <v/>
      </c>
      <c r="L226" s="12">
        <f>IF(E226="","",IFERROR(INDEX(Apoio!$E$2:$E$16,MATCH(E226,Apoio!$C$2:$C$16,0)),""))</f>
        <v/>
      </c>
      <c r="M226" s="12">
        <f>IF(COUNTA(B226:I226)=0,"",IF(OR(B226="",C226="",D226="",E226="",F226="",G226=""),"Campos obrigatórios faltantes",IF(J226="Não","Ficha não localizada",IF(K226="","Atributo fora do dicionário",IF(COUNTIFS($B$2:$B$501,B226,$C$2:$C$501,C226,$E$2:$E$501,E226)&gt;1,"Atributo duplicado na versão",IF(D226&lt;&gt;K226,"Grupo divergente do padrão",IF(G226&lt;&gt;L226,"Unidade divergente do padrão","OK")))))))</f>
        <v/>
      </c>
    </row>
    <row r="227">
      <c r="A227" s="12">
        <f>IF(OR(B227="",C227="",E227=""),"",B227&amp;"-V"&amp;TEXT(C227,"00")&amp;"|"&amp;E227)</f>
        <v/>
      </c>
      <c r="B227" s="11" t="n"/>
      <c r="C227" s="18" t="n"/>
      <c r="D227" s="11" t="n"/>
      <c r="E227" s="11" t="n"/>
      <c r="F227" s="11" t="n"/>
      <c r="G227" s="11" t="n"/>
      <c r="H227" s="11" t="n"/>
      <c r="I227" s="11" t="n"/>
      <c r="J227" s="12">
        <f>IF(COUNTA(B227:I227)=0,"",IF(AND(B227&lt;&gt;"",C227&lt;&gt;"",COUNTIFS('Fichas de produto'!$B$2:$B$101,B227,'Fichas de produto'!$C$2:$C$101,C227)=1),"Sim","Não"))</f>
        <v/>
      </c>
      <c r="K227" s="12">
        <f>IF(E227="","",IFERROR(INDEX(Apoio!$D$2:$D$16,MATCH(E227,Apoio!$C$2:$C$16,0)),""))</f>
        <v/>
      </c>
      <c r="L227" s="12">
        <f>IF(E227="","",IFERROR(INDEX(Apoio!$E$2:$E$16,MATCH(E227,Apoio!$C$2:$C$16,0)),""))</f>
        <v/>
      </c>
      <c r="M227" s="12">
        <f>IF(COUNTA(B227:I227)=0,"",IF(OR(B227="",C227="",D227="",E227="",F227="",G227=""),"Campos obrigatórios faltantes",IF(J227="Não","Ficha não localizada",IF(K227="","Atributo fora do dicionário",IF(COUNTIFS($B$2:$B$501,B227,$C$2:$C$501,C227,$E$2:$E$501,E227)&gt;1,"Atributo duplicado na versão",IF(D227&lt;&gt;K227,"Grupo divergente do padrão",IF(G227&lt;&gt;L227,"Unidade divergente do padrão","OK")))))))</f>
        <v/>
      </c>
    </row>
    <row r="228">
      <c r="A228" s="12">
        <f>IF(OR(B228="",C228="",E228=""),"",B228&amp;"-V"&amp;TEXT(C228,"00")&amp;"|"&amp;E228)</f>
        <v/>
      </c>
      <c r="B228" s="11" t="n"/>
      <c r="C228" s="18" t="n"/>
      <c r="D228" s="11" t="n"/>
      <c r="E228" s="11" t="n"/>
      <c r="F228" s="11" t="n"/>
      <c r="G228" s="11" t="n"/>
      <c r="H228" s="11" t="n"/>
      <c r="I228" s="11" t="n"/>
      <c r="J228" s="12">
        <f>IF(COUNTA(B228:I228)=0,"",IF(AND(B228&lt;&gt;"",C228&lt;&gt;"",COUNTIFS('Fichas de produto'!$B$2:$B$101,B228,'Fichas de produto'!$C$2:$C$101,C228)=1),"Sim","Não"))</f>
        <v/>
      </c>
      <c r="K228" s="12">
        <f>IF(E228="","",IFERROR(INDEX(Apoio!$D$2:$D$16,MATCH(E228,Apoio!$C$2:$C$16,0)),""))</f>
        <v/>
      </c>
      <c r="L228" s="12">
        <f>IF(E228="","",IFERROR(INDEX(Apoio!$E$2:$E$16,MATCH(E228,Apoio!$C$2:$C$16,0)),""))</f>
        <v/>
      </c>
      <c r="M228" s="12">
        <f>IF(COUNTA(B228:I228)=0,"",IF(OR(B228="",C228="",D228="",E228="",F228="",G228=""),"Campos obrigatórios faltantes",IF(J228="Não","Ficha não localizada",IF(K228="","Atributo fora do dicionário",IF(COUNTIFS($B$2:$B$501,B228,$C$2:$C$501,C228,$E$2:$E$501,E228)&gt;1,"Atributo duplicado na versão",IF(D228&lt;&gt;K228,"Grupo divergente do padrão",IF(G228&lt;&gt;L228,"Unidade divergente do padrão","OK")))))))</f>
        <v/>
      </c>
    </row>
    <row r="229">
      <c r="A229" s="12">
        <f>IF(OR(B229="",C229="",E229=""),"",B229&amp;"-V"&amp;TEXT(C229,"00")&amp;"|"&amp;E229)</f>
        <v/>
      </c>
      <c r="B229" s="11" t="n"/>
      <c r="C229" s="18" t="n"/>
      <c r="D229" s="11" t="n"/>
      <c r="E229" s="11" t="n"/>
      <c r="F229" s="11" t="n"/>
      <c r="G229" s="11" t="n"/>
      <c r="H229" s="11" t="n"/>
      <c r="I229" s="11" t="n"/>
      <c r="J229" s="12">
        <f>IF(COUNTA(B229:I229)=0,"",IF(AND(B229&lt;&gt;"",C229&lt;&gt;"",COUNTIFS('Fichas de produto'!$B$2:$B$101,B229,'Fichas de produto'!$C$2:$C$101,C229)=1),"Sim","Não"))</f>
        <v/>
      </c>
      <c r="K229" s="12">
        <f>IF(E229="","",IFERROR(INDEX(Apoio!$D$2:$D$16,MATCH(E229,Apoio!$C$2:$C$16,0)),""))</f>
        <v/>
      </c>
      <c r="L229" s="12">
        <f>IF(E229="","",IFERROR(INDEX(Apoio!$E$2:$E$16,MATCH(E229,Apoio!$C$2:$C$16,0)),""))</f>
        <v/>
      </c>
      <c r="M229" s="12">
        <f>IF(COUNTA(B229:I229)=0,"",IF(OR(B229="",C229="",D229="",E229="",F229="",G229=""),"Campos obrigatórios faltantes",IF(J229="Não","Ficha não localizada",IF(K229="","Atributo fora do dicionário",IF(COUNTIFS($B$2:$B$501,B229,$C$2:$C$501,C229,$E$2:$E$501,E229)&gt;1,"Atributo duplicado na versão",IF(D229&lt;&gt;K229,"Grupo divergente do padrão",IF(G229&lt;&gt;L229,"Unidade divergente do padrão","OK")))))))</f>
        <v/>
      </c>
    </row>
    <row r="230">
      <c r="A230" s="12">
        <f>IF(OR(B230="",C230="",E230=""),"",B230&amp;"-V"&amp;TEXT(C230,"00")&amp;"|"&amp;E230)</f>
        <v/>
      </c>
      <c r="B230" s="11" t="n"/>
      <c r="C230" s="18" t="n"/>
      <c r="D230" s="11" t="n"/>
      <c r="E230" s="11" t="n"/>
      <c r="F230" s="11" t="n"/>
      <c r="G230" s="11" t="n"/>
      <c r="H230" s="11" t="n"/>
      <c r="I230" s="11" t="n"/>
      <c r="J230" s="12">
        <f>IF(COUNTA(B230:I230)=0,"",IF(AND(B230&lt;&gt;"",C230&lt;&gt;"",COUNTIFS('Fichas de produto'!$B$2:$B$101,B230,'Fichas de produto'!$C$2:$C$101,C230)=1),"Sim","Não"))</f>
        <v/>
      </c>
      <c r="K230" s="12">
        <f>IF(E230="","",IFERROR(INDEX(Apoio!$D$2:$D$16,MATCH(E230,Apoio!$C$2:$C$16,0)),""))</f>
        <v/>
      </c>
      <c r="L230" s="12">
        <f>IF(E230="","",IFERROR(INDEX(Apoio!$E$2:$E$16,MATCH(E230,Apoio!$C$2:$C$16,0)),""))</f>
        <v/>
      </c>
      <c r="M230" s="12">
        <f>IF(COUNTA(B230:I230)=0,"",IF(OR(B230="",C230="",D230="",E230="",F230="",G230=""),"Campos obrigatórios faltantes",IF(J230="Não","Ficha não localizada",IF(K230="","Atributo fora do dicionário",IF(COUNTIFS($B$2:$B$501,B230,$C$2:$C$501,C230,$E$2:$E$501,E230)&gt;1,"Atributo duplicado na versão",IF(D230&lt;&gt;K230,"Grupo divergente do padrão",IF(G230&lt;&gt;L230,"Unidade divergente do padrão","OK")))))))</f>
        <v/>
      </c>
    </row>
    <row r="231">
      <c r="A231" s="12">
        <f>IF(OR(B231="",C231="",E231=""),"",B231&amp;"-V"&amp;TEXT(C231,"00")&amp;"|"&amp;E231)</f>
        <v/>
      </c>
      <c r="B231" s="11" t="n"/>
      <c r="C231" s="18" t="n"/>
      <c r="D231" s="11" t="n"/>
      <c r="E231" s="11" t="n"/>
      <c r="F231" s="11" t="n"/>
      <c r="G231" s="11" t="n"/>
      <c r="H231" s="11" t="n"/>
      <c r="I231" s="11" t="n"/>
      <c r="J231" s="12">
        <f>IF(COUNTA(B231:I231)=0,"",IF(AND(B231&lt;&gt;"",C231&lt;&gt;"",COUNTIFS('Fichas de produto'!$B$2:$B$101,B231,'Fichas de produto'!$C$2:$C$101,C231)=1),"Sim","Não"))</f>
        <v/>
      </c>
      <c r="K231" s="12">
        <f>IF(E231="","",IFERROR(INDEX(Apoio!$D$2:$D$16,MATCH(E231,Apoio!$C$2:$C$16,0)),""))</f>
        <v/>
      </c>
      <c r="L231" s="12">
        <f>IF(E231="","",IFERROR(INDEX(Apoio!$E$2:$E$16,MATCH(E231,Apoio!$C$2:$C$16,0)),""))</f>
        <v/>
      </c>
      <c r="M231" s="12">
        <f>IF(COUNTA(B231:I231)=0,"",IF(OR(B231="",C231="",D231="",E231="",F231="",G231=""),"Campos obrigatórios faltantes",IF(J231="Não","Ficha não localizada",IF(K231="","Atributo fora do dicionário",IF(COUNTIFS($B$2:$B$501,B231,$C$2:$C$501,C231,$E$2:$E$501,E231)&gt;1,"Atributo duplicado na versão",IF(D231&lt;&gt;K231,"Grupo divergente do padrão",IF(G231&lt;&gt;L231,"Unidade divergente do padrão","OK")))))))</f>
        <v/>
      </c>
    </row>
    <row r="232">
      <c r="A232" s="12">
        <f>IF(OR(B232="",C232="",E232=""),"",B232&amp;"-V"&amp;TEXT(C232,"00")&amp;"|"&amp;E232)</f>
        <v/>
      </c>
      <c r="B232" s="11" t="n"/>
      <c r="C232" s="18" t="n"/>
      <c r="D232" s="11" t="n"/>
      <c r="E232" s="11" t="n"/>
      <c r="F232" s="11" t="n"/>
      <c r="G232" s="11" t="n"/>
      <c r="H232" s="11" t="n"/>
      <c r="I232" s="11" t="n"/>
      <c r="J232" s="12">
        <f>IF(COUNTA(B232:I232)=0,"",IF(AND(B232&lt;&gt;"",C232&lt;&gt;"",COUNTIFS('Fichas de produto'!$B$2:$B$101,B232,'Fichas de produto'!$C$2:$C$101,C232)=1),"Sim","Não"))</f>
        <v/>
      </c>
      <c r="K232" s="12">
        <f>IF(E232="","",IFERROR(INDEX(Apoio!$D$2:$D$16,MATCH(E232,Apoio!$C$2:$C$16,0)),""))</f>
        <v/>
      </c>
      <c r="L232" s="12">
        <f>IF(E232="","",IFERROR(INDEX(Apoio!$E$2:$E$16,MATCH(E232,Apoio!$C$2:$C$16,0)),""))</f>
        <v/>
      </c>
      <c r="M232" s="12">
        <f>IF(COUNTA(B232:I232)=0,"",IF(OR(B232="",C232="",D232="",E232="",F232="",G232=""),"Campos obrigatórios faltantes",IF(J232="Não","Ficha não localizada",IF(K232="","Atributo fora do dicionário",IF(COUNTIFS($B$2:$B$501,B232,$C$2:$C$501,C232,$E$2:$E$501,E232)&gt;1,"Atributo duplicado na versão",IF(D232&lt;&gt;K232,"Grupo divergente do padrão",IF(G232&lt;&gt;L232,"Unidade divergente do padrão","OK")))))))</f>
        <v/>
      </c>
    </row>
    <row r="233">
      <c r="A233" s="12">
        <f>IF(OR(B233="",C233="",E233=""),"",B233&amp;"-V"&amp;TEXT(C233,"00")&amp;"|"&amp;E233)</f>
        <v/>
      </c>
      <c r="B233" s="11" t="n"/>
      <c r="C233" s="18" t="n"/>
      <c r="D233" s="11" t="n"/>
      <c r="E233" s="11" t="n"/>
      <c r="F233" s="11" t="n"/>
      <c r="G233" s="11" t="n"/>
      <c r="H233" s="11" t="n"/>
      <c r="I233" s="11" t="n"/>
      <c r="J233" s="12">
        <f>IF(COUNTA(B233:I233)=0,"",IF(AND(B233&lt;&gt;"",C233&lt;&gt;"",COUNTIFS('Fichas de produto'!$B$2:$B$101,B233,'Fichas de produto'!$C$2:$C$101,C233)=1),"Sim","Não"))</f>
        <v/>
      </c>
      <c r="K233" s="12">
        <f>IF(E233="","",IFERROR(INDEX(Apoio!$D$2:$D$16,MATCH(E233,Apoio!$C$2:$C$16,0)),""))</f>
        <v/>
      </c>
      <c r="L233" s="12">
        <f>IF(E233="","",IFERROR(INDEX(Apoio!$E$2:$E$16,MATCH(E233,Apoio!$C$2:$C$16,0)),""))</f>
        <v/>
      </c>
      <c r="M233" s="12">
        <f>IF(COUNTA(B233:I233)=0,"",IF(OR(B233="",C233="",D233="",E233="",F233="",G233=""),"Campos obrigatórios faltantes",IF(J233="Não","Ficha não localizada",IF(K233="","Atributo fora do dicionário",IF(COUNTIFS($B$2:$B$501,B233,$C$2:$C$501,C233,$E$2:$E$501,E233)&gt;1,"Atributo duplicado na versão",IF(D233&lt;&gt;K233,"Grupo divergente do padrão",IF(G233&lt;&gt;L233,"Unidade divergente do padrão","OK")))))))</f>
        <v/>
      </c>
    </row>
    <row r="234">
      <c r="A234" s="12">
        <f>IF(OR(B234="",C234="",E234=""),"",B234&amp;"-V"&amp;TEXT(C234,"00")&amp;"|"&amp;E234)</f>
        <v/>
      </c>
      <c r="B234" s="11" t="n"/>
      <c r="C234" s="18" t="n"/>
      <c r="D234" s="11" t="n"/>
      <c r="E234" s="11" t="n"/>
      <c r="F234" s="11" t="n"/>
      <c r="G234" s="11" t="n"/>
      <c r="H234" s="11" t="n"/>
      <c r="I234" s="11" t="n"/>
      <c r="J234" s="12">
        <f>IF(COUNTA(B234:I234)=0,"",IF(AND(B234&lt;&gt;"",C234&lt;&gt;"",COUNTIFS('Fichas de produto'!$B$2:$B$101,B234,'Fichas de produto'!$C$2:$C$101,C234)=1),"Sim","Não"))</f>
        <v/>
      </c>
      <c r="K234" s="12">
        <f>IF(E234="","",IFERROR(INDEX(Apoio!$D$2:$D$16,MATCH(E234,Apoio!$C$2:$C$16,0)),""))</f>
        <v/>
      </c>
      <c r="L234" s="12">
        <f>IF(E234="","",IFERROR(INDEX(Apoio!$E$2:$E$16,MATCH(E234,Apoio!$C$2:$C$16,0)),""))</f>
        <v/>
      </c>
      <c r="M234" s="12">
        <f>IF(COUNTA(B234:I234)=0,"",IF(OR(B234="",C234="",D234="",E234="",F234="",G234=""),"Campos obrigatórios faltantes",IF(J234="Não","Ficha não localizada",IF(K234="","Atributo fora do dicionário",IF(COUNTIFS($B$2:$B$501,B234,$C$2:$C$501,C234,$E$2:$E$501,E234)&gt;1,"Atributo duplicado na versão",IF(D234&lt;&gt;K234,"Grupo divergente do padrão",IF(G234&lt;&gt;L234,"Unidade divergente do padrão","OK")))))))</f>
        <v/>
      </c>
    </row>
    <row r="235">
      <c r="A235" s="12">
        <f>IF(OR(B235="",C235="",E235=""),"",B235&amp;"-V"&amp;TEXT(C235,"00")&amp;"|"&amp;E235)</f>
        <v/>
      </c>
      <c r="B235" s="11" t="n"/>
      <c r="C235" s="18" t="n"/>
      <c r="D235" s="11" t="n"/>
      <c r="E235" s="11" t="n"/>
      <c r="F235" s="11" t="n"/>
      <c r="G235" s="11" t="n"/>
      <c r="H235" s="11" t="n"/>
      <c r="I235" s="11" t="n"/>
      <c r="J235" s="12">
        <f>IF(COUNTA(B235:I235)=0,"",IF(AND(B235&lt;&gt;"",C235&lt;&gt;"",COUNTIFS('Fichas de produto'!$B$2:$B$101,B235,'Fichas de produto'!$C$2:$C$101,C235)=1),"Sim","Não"))</f>
        <v/>
      </c>
      <c r="K235" s="12">
        <f>IF(E235="","",IFERROR(INDEX(Apoio!$D$2:$D$16,MATCH(E235,Apoio!$C$2:$C$16,0)),""))</f>
        <v/>
      </c>
      <c r="L235" s="12">
        <f>IF(E235="","",IFERROR(INDEX(Apoio!$E$2:$E$16,MATCH(E235,Apoio!$C$2:$C$16,0)),""))</f>
        <v/>
      </c>
      <c r="M235" s="12">
        <f>IF(COUNTA(B235:I235)=0,"",IF(OR(B235="",C235="",D235="",E235="",F235="",G235=""),"Campos obrigatórios faltantes",IF(J235="Não","Ficha não localizada",IF(K235="","Atributo fora do dicionário",IF(COUNTIFS($B$2:$B$501,B235,$C$2:$C$501,C235,$E$2:$E$501,E235)&gt;1,"Atributo duplicado na versão",IF(D235&lt;&gt;K235,"Grupo divergente do padrão",IF(G235&lt;&gt;L235,"Unidade divergente do padrão","OK")))))))</f>
        <v/>
      </c>
    </row>
    <row r="236">
      <c r="A236" s="12">
        <f>IF(OR(B236="",C236="",E236=""),"",B236&amp;"-V"&amp;TEXT(C236,"00")&amp;"|"&amp;E236)</f>
        <v/>
      </c>
      <c r="B236" s="11" t="n"/>
      <c r="C236" s="18" t="n"/>
      <c r="D236" s="11" t="n"/>
      <c r="E236" s="11" t="n"/>
      <c r="F236" s="11" t="n"/>
      <c r="G236" s="11" t="n"/>
      <c r="H236" s="11" t="n"/>
      <c r="I236" s="11" t="n"/>
      <c r="J236" s="12">
        <f>IF(COUNTA(B236:I236)=0,"",IF(AND(B236&lt;&gt;"",C236&lt;&gt;"",COUNTIFS('Fichas de produto'!$B$2:$B$101,B236,'Fichas de produto'!$C$2:$C$101,C236)=1),"Sim","Não"))</f>
        <v/>
      </c>
      <c r="K236" s="12">
        <f>IF(E236="","",IFERROR(INDEX(Apoio!$D$2:$D$16,MATCH(E236,Apoio!$C$2:$C$16,0)),""))</f>
        <v/>
      </c>
      <c r="L236" s="12">
        <f>IF(E236="","",IFERROR(INDEX(Apoio!$E$2:$E$16,MATCH(E236,Apoio!$C$2:$C$16,0)),""))</f>
        <v/>
      </c>
      <c r="M236" s="12">
        <f>IF(COUNTA(B236:I236)=0,"",IF(OR(B236="",C236="",D236="",E236="",F236="",G236=""),"Campos obrigatórios faltantes",IF(J236="Não","Ficha não localizada",IF(K236="","Atributo fora do dicionário",IF(COUNTIFS($B$2:$B$501,B236,$C$2:$C$501,C236,$E$2:$E$501,E236)&gt;1,"Atributo duplicado na versão",IF(D236&lt;&gt;K236,"Grupo divergente do padrão",IF(G236&lt;&gt;L236,"Unidade divergente do padrão","OK")))))))</f>
        <v/>
      </c>
    </row>
    <row r="237">
      <c r="A237" s="12">
        <f>IF(OR(B237="",C237="",E237=""),"",B237&amp;"-V"&amp;TEXT(C237,"00")&amp;"|"&amp;E237)</f>
        <v/>
      </c>
      <c r="B237" s="11" t="n"/>
      <c r="C237" s="18" t="n"/>
      <c r="D237" s="11" t="n"/>
      <c r="E237" s="11" t="n"/>
      <c r="F237" s="11" t="n"/>
      <c r="G237" s="11" t="n"/>
      <c r="H237" s="11" t="n"/>
      <c r="I237" s="11" t="n"/>
      <c r="J237" s="12">
        <f>IF(COUNTA(B237:I237)=0,"",IF(AND(B237&lt;&gt;"",C237&lt;&gt;"",COUNTIFS('Fichas de produto'!$B$2:$B$101,B237,'Fichas de produto'!$C$2:$C$101,C237)=1),"Sim","Não"))</f>
        <v/>
      </c>
      <c r="K237" s="12">
        <f>IF(E237="","",IFERROR(INDEX(Apoio!$D$2:$D$16,MATCH(E237,Apoio!$C$2:$C$16,0)),""))</f>
        <v/>
      </c>
      <c r="L237" s="12">
        <f>IF(E237="","",IFERROR(INDEX(Apoio!$E$2:$E$16,MATCH(E237,Apoio!$C$2:$C$16,0)),""))</f>
        <v/>
      </c>
      <c r="M237" s="12">
        <f>IF(COUNTA(B237:I237)=0,"",IF(OR(B237="",C237="",D237="",E237="",F237="",G237=""),"Campos obrigatórios faltantes",IF(J237="Não","Ficha não localizada",IF(K237="","Atributo fora do dicionário",IF(COUNTIFS($B$2:$B$501,B237,$C$2:$C$501,C237,$E$2:$E$501,E237)&gt;1,"Atributo duplicado na versão",IF(D237&lt;&gt;K237,"Grupo divergente do padrão",IF(G237&lt;&gt;L237,"Unidade divergente do padrão","OK")))))))</f>
        <v/>
      </c>
    </row>
    <row r="238">
      <c r="A238" s="12">
        <f>IF(OR(B238="",C238="",E238=""),"",B238&amp;"-V"&amp;TEXT(C238,"00")&amp;"|"&amp;E238)</f>
        <v/>
      </c>
      <c r="B238" s="11" t="n"/>
      <c r="C238" s="18" t="n"/>
      <c r="D238" s="11" t="n"/>
      <c r="E238" s="11" t="n"/>
      <c r="F238" s="11" t="n"/>
      <c r="G238" s="11" t="n"/>
      <c r="H238" s="11" t="n"/>
      <c r="I238" s="11" t="n"/>
      <c r="J238" s="12">
        <f>IF(COUNTA(B238:I238)=0,"",IF(AND(B238&lt;&gt;"",C238&lt;&gt;"",COUNTIFS('Fichas de produto'!$B$2:$B$101,B238,'Fichas de produto'!$C$2:$C$101,C238)=1),"Sim","Não"))</f>
        <v/>
      </c>
      <c r="K238" s="12">
        <f>IF(E238="","",IFERROR(INDEX(Apoio!$D$2:$D$16,MATCH(E238,Apoio!$C$2:$C$16,0)),""))</f>
        <v/>
      </c>
      <c r="L238" s="12">
        <f>IF(E238="","",IFERROR(INDEX(Apoio!$E$2:$E$16,MATCH(E238,Apoio!$C$2:$C$16,0)),""))</f>
        <v/>
      </c>
      <c r="M238" s="12">
        <f>IF(COUNTA(B238:I238)=0,"",IF(OR(B238="",C238="",D238="",E238="",F238="",G238=""),"Campos obrigatórios faltantes",IF(J238="Não","Ficha não localizada",IF(K238="","Atributo fora do dicionário",IF(COUNTIFS($B$2:$B$501,B238,$C$2:$C$501,C238,$E$2:$E$501,E238)&gt;1,"Atributo duplicado na versão",IF(D238&lt;&gt;K238,"Grupo divergente do padrão",IF(G238&lt;&gt;L238,"Unidade divergente do padrão","OK")))))))</f>
        <v/>
      </c>
    </row>
    <row r="239">
      <c r="A239" s="12">
        <f>IF(OR(B239="",C239="",E239=""),"",B239&amp;"-V"&amp;TEXT(C239,"00")&amp;"|"&amp;E239)</f>
        <v/>
      </c>
      <c r="B239" s="11" t="n"/>
      <c r="C239" s="18" t="n"/>
      <c r="D239" s="11" t="n"/>
      <c r="E239" s="11" t="n"/>
      <c r="F239" s="11" t="n"/>
      <c r="G239" s="11" t="n"/>
      <c r="H239" s="11" t="n"/>
      <c r="I239" s="11" t="n"/>
      <c r="J239" s="12">
        <f>IF(COUNTA(B239:I239)=0,"",IF(AND(B239&lt;&gt;"",C239&lt;&gt;"",COUNTIFS('Fichas de produto'!$B$2:$B$101,B239,'Fichas de produto'!$C$2:$C$101,C239)=1),"Sim","Não"))</f>
        <v/>
      </c>
      <c r="K239" s="12">
        <f>IF(E239="","",IFERROR(INDEX(Apoio!$D$2:$D$16,MATCH(E239,Apoio!$C$2:$C$16,0)),""))</f>
        <v/>
      </c>
      <c r="L239" s="12">
        <f>IF(E239="","",IFERROR(INDEX(Apoio!$E$2:$E$16,MATCH(E239,Apoio!$C$2:$C$16,0)),""))</f>
        <v/>
      </c>
      <c r="M239" s="12">
        <f>IF(COUNTA(B239:I239)=0,"",IF(OR(B239="",C239="",D239="",E239="",F239="",G239=""),"Campos obrigatórios faltantes",IF(J239="Não","Ficha não localizada",IF(K239="","Atributo fora do dicionário",IF(COUNTIFS($B$2:$B$501,B239,$C$2:$C$501,C239,$E$2:$E$501,E239)&gt;1,"Atributo duplicado na versão",IF(D239&lt;&gt;K239,"Grupo divergente do padrão",IF(G239&lt;&gt;L239,"Unidade divergente do padrão","OK")))))))</f>
        <v/>
      </c>
    </row>
    <row r="240">
      <c r="A240" s="12">
        <f>IF(OR(B240="",C240="",E240=""),"",B240&amp;"-V"&amp;TEXT(C240,"00")&amp;"|"&amp;E240)</f>
        <v/>
      </c>
      <c r="B240" s="11" t="n"/>
      <c r="C240" s="18" t="n"/>
      <c r="D240" s="11" t="n"/>
      <c r="E240" s="11" t="n"/>
      <c r="F240" s="11" t="n"/>
      <c r="G240" s="11" t="n"/>
      <c r="H240" s="11" t="n"/>
      <c r="I240" s="11" t="n"/>
      <c r="J240" s="12">
        <f>IF(COUNTA(B240:I240)=0,"",IF(AND(B240&lt;&gt;"",C240&lt;&gt;"",COUNTIFS('Fichas de produto'!$B$2:$B$101,B240,'Fichas de produto'!$C$2:$C$101,C240)=1),"Sim","Não"))</f>
        <v/>
      </c>
      <c r="K240" s="12">
        <f>IF(E240="","",IFERROR(INDEX(Apoio!$D$2:$D$16,MATCH(E240,Apoio!$C$2:$C$16,0)),""))</f>
        <v/>
      </c>
      <c r="L240" s="12">
        <f>IF(E240="","",IFERROR(INDEX(Apoio!$E$2:$E$16,MATCH(E240,Apoio!$C$2:$C$16,0)),""))</f>
        <v/>
      </c>
      <c r="M240" s="12">
        <f>IF(COUNTA(B240:I240)=0,"",IF(OR(B240="",C240="",D240="",E240="",F240="",G240=""),"Campos obrigatórios faltantes",IF(J240="Não","Ficha não localizada",IF(K240="","Atributo fora do dicionário",IF(COUNTIFS($B$2:$B$501,B240,$C$2:$C$501,C240,$E$2:$E$501,E240)&gt;1,"Atributo duplicado na versão",IF(D240&lt;&gt;K240,"Grupo divergente do padrão",IF(G240&lt;&gt;L240,"Unidade divergente do padrão","OK")))))))</f>
        <v/>
      </c>
    </row>
    <row r="241">
      <c r="A241" s="12">
        <f>IF(OR(B241="",C241="",E241=""),"",B241&amp;"-V"&amp;TEXT(C241,"00")&amp;"|"&amp;E241)</f>
        <v/>
      </c>
      <c r="B241" s="11" t="n"/>
      <c r="C241" s="18" t="n"/>
      <c r="D241" s="11" t="n"/>
      <c r="E241" s="11" t="n"/>
      <c r="F241" s="11" t="n"/>
      <c r="G241" s="11" t="n"/>
      <c r="H241" s="11" t="n"/>
      <c r="I241" s="11" t="n"/>
      <c r="J241" s="12">
        <f>IF(COUNTA(B241:I241)=0,"",IF(AND(B241&lt;&gt;"",C241&lt;&gt;"",COUNTIFS('Fichas de produto'!$B$2:$B$101,B241,'Fichas de produto'!$C$2:$C$101,C241)=1),"Sim","Não"))</f>
        <v/>
      </c>
      <c r="K241" s="12">
        <f>IF(E241="","",IFERROR(INDEX(Apoio!$D$2:$D$16,MATCH(E241,Apoio!$C$2:$C$16,0)),""))</f>
        <v/>
      </c>
      <c r="L241" s="12">
        <f>IF(E241="","",IFERROR(INDEX(Apoio!$E$2:$E$16,MATCH(E241,Apoio!$C$2:$C$16,0)),""))</f>
        <v/>
      </c>
      <c r="M241" s="12">
        <f>IF(COUNTA(B241:I241)=0,"",IF(OR(B241="",C241="",D241="",E241="",F241="",G241=""),"Campos obrigatórios faltantes",IF(J241="Não","Ficha não localizada",IF(K241="","Atributo fora do dicionário",IF(COUNTIFS($B$2:$B$501,B241,$C$2:$C$501,C241,$E$2:$E$501,E241)&gt;1,"Atributo duplicado na versão",IF(D241&lt;&gt;K241,"Grupo divergente do padrão",IF(G241&lt;&gt;L241,"Unidade divergente do padrão","OK")))))))</f>
        <v/>
      </c>
    </row>
    <row r="242">
      <c r="A242" s="12">
        <f>IF(OR(B242="",C242="",E242=""),"",B242&amp;"-V"&amp;TEXT(C242,"00")&amp;"|"&amp;E242)</f>
        <v/>
      </c>
      <c r="B242" s="11" t="n"/>
      <c r="C242" s="18" t="n"/>
      <c r="D242" s="11" t="n"/>
      <c r="E242" s="11" t="n"/>
      <c r="F242" s="11" t="n"/>
      <c r="G242" s="11" t="n"/>
      <c r="H242" s="11" t="n"/>
      <c r="I242" s="11" t="n"/>
      <c r="J242" s="12">
        <f>IF(COUNTA(B242:I242)=0,"",IF(AND(B242&lt;&gt;"",C242&lt;&gt;"",COUNTIFS('Fichas de produto'!$B$2:$B$101,B242,'Fichas de produto'!$C$2:$C$101,C242)=1),"Sim","Não"))</f>
        <v/>
      </c>
      <c r="K242" s="12">
        <f>IF(E242="","",IFERROR(INDEX(Apoio!$D$2:$D$16,MATCH(E242,Apoio!$C$2:$C$16,0)),""))</f>
        <v/>
      </c>
      <c r="L242" s="12">
        <f>IF(E242="","",IFERROR(INDEX(Apoio!$E$2:$E$16,MATCH(E242,Apoio!$C$2:$C$16,0)),""))</f>
        <v/>
      </c>
      <c r="M242" s="12">
        <f>IF(COUNTA(B242:I242)=0,"",IF(OR(B242="",C242="",D242="",E242="",F242="",G242=""),"Campos obrigatórios faltantes",IF(J242="Não","Ficha não localizada",IF(K242="","Atributo fora do dicionário",IF(COUNTIFS($B$2:$B$501,B242,$C$2:$C$501,C242,$E$2:$E$501,E242)&gt;1,"Atributo duplicado na versão",IF(D242&lt;&gt;K242,"Grupo divergente do padrão",IF(G242&lt;&gt;L242,"Unidade divergente do padrão","OK")))))))</f>
        <v/>
      </c>
    </row>
    <row r="243">
      <c r="A243" s="12">
        <f>IF(OR(B243="",C243="",E243=""),"",B243&amp;"-V"&amp;TEXT(C243,"00")&amp;"|"&amp;E243)</f>
        <v/>
      </c>
      <c r="B243" s="11" t="n"/>
      <c r="C243" s="18" t="n"/>
      <c r="D243" s="11" t="n"/>
      <c r="E243" s="11" t="n"/>
      <c r="F243" s="11" t="n"/>
      <c r="G243" s="11" t="n"/>
      <c r="H243" s="11" t="n"/>
      <c r="I243" s="11" t="n"/>
      <c r="J243" s="12">
        <f>IF(COUNTA(B243:I243)=0,"",IF(AND(B243&lt;&gt;"",C243&lt;&gt;"",COUNTIFS('Fichas de produto'!$B$2:$B$101,B243,'Fichas de produto'!$C$2:$C$101,C243)=1),"Sim","Não"))</f>
        <v/>
      </c>
      <c r="K243" s="12">
        <f>IF(E243="","",IFERROR(INDEX(Apoio!$D$2:$D$16,MATCH(E243,Apoio!$C$2:$C$16,0)),""))</f>
        <v/>
      </c>
      <c r="L243" s="12">
        <f>IF(E243="","",IFERROR(INDEX(Apoio!$E$2:$E$16,MATCH(E243,Apoio!$C$2:$C$16,0)),""))</f>
        <v/>
      </c>
      <c r="M243" s="12">
        <f>IF(COUNTA(B243:I243)=0,"",IF(OR(B243="",C243="",D243="",E243="",F243="",G243=""),"Campos obrigatórios faltantes",IF(J243="Não","Ficha não localizada",IF(K243="","Atributo fora do dicionário",IF(COUNTIFS($B$2:$B$501,B243,$C$2:$C$501,C243,$E$2:$E$501,E243)&gt;1,"Atributo duplicado na versão",IF(D243&lt;&gt;K243,"Grupo divergente do padrão",IF(G243&lt;&gt;L243,"Unidade divergente do padrão","OK")))))))</f>
        <v/>
      </c>
    </row>
    <row r="244">
      <c r="A244" s="12">
        <f>IF(OR(B244="",C244="",E244=""),"",B244&amp;"-V"&amp;TEXT(C244,"00")&amp;"|"&amp;E244)</f>
        <v/>
      </c>
      <c r="B244" s="11" t="n"/>
      <c r="C244" s="18" t="n"/>
      <c r="D244" s="11" t="n"/>
      <c r="E244" s="11" t="n"/>
      <c r="F244" s="11" t="n"/>
      <c r="G244" s="11" t="n"/>
      <c r="H244" s="11" t="n"/>
      <c r="I244" s="11" t="n"/>
      <c r="J244" s="12">
        <f>IF(COUNTA(B244:I244)=0,"",IF(AND(B244&lt;&gt;"",C244&lt;&gt;"",COUNTIFS('Fichas de produto'!$B$2:$B$101,B244,'Fichas de produto'!$C$2:$C$101,C244)=1),"Sim","Não"))</f>
        <v/>
      </c>
      <c r="K244" s="12">
        <f>IF(E244="","",IFERROR(INDEX(Apoio!$D$2:$D$16,MATCH(E244,Apoio!$C$2:$C$16,0)),""))</f>
        <v/>
      </c>
      <c r="L244" s="12">
        <f>IF(E244="","",IFERROR(INDEX(Apoio!$E$2:$E$16,MATCH(E244,Apoio!$C$2:$C$16,0)),""))</f>
        <v/>
      </c>
      <c r="M244" s="12">
        <f>IF(COUNTA(B244:I244)=0,"",IF(OR(B244="",C244="",D244="",E244="",F244="",G244=""),"Campos obrigatórios faltantes",IF(J244="Não","Ficha não localizada",IF(K244="","Atributo fora do dicionário",IF(COUNTIFS($B$2:$B$501,B244,$C$2:$C$501,C244,$E$2:$E$501,E244)&gt;1,"Atributo duplicado na versão",IF(D244&lt;&gt;K244,"Grupo divergente do padrão",IF(G244&lt;&gt;L244,"Unidade divergente do padrão","OK")))))))</f>
        <v/>
      </c>
    </row>
    <row r="245">
      <c r="A245" s="12">
        <f>IF(OR(B245="",C245="",E245=""),"",B245&amp;"-V"&amp;TEXT(C245,"00")&amp;"|"&amp;E245)</f>
        <v/>
      </c>
      <c r="B245" s="11" t="n"/>
      <c r="C245" s="18" t="n"/>
      <c r="D245" s="11" t="n"/>
      <c r="E245" s="11" t="n"/>
      <c r="F245" s="11" t="n"/>
      <c r="G245" s="11" t="n"/>
      <c r="H245" s="11" t="n"/>
      <c r="I245" s="11" t="n"/>
      <c r="J245" s="12">
        <f>IF(COUNTA(B245:I245)=0,"",IF(AND(B245&lt;&gt;"",C245&lt;&gt;"",COUNTIFS('Fichas de produto'!$B$2:$B$101,B245,'Fichas de produto'!$C$2:$C$101,C245)=1),"Sim","Não"))</f>
        <v/>
      </c>
      <c r="K245" s="12">
        <f>IF(E245="","",IFERROR(INDEX(Apoio!$D$2:$D$16,MATCH(E245,Apoio!$C$2:$C$16,0)),""))</f>
        <v/>
      </c>
      <c r="L245" s="12">
        <f>IF(E245="","",IFERROR(INDEX(Apoio!$E$2:$E$16,MATCH(E245,Apoio!$C$2:$C$16,0)),""))</f>
        <v/>
      </c>
      <c r="M245" s="12">
        <f>IF(COUNTA(B245:I245)=0,"",IF(OR(B245="",C245="",D245="",E245="",F245="",G245=""),"Campos obrigatórios faltantes",IF(J245="Não","Ficha não localizada",IF(K245="","Atributo fora do dicionário",IF(COUNTIFS($B$2:$B$501,B245,$C$2:$C$501,C245,$E$2:$E$501,E245)&gt;1,"Atributo duplicado na versão",IF(D245&lt;&gt;K245,"Grupo divergente do padrão",IF(G245&lt;&gt;L245,"Unidade divergente do padrão","OK")))))))</f>
        <v/>
      </c>
    </row>
    <row r="246">
      <c r="A246" s="12">
        <f>IF(OR(B246="",C246="",E246=""),"",B246&amp;"-V"&amp;TEXT(C246,"00")&amp;"|"&amp;E246)</f>
        <v/>
      </c>
      <c r="B246" s="11" t="n"/>
      <c r="C246" s="18" t="n"/>
      <c r="D246" s="11" t="n"/>
      <c r="E246" s="11" t="n"/>
      <c r="F246" s="11" t="n"/>
      <c r="G246" s="11" t="n"/>
      <c r="H246" s="11" t="n"/>
      <c r="I246" s="11" t="n"/>
      <c r="J246" s="12">
        <f>IF(COUNTA(B246:I246)=0,"",IF(AND(B246&lt;&gt;"",C246&lt;&gt;"",COUNTIFS('Fichas de produto'!$B$2:$B$101,B246,'Fichas de produto'!$C$2:$C$101,C246)=1),"Sim","Não"))</f>
        <v/>
      </c>
      <c r="K246" s="12">
        <f>IF(E246="","",IFERROR(INDEX(Apoio!$D$2:$D$16,MATCH(E246,Apoio!$C$2:$C$16,0)),""))</f>
        <v/>
      </c>
      <c r="L246" s="12">
        <f>IF(E246="","",IFERROR(INDEX(Apoio!$E$2:$E$16,MATCH(E246,Apoio!$C$2:$C$16,0)),""))</f>
        <v/>
      </c>
      <c r="M246" s="12">
        <f>IF(COUNTA(B246:I246)=0,"",IF(OR(B246="",C246="",D246="",E246="",F246="",G246=""),"Campos obrigatórios faltantes",IF(J246="Não","Ficha não localizada",IF(K246="","Atributo fora do dicionário",IF(COUNTIFS($B$2:$B$501,B246,$C$2:$C$501,C246,$E$2:$E$501,E246)&gt;1,"Atributo duplicado na versão",IF(D246&lt;&gt;K246,"Grupo divergente do padrão",IF(G246&lt;&gt;L246,"Unidade divergente do padrão","OK")))))))</f>
        <v/>
      </c>
    </row>
    <row r="247">
      <c r="A247" s="12">
        <f>IF(OR(B247="",C247="",E247=""),"",B247&amp;"-V"&amp;TEXT(C247,"00")&amp;"|"&amp;E247)</f>
        <v/>
      </c>
      <c r="B247" s="11" t="n"/>
      <c r="C247" s="18" t="n"/>
      <c r="D247" s="11" t="n"/>
      <c r="E247" s="11" t="n"/>
      <c r="F247" s="11" t="n"/>
      <c r="G247" s="11" t="n"/>
      <c r="H247" s="11" t="n"/>
      <c r="I247" s="11" t="n"/>
      <c r="J247" s="12">
        <f>IF(COUNTA(B247:I247)=0,"",IF(AND(B247&lt;&gt;"",C247&lt;&gt;"",COUNTIFS('Fichas de produto'!$B$2:$B$101,B247,'Fichas de produto'!$C$2:$C$101,C247)=1),"Sim","Não"))</f>
        <v/>
      </c>
      <c r="K247" s="12">
        <f>IF(E247="","",IFERROR(INDEX(Apoio!$D$2:$D$16,MATCH(E247,Apoio!$C$2:$C$16,0)),""))</f>
        <v/>
      </c>
      <c r="L247" s="12">
        <f>IF(E247="","",IFERROR(INDEX(Apoio!$E$2:$E$16,MATCH(E247,Apoio!$C$2:$C$16,0)),""))</f>
        <v/>
      </c>
      <c r="M247" s="12">
        <f>IF(COUNTA(B247:I247)=0,"",IF(OR(B247="",C247="",D247="",E247="",F247="",G247=""),"Campos obrigatórios faltantes",IF(J247="Não","Ficha não localizada",IF(K247="","Atributo fora do dicionário",IF(COUNTIFS($B$2:$B$501,B247,$C$2:$C$501,C247,$E$2:$E$501,E247)&gt;1,"Atributo duplicado na versão",IF(D247&lt;&gt;K247,"Grupo divergente do padrão",IF(G247&lt;&gt;L247,"Unidade divergente do padrão","OK")))))))</f>
        <v/>
      </c>
    </row>
    <row r="248">
      <c r="A248" s="12">
        <f>IF(OR(B248="",C248="",E248=""),"",B248&amp;"-V"&amp;TEXT(C248,"00")&amp;"|"&amp;E248)</f>
        <v/>
      </c>
      <c r="B248" s="11" t="n"/>
      <c r="C248" s="18" t="n"/>
      <c r="D248" s="11" t="n"/>
      <c r="E248" s="11" t="n"/>
      <c r="F248" s="11" t="n"/>
      <c r="G248" s="11" t="n"/>
      <c r="H248" s="11" t="n"/>
      <c r="I248" s="11" t="n"/>
      <c r="J248" s="12">
        <f>IF(COUNTA(B248:I248)=0,"",IF(AND(B248&lt;&gt;"",C248&lt;&gt;"",COUNTIFS('Fichas de produto'!$B$2:$B$101,B248,'Fichas de produto'!$C$2:$C$101,C248)=1),"Sim","Não"))</f>
        <v/>
      </c>
      <c r="K248" s="12">
        <f>IF(E248="","",IFERROR(INDEX(Apoio!$D$2:$D$16,MATCH(E248,Apoio!$C$2:$C$16,0)),""))</f>
        <v/>
      </c>
      <c r="L248" s="12">
        <f>IF(E248="","",IFERROR(INDEX(Apoio!$E$2:$E$16,MATCH(E248,Apoio!$C$2:$C$16,0)),""))</f>
        <v/>
      </c>
      <c r="M248" s="12">
        <f>IF(COUNTA(B248:I248)=0,"",IF(OR(B248="",C248="",D248="",E248="",F248="",G248=""),"Campos obrigatórios faltantes",IF(J248="Não","Ficha não localizada",IF(K248="","Atributo fora do dicionário",IF(COUNTIFS($B$2:$B$501,B248,$C$2:$C$501,C248,$E$2:$E$501,E248)&gt;1,"Atributo duplicado na versão",IF(D248&lt;&gt;K248,"Grupo divergente do padrão",IF(G248&lt;&gt;L248,"Unidade divergente do padrão","OK")))))))</f>
        <v/>
      </c>
    </row>
    <row r="249">
      <c r="A249" s="12">
        <f>IF(OR(B249="",C249="",E249=""),"",B249&amp;"-V"&amp;TEXT(C249,"00")&amp;"|"&amp;E249)</f>
        <v/>
      </c>
      <c r="B249" s="11" t="n"/>
      <c r="C249" s="18" t="n"/>
      <c r="D249" s="11" t="n"/>
      <c r="E249" s="11" t="n"/>
      <c r="F249" s="11" t="n"/>
      <c r="G249" s="11" t="n"/>
      <c r="H249" s="11" t="n"/>
      <c r="I249" s="11" t="n"/>
      <c r="J249" s="12">
        <f>IF(COUNTA(B249:I249)=0,"",IF(AND(B249&lt;&gt;"",C249&lt;&gt;"",COUNTIFS('Fichas de produto'!$B$2:$B$101,B249,'Fichas de produto'!$C$2:$C$101,C249)=1),"Sim","Não"))</f>
        <v/>
      </c>
      <c r="K249" s="12">
        <f>IF(E249="","",IFERROR(INDEX(Apoio!$D$2:$D$16,MATCH(E249,Apoio!$C$2:$C$16,0)),""))</f>
        <v/>
      </c>
      <c r="L249" s="12">
        <f>IF(E249="","",IFERROR(INDEX(Apoio!$E$2:$E$16,MATCH(E249,Apoio!$C$2:$C$16,0)),""))</f>
        <v/>
      </c>
      <c r="M249" s="12">
        <f>IF(COUNTA(B249:I249)=0,"",IF(OR(B249="",C249="",D249="",E249="",F249="",G249=""),"Campos obrigatórios faltantes",IF(J249="Não","Ficha não localizada",IF(K249="","Atributo fora do dicionário",IF(COUNTIFS($B$2:$B$501,B249,$C$2:$C$501,C249,$E$2:$E$501,E249)&gt;1,"Atributo duplicado na versão",IF(D249&lt;&gt;K249,"Grupo divergente do padrão",IF(G249&lt;&gt;L249,"Unidade divergente do padrão","OK")))))))</f>
        <v/>
      </c>
    </row>
    <row r="250">
      <c r="A250" s="12">
        <f>IF(OR(B250="",C250="",E250=""),"",B250&amp;"-V"&amp;TEXT(C250,"00")&amp;"|"&amp;E250)</f>
        <v/>
      </c>
      <c r="B250" s="11" t="n"/>
      <c r="C250" s="18" t="n"/>
      <c r="D250" s="11" t="n"/>
      <c r="E250" s="11" t="n"/>
      <c r="F250" s="11" t="n"/>
      <c r="G250" s="11" t="n"/>
      <c r="H250" s="11" t="n"/>
      <c r="I250" s="11" t="n"/>
      <c r="J250" s="12">
        <f>IF(COUNTA(B250:I250)=0,"",IF(AND(B250&lt;&gt;"",C250&lt;&gt;"",COUNTIFS('Fichas de produto'!$B$2:$B$101,B250,'Fichas de produto'!$C$2:$C$101,C250)=1),"Sim","Não"))</f>
        <v/>
      </c>
      <c r="K250" s="12">
        <f>IF(E250="","",IFERROR(INDEX(Apoio!$D$2:$D$16,MATCH(E250,Apoio!$C$2:$C$16,0)),""))</f>
        <v/>
      </c>
      <c r="L250" s="12">
        <f>IF(E250="","",IFERROR(INDEX(Apoio!$E$2:$E$16,MATCH(E250,Apoio!$C$2:$C$16,0)),""))</f>
        <v/>
      </c>
      <c r="M250" s="12">
        <f>IF(COUNTA(B250:I250)=0,"",IF(OR(B250="",C250="",D250="",E250="",F250="",G250=""),"Campos obrigatórios faltantes",IF(J250="Não","Ficha não localizada",IF(K250="","Atributo fora do dicionário",IF(COUNTIFS($B$2:$B$501,B250,$C$2:$C$501,C250,$E$2:$E$501,E250)&gt;1,"Atributo duplicado na versão",IF(D250&lt;&gt;K250,"Grupo divergente do padrão",IF(G250&lt;&gt;L250,"Unidade divergente do padrão","OK")))))))</f>
        <v/>
      </c>
    </row>
    <row r="251">
      <c r="A251" s="12">
        <f>IF(OR(B251="",C251="",E251=""),"",B251&amp;"-V"&amp;TEXT(C251,"00")&amp;"|"&amp;E251)</f>
        <v/>
      </c>
      <c r="B251" s="11" t="n"/>
      <c r="C251" s="18" t="n"/>
      <c r="D251" s="11" t="n"/>
      <c r="E251" s="11" t="n"/>
      <c r="F251" s="11" t="n"/>
      <c r="G251" s="11" t="n"/>
      <c r="H251" s="11" t="n"/>
      <c r="I251" s="11" t="n"/>
      <c r="J251" s="12">
        <f>IF(COUNTA(B251:I251)=0,"",IF(AND(B251&lt;&gt;"",C251&lt;&gt;"",COUNTIFS('Fichas de produto'!$B$2:$B$101,B251,'Fichas de produto'!$C$2:$C$101,C251)=1),"Sim","Não"))</f>
        <v/>
      </c>
      <c r="K251" s="12">
        <f>IF(E251="","",IFERROR(INDEX(Apoio!$D$2:$D$16,MATCH(E251,Apoio!$C$2:$C$16,0)),""))</f>
        <v/>
      </c>
      <c r="L251" s="12">
        <f>IF(E251="","",IFERROR(INDEX(Apoio!$E$2:$E$16,MATCH(E251,Apoio!$C$2:$C$16,0)),""))</f>
        <v/>
      </c>
      <c r="M251" s="12">
        <f>IF(COUNTA(B251:I251)=0,"",IF(OR(B251="",C251="",D251="",E251="",F251="",G251=""),"Campos obrigatórios faltantes",IF(J251="Não","Ficha não localizada",IF(K251="","Atributo fora do dicionário",IF(COUNTIFS($B$2:$B$501,B251,$C$2:$C$501,C251,$E$2:$E$501,E251)&gt;1,"Atributo duplicado na versão",IF(D251&lt;&gt;K251,"Grupo divergente do padrão",IF(G251&lt;&gt;L251,"Unidade divergente do padrão","OK")))))))</f>
        <v/>
      </c>
    </row>
    <row r="252">
      <c r="A252" s="12">
        <f>IF(OR(B252="",C252="",E252=""),"",B252&amp;"-V"&amp;TEXT(C252,"00")&amp;"|"&amp;E252)</f>
        <v/>
      </c>
      <c r="B252" s="11" t="n"/>
      <c r="C252" s="18" t="n"/>
      <c r="D252" s="11" t="n"/>
      <c r="E252" s="11" t="n"/>
      <c r="F252" s="11" t="n"/>
      <c r="G252" s="11" t="n"/>
      <c r="H252" s="11" t="n"/>
      <c r="I252" s="11" t="n"/>
      <c r="J252" s="12">
        <f>IF(COUNTA(B252:I252)=0,"",IF(AND(B252&lt;&gt;"",C252&lt;&gt;"",COUNTIFS('Fichas de produto'!$B$2:$B$101,B252,'Fichas de produto'!$C$2:$C$101,C252)=1),"Sim","Não"))</f>
        <v/>
      </c>
      <c r="K252" s="12">
        <f>IF(E252="","",IFERROR(INDEX(Apoio!$D$2:$D$16,MATCH(E252,Apoio!$C$2:$C$16,0)),""))</f>
        <v/>
      </c>
      <c r="L252" s="12">
        <f>IF(E252="","",IFERROR(INDEX(Apoio!$E$2:$E$16,MATCH(E252,Apoio!$C$2:$C$16,0)),""))</f>
        <v/>
      </c>
      <c r="M252" s="12">
        <f>IF(COUNTA(B252:I252)=0,"",IF(OR(B252="",C252="",D252="",E252="",F252="",G252=""),"Campos obrigatórios faltantes",IF(J252="Não","Ficha não localizada",IF(K252="","Atributo fora do dicionário",IF(COUNTIFS($B$2:$B$501,B252,$C$2:$C$501,C252,$E$2:$E$501,E252)&gt;1,"Atributo duplicado na versão",IF(D252&lt;&gt;K252,"Grupo divergente do padrão",IF(G252&lt;&gt;L252,"Unidade divergente do padrão","OK")))))))</f>
        <v/>
      </c>
    </row>
    <row r="253">
      <c r="A253" s="12">
        <f>IF(OR(B253="",C253="",E253=""),"",B253&amp;"-V"&amp;TEXT(C253,"00")&amp;"|"&amp;E253)</f>
        <v/>
      </c>
      <c r="B253" s="11" t="n"/>
      <c r="C253" s="18" t="n"/>
      <c r="D253" s="11" t="n"/>
      <c r="E253" s="11" t="n"/>
      <c r="F253" s="11" t="n"/>
      <c r="G253" s="11" t="n"/>
      <c r="H253" s="11" t="n"/>
      <c r="I253" s="11" t="n"/>
      <c r="J253" s="12">
        <f>IF(COUNTA(B253:I253)=0,"",IF(AND(B253&lt;&gt;"",C253&lt;&gt;"",COUNTIFS('Fichas de produto'!$B$2:$B$101,B253,'Fichas de produto'!$C$2:$C$101,C253)=1),"Sim","Não"))</f>
        <v/>
      </c>
      <c r="K253" s="12">
        <f>IF(E253="","",IFERROR(INDEX(Apoio!$D$2:$D$16,MATCH(E253,Apoio!$C$2:$C$16,0)),""))</f>
        <v/>
      </c>
      <c r="L253" s="12">
        <f>IF(E253="","",IFERROR(INDEX(Apoio!$E$2:$E$16,MATCH(E253,Apoio!$C$2:$C$16,0)),""))</f>
        <v/>
      </c>
      <c r="M253" s="12">
        <f>IF(COUNTA(B253:I253)=0,"",IF(OR(B253="",C253="",D253="",E253="",F253="",G253=""),"Campos obrigatórios faltantes",IF(J253="Não","Ficha não localizada",IF(K253="","Atributo fora do dicionário",IF(COUNTIFS($B$2:$B$501,B253,$C$2:$C$501,C253,$E$2:$E$501,E253)&gt;1,"Atributo duplicado na versão",IF(D253&lt;&gt;K253,"Grupo divergente do padrão",IF(G253&lt;&gt;L253,"Unidade divergente do padrão","OK")))))))</f>
        <v/>
      </c>
    </row>
    <row r="254">
      <c r="A254" s="12">
        <f>IF(OR(B254="",C254="",E254=""),"",B254&amp;"-V"&amp;TEXT(C254,"00")&amp;"|"&amp;E254)</f>
        <v/>
      </c>
      <c r="B254" s="11" t="n"/>
      <c r="C254" s="18" t="n"/>
      <c r="D254" s="11" t="n"/>
      <c r="E254" s="11" t="n"/>
      <c r="F254" s="11" t="n"/>
      <c r="G254" s="11" t="n"/>
      <c r="H254" s="11" t="n"/>
      <c r="I254" s="11" t="n"/>
      <c r="J254" s="12">
        <f>IF(COUNTA(B254:I254)=0,"",IF(AND(B254&lt;&gt;"",C254&lt;&gt;"",COUNTIFS('Fichas de produto'!$B$2:$B$101,B254,'Fichas de produto'!$C$2:$C$101,C254)=1),"Sim","Não"))</f>
        <v/>
      </c>
      <c r="K254" s="12">
        <f>IF(E254="","",IFERROR(INDEX(Apoio!$D$2:$D$16,MATCH(E254,Apoio!$C$2:$C$16,0)),""))</f>
        <v/>
      </c>
      <c r="L254" s="12">
        <f>IF(E254="","",IFERROR(INDEX(Apoio!$E$2:$E$16,MATCH(E254,Apoio!$C$2:$C$16,0)),""))</f>
        <v/>
      </c>
      <c r="M254" s="12">
        <f>IF(COUNTA(B254:I254)=0,"",IF(OR(B254="",C254="",D254="",E254="",F254="",G254=""),"Campos obrigatórios faltantes",IF(J254="Não","Ficha não localizada",IF(K254="","Atributo fora do dicionário",IF(COUNTIFS($B$2:$B$501,B254,$C$2:$C$501,C254,$E$2:$E$501,E254)&gt;1,"Atributo duplicado na versão",IF(D254&lt;&gt;K254,"Grupo divergente do padrão",IF(G254&lt;&gt;L254,"Unidade divergente do padrão","OK")))))))</f>
        <v/>
      </c>
    </row>
    <row r="255">
      <c r="A255" s="12">
        <f>IF(OR(B255="",C255="",E255=""),"",B255&amp;"-V"&amp;TEXT(C255,"00")&amp;"|"&amp;E255)</f>
        <v/>
      </c>
      <c r="B255" s="11" t="n"/>
      <c r="C255" s="18" t="n"/>
      <c r="D255" s="11" t="n"/>
      <c r="E255" s="11" t="n"/>
      <c r="F255" s="11" t="n"/>
      <c r="G255" s="11" t="n"/>
      <c r="H255" s="11" t="n"/>
      <c r="I255" s="11" t="n"/>
      <c r="J255" s="12">
        <f>IF(COUNTA(B255:I255)=0,"",IF(AND(B255&lt;&gt;"",C255&lt;&gt;"",COUNTIFS('Fichas de produto'!$B$2:$B$101,B255,'Fichas de produto'!$C$2:$C$101,C255)=1),"Sim","Não"))</f>
        <v/>
      </c>
      <c r="K255" s="12">
        <f>IF(E255="","",IFERROR(INDEX(Apoio!$D$2:$D$16,MATCH(E255,Apoio!$C$2:$C$16,0)),""))</f>
        <v/>
      </c>
      <c r="L255" s="12">
        <f>IF(E255="","",IFERROR(INDEX(Apoio!$E$2:$E$16,MATCH(E255,Apoio!$C$2:$C$16,0)),""))</f>
        <v/>
      </c>
      <c r="M255" s="12">
        <f>IF(COUNTA(B255:I255)=0,"",IF(OR(B255="",C255="",D255="",E255="",F255="",G255=""),"Campos obrigatórios faltantes",IF(J255="Não","Ficha não localizada",IF(K255="","Atributo fora do dicionário",IF(COUNTIFS($B$2:$B$501,B255,$C$2:$C$501,C255,$E$2:$E$501,E255)&gt;1,"Atributo duplicado na versão",IF(D255&lt;&gt;K255,"Grupo divergente do padrão",IF(G255&lt;&gt;L255,"Unidade divergente do padrão","OK")))))))</f>
        <v/>
      </c>
    </row>
    <row r="256">
      <c r="A256" s="12">
        <f>IF(OR(B256="",C256="",E256=""),"",B256&amp;"-V"&amp;TEXT(C256,"00")&amp;"|"&amp;E256)</f>
        <v/>
      </c>
      <c r="B256" s="11" t="n"/>
      <c r="C256" s="18" t="n"/>
      <c r="D256" s="11" t="n"/>
      <c r="E256" s="11" t="n"/>
      <c r="F256" s="11" t="n"/>
      <c r="G256" s="11" t="n"/>
      <c r="H256" s="11" t="n"/>
      <c r="I256" s="11" t="n"/>
      <c r="J256" s="12">
        <f>IF(COUNTA(B256:I256)=0,"",IF(AND(B256&lt;&gt;"",C256&lt;&gt;"",COUNTIFS('Fichas de produto'!$B$2:$B$101,B256,'Fichas de produto'!$C$2:$C$101,C256)=1),"Sim","Não"))</f>
        <v/>
      </c>
      <c r="K256" s="12">
        <f>IF(E256="","",IFERROR(INDEX(Apoio!$D$2:$D$16,MATCH(E256,Apoio!$C$2:$C$16,0)),""))</f>
        <v/>
      </c>
      <c r="L256" s="12">
        <f>IF(E256="","",IFERROR(INDEX(Apoio!$E$2:$E$16,MATCH(E256,Apoio!$C$2:$C$16,0)),""))</f>
        <v/>
      </c>
      <c r="M256" s="12">
        <f>IF(COUNTA(B256:I256)=0,"",IF(OR(B256="",C256="",D256="",E256="",F256="",G256=""),"Campos obrigatórios faltantes",IF(J256="Não","Ficha não localizada",IF(K256="","Atributo fora do dicionário",IF(COUNTIFS($B$2:$B$501,B256,$C$2:$C$501,C256,$E$2:$E$501,E256)&gt;1,"Atributo duplicado na versão",IF(D256&lt;&gt;K256,"Grupo divergente do padrão",IF(G256&lt;&gt;L256,"Unidade divergente do padrão","OK")))))))</f>
        <v/>
      </c>
    </row>
    <row r="257">
      <c r="A257" s="12">
        <f>IF(OR(B257="",C257="",E257=""),"",B257&amp;"-V"&amp;TEXT(C257,"00")&amp;"|"&amp;E257)</f>
        <v/>
      </c>
      <c r="B257" s="11" t="n"/>
      <c r="C257" s="18" t="n"/>
      <c r="D257" s="11" t="n"/>
      <c r="E257" s="11" t="n"/>
      <c r="F257" s="11" t="n"/>
      <c r="G257" s="11" t="n"/>
      <c r="H257" s="11" t="n"/>
      <c r="I257" s="11" t="n"/>
      <c r="J257" s="12">
        <f>IF(COUNTA(B257:I257)=0,"",IF(AND(B257&lt;&gt;"",C257&lt;&gt;"",COUNTIFS('Fichas de produto'!$B$2:$B$101,B257,'Fichas de produto'!$C$2:$C$101,C257)=1),"Sim","Não"))</f>
        <v/>
      </c>
      <c r="K257" s="12">
        <f>IF(E257="","",IFERROR(INDEX(Apoio!$D$2:$D$16,MATCH(E257,Apoio!$C$2:$C$16,0)),""))</f>
        <v/>
      </c>
      <c r="L257" s="12">
        <f>IF(E257="","",IFERROR(INDEX(Apoio!$E$2:$E$16,MATCH(E257,Apoio!$C$2:$C$16,0)),""))</f>
        <v/>
      </c>
      <c r="M257" s="12">
        <f>IF(COUNTA(B257:I257)=0,"",IF(OR(B257="",C257="",D257="",E257="",F257="",G257=""),"Campos obrigatórios faltantes",IF(J257="Não","Ficha não localizada",IF(K257="","Atributo fora do dicionário",IF(COUNTIFS($B$2:$B$501,B257,$C$2:$C$501,C257,$E$2:$E$501,E257)&gt;1,"Atributo duplicado na versão",IF(D257&lt;&gt;K257,"Grupo divergente do padrão",IF(G257&lt;&gt;L257,"Unidade divergente do padrão","OK")))))))</f>
        <v/>
      </c>
    </row>
    <row r="258">
      <c r="A258" s="12">
        <f>IF(OR(B258="",C258="",E258=""),"",B258&amp;"-V"&amp;TEXT(C258,"00")&amp;"|"&amp;E258)</f>
        <v/>
      </c>
      <c r="B258" s="11" t="n"/>
      <c r="C258" s="18" t="n"/>
      <c r="D258" s="11" t="n"/>
      <c r="E258" s="11" t="n"/>
      <c r="F258" s="11" t="n"/>
      <c r="G258" s="11" t="n"/>
      <c r="H258" s="11" t="n"/>
      <c r="I258" s="11" t="n"/>
      <c r="J258" s="12">
        <f>IF(COUNTA(B258:I258)=0,"",IF(AND(B258&lt;&gt;"",C258&lt;&gt;"",COUNTIFS('Fichas de produto'!$B$2:$B$101,B258,'Fichas de produto'!$C$2:$C$101,C258)=1),"Sim","Não"))</f>
        <v/>
      </c>
      <c r="K258" s="12">
        <f>IF(E258="","",IFERROR(INDEX(Apoio!$D$2:$D$16,MATCH(E258,Apoio!$C$2:$C$16,0)),""))</f>
        <v/>
      </c>
      <c r="L258" s="12">
        <f>IF(E258="","",IFERROR(INDEX(Apoio!$E$2:$E$16,MATCH(E258,Apoio!$C$2:$C$16,0)),""))</f>
        <v/>
      </c>
      <c r="M258" s="12">
        <f>IF(COUNTA(B258:I258)=0,"",IF(OR(B258="",C258="",D258="",E258="",F258="",G258=""),"Campos obrigatórios faltantes",IF(J258="Não","Ficha não localizada",IF(K258="","Atributo fora do dicionário",IF(COUNTIFS($B$2:$B$501,B258,$C$2:$C$501,C258,$E$2:$E$501,E258)&gt;1,"Atributo duplicado na versão",IF(D258&lt;&gt;K258,"Grupo divergente do padrão",IF(G258&lt;&gt;L258,"Unidade divergente do padrão","OK")))))))</f>
        <v/>
      </c>
    </row>
    <row r="259">
      <c r="A259" s="12">
        <f>IF(OR(B259="",C259="",E259=""),"",B259&amp;"-V"&amp;TEXT(C259,"00")&amp;"|"&amp;E259)</f>
        <v/>
      </c>
      <c r="B259" s="11" t="n"/>
      <c r="C259" s="18" t="n"/>
      <c r="D259" s="11" t="n"/>
      <c r="E259" s="11" t="n"/>
      <c r="F259" s="11" t="n"/>
      <c r="G259" s="11" t="n"/>
      <c r="H259" s="11" t="n"/>
      <c r="I259" s="11" t="n"/>
      <c r="J259" s="12">
        <f>IF(COUNTA(B259:I259)=0,"",IF(AND(B259&lt;&gt;"",C259&lt;&gt;"",COUNTIFS('Fichas de produto'!$B$2:$B$101,B259,'Fichas de produto'!$C$2:$C$101,C259)=1),"Sim","Não"))</f>
        <v/>
      </c>
      <c r="K259" s="12">
        <f>IF(E259="","",IFERROR(INDEX(Apoio!$D$2:$D$16,MATCH(E259,Apoio!$C$2:$C$16,0)),""))</f>
        <v/>
      </c>
      <c r="L259" s="12">
        <f>IF(E259="","",IFERROR(INDEX(Apoio!$E$2:$E$16,MATCH(E259,Apoio!$C$2:$C$16,0)),""))</f>
        <v/>
      </c>
      <c r="M259" s="12">
        <f>IF(COUNTA(B259:I259)=0,"",IF(OR(B259="",C259="",D259="",E259="",F259="",G259=""),"Campos obrigatórios faltantes",IF(J259="Não","Ficha não localizada",IF(K259="","Atributo fora do dicionário",IF(COUNTIFS($B$2:$B$501,B259,$C$2:$C$501,C259,$E$2:$E$501,E259)&gt;1,"Atributo duplicado na versão",IF(D259&lt;&gt;K259,"Grupo divergente do padrão",IF(G259&lt;&gt;L259,"Unidade divergente do padrão","OK")))))))</f>
        <v/>
      </c>
    </row>
    <row r="260">
      <c r="A260" s="12">
        <f>IF(OR(B260="",C260="",E260=""),"",B260&amp;"-V"&amp;TEXT(C260,"00")&amp;"|"&amp;E260)</f>
        <v/>
      </c>
      <c r="B260" s="11" t="n"/>
      <c r="C260" s="18" t="n"/>
      <c r="D260" s="11" t="n"/>
      <c r="E260" s="11" t="n"/>
      <c r="F260" s="11" t="n"/>
      <c r="G260" s="11" t="n"/>
      <c r="H260" s="11" t="n"/>
      <c r="I260" s="11" t="n"/>
      <c r="J260" s="12">
        <f>IF(COUNTA(B260:I260)=0,"",IF(AND(B260&lt;&gt;"",C260&lt;&gt;"",COUNTIFS('Fichas de produto'!$B$2:$B$101,B260,'Fichas de produto'!$C$2:$C$101,C260)=1),"Sim","Não"))</f>
        <v/>
      </c>
      <c r="K260" s="12">
        <f>IF(E260="","",IFERROR(INDEX(Apoio!$D$2:$D$16,MATCH(E260,Apoio!$C$2:$C$16,0)),""))</f>
        <v/>
      </c>
      <c r="L260" s="12">
        <f>IF(E260="","",IFERROR(INDEX(Apoio!$E$2:$E$16,MATCH(E260,Apoio!$C$2:$C$16,0)),""))</f>
        <v/>
      </c>
      <c r="M260" s="12">
        <f>IF(COUNTA(B260:I260)=0,"",IF(OR(B260="",C260="",D260="",E260="",F260="",G260=""),"Campos obrigatórios faltantes",IF(J260="Não","Ficha não localizada",IF(K260="","Atributo fora do dicionário",IF(COUNTIFS($B$2:$B$501,B260,$C$2:$C$501,C260,$E$2:$E$501,E260)&gt;1,"Atributo duplicado na versão",IF(D260&lt;&gt;K260,"Grupo divergente do padrão",IF(G260&lt;&gt;L260,"Unidade divergente do padrão","OK")))))))</f>
        <v/>
      </c>
    </row>
    <row r="261">
      <c r="A261" s="12">
        <f>IF(OR(B261="",C261="",E261=""),"",B261&amp;"-V"&amp;TEXT(C261,"00")&amp;"|"&amp;E261)</f>
        <v/>
      </c>
      <c r="B261" s="11" t="n"/>
      <c r="C261" s="18" t="n"/>
      <c r="D261" s="11" t="n"/>
      <c r="E261" s="11" t="n"/>
      <c r="F261" s="11" t="n"/>
      <c r="G261" s="11" t="n"/>
      <c r="H261" s="11" t="n"/>
      <c r="I261" s="11" t="n"/>
      <c r="J261" s="12">
        <f>IF(COUNTA(B261:I261)=0,"",IF(AND(B261&lt;&gt;"",C261&lt;&gt;"",COUNTIFS('Fichas de produto'!$B$2:$B$101,B261,'Fichas de produto'!$C$2:$C$101,C261)=1),"Sim","Não"))</f>
        <v/>
      </c>
      <c r="K261" s="12">
        <f>IF(E261="","",IFERROR(INDEX(Apoio!$D$2:$D$16,MATCH(E261,Apoio!$C$2:$C$16,0)),""))</f>
        <v/>
      </c>
      <c r="L261" s="12">
        <f>IF(E261="","",IFERROR(INDEX(Apoio!$E$2:$E$16,MATCH(E261,Apoio!$C$2:$C$16,0)),""))</f>
        <v/>
      </c>
      <c r="M261" s="12">
        <f>IF(COUNTA(B261:I261)=0,"",IF(OR(B261="",C261="",D261="",E261="",F261="",G261=""),"Campos obrigatórios faltantes",IF(J261="Não","Ficha não localizada",IF(K261="","Atributo fora do dicionário",IF(COUNTIFS($B$2:$B$501,B261,$C$2:$C$501,C261,$E$2:$E$501,E261)&gt;1,"Atributo duplicado na versão",IF(D261&lt;&gt;K261,"Grupo divergente do padrão",IF(G261&lt;&gt;L261,"Unidade divergente do padrão","OK")))))))</f>
        <v/>
      </c>
    </row>
    <row r="262">
      <c r="A262" s="12">
        <f>IF(OR(B262="",C262="",E262=""),"",B262&amp;"-V"&amp;TEXT(C262,"00")&amp;"|"&amp;E262)</f>
        <v/>
      </c>
      <c r="B262" s="11" t="n"/>
      <c r="C262" s="18" t="n"/>
      <c r="D262" s="11" t="n"/>
      <c r="E262" s="11" t="n"/>
      <c r="F262" s="11" t="n"/>
      <c r="G262" s="11" t="n"/>
      <c r="H262" s="11" t="n"/>
      <c r="I262" s="11" t="n"/>
      <c r="J262" s="12">
        <f>IF(COUNTA(B262:I262)=0,"",IF(AND(B262&lt;&gt;"",C262&lt;&gt;"",COUNTIFS('Fichas de produto'!$B$2:$B$101,B262,'Fichas de produto'!$C$2:$C$101,C262)=1),"Sim","Não"))</f>
        <v/>
      </c>
      <c r="K262" s="12">
        <f>IF(E262="","",IFERROR(INDEX(Apoio!$D$2:$D$16,MATCH(E262,Apoio!$C$2:$C$16,0)),""))</f>
        <v/>
      </c>
      <c r="L262" s="12">
        <f>IF(E262="","",IFERROR(INDEX(Apoio!$E$2:$E$16,MATCH(E262,Apoio!$C$2:$C$16,0)),""))</f>
        <v/>
      </c>
      <c r="M262" s="12">
        <f>IF(COUNTA(B262:I262)=0,"",IF(OR(B262="",C262="",D262="",E262="",F262="",G262=""),"Campos obrigatórios faltantes",IF(J262="Não","Ficha não localizada",IF(K262="","Atributo fora do dicionário",IF(COUNTIFS($B$2:$B$501,B262,$C$2:$C$501,C262,$E$2:$E$501,E262)&gt;1,"Atributo duplicado na versão",IF(D262&lt;&gt;K262,"Grupo divergente do padrão",IF(G262&lt;&gt;L262,"Unidade divergente do padrão","OK")))))))</f>
        <v/>
      </c>
    </row>
    <row r="263">
      <c r="A263" s="12">
        <f>IF(OR(B263="",C263="",E263=""),"",B263&amp;"-V"&amp;TEXT(C263,"00")&amp;"|"&amp;E263)</f>
        <v/>
      </c>
      <c r="B263" s="11" t="n"/>
      <c r="C263" s="18" t="n"/>
      <c r="D263" s="11" t="n"/>
      <c r="E263" s="11" t="n"/>
      <c r="F263" s="11" t="n"/>
      <c r="G263" s="11" t="n"/>
      <c r="H263" s="11" t="n"/>
      <c r="I263" s="11" t="n"/>
      <c r="J263" s="12">
        <f>IF(COUNTA(B263:I263)=0,"",IF(AND(B263&lt;&gt;"",C263&lt;&gt;"",COUNTIFS('Fichas de produto'!$B$2:$B$101,B263,'Fichas de produto'!$C$2:$C$101,C263)=1),"Sim","Não"))</f>
        <v/>
      </c>
      <c r="K263" s="12">
        <f>IF(E263="","",IFERROR(INDEX(Apoio!$D$2:$D$16,MATCH(E263,Apoio!$C$2:$C$16,0)),""))</f>
        <v/>
      </c>
      <c r="L263" s="12">
        <f>IF(E263="","",IFERROR(INDEX(Apoio!$E$2:$E$16,MATCH(E263,Apoio!$C$2:$C$16,0)),""))</f>
        <v/>
      </c>
      <c r="M263" s="12">
        <f>IF(COUNTA(B263:I263)=0,"",IF(OR(B263="",C263="",D263="",E263="",F263="",G263=""),"Campos obrigatórios faltantes",IF(J263="Não","Ficha não localizada",IF(K263="","Atributo fora do dicionário",IF(COUNTIFS($B$2:$B$501,B263,$C$2:$C$501,C263,$E$2:$E$501,E263)&gt;1,"Atributo duplicado na versão",IF(D263&lt;&gt;K263,"Grupo divergente do padrão",IF(G263&lt;&gt;L263,"Unidade divergente do padrão","OK")))))))</f>
        <v/>
      </c>
    </row>
    <row r="264">
      <c r="A264" s="12">
        <f>IF(OR(B264="",C264="",E264=""),"",B264&amp;"-V"&amp;TEXT(C264,"00")&amp;"|"&amp;E264)</f>
        <v/>
      </c>
      <c r="B264" s="11" t="n"/>
      <c r="C264" s="18" t="n"/>
      <c r="D264" s="11" t="n"/>
      <c r="E264" s="11" t="n"/>
      <c r="F264" s="11" t="n"/>
      <c r="G264" s="11" t="n"/>
      <c r="H264" s="11" t="n"/>
      <c r="I264" s="11" t="n"/>
      <c r="J264" s="12">
        <f>IF(COUNTA(B264:I264)=0,"",IF(AND(B264&lt;&gt;"",C264&lt;&gt;"",COUNTIFS('Fichas de produto'!$B$2:$B$101,B264,'Fichas de produto'!$C$2:$C$101,C264)=1),"Sim","Não"))</f>
        <v/>
      </c>
      <c r="K264" s="12">
        <f>IF(E264="","",IFERROR(INDEX(Apoio!$D$2:$D$16,MATCH(E264,Apoio!$C$2:$C$16,0)),""))</f>
        <v/>
      </c>
      <c r="L264" s="12">
        <f>IF(E264="","",IFERROR(INDEX(Apoio!$E$2:$E$16,MATCH(E264,Apoio!$C$2:$C$16,0)),""))</f>
        <v/>
      </c>
      <c r="M264" s="12">
        <f>IF(COUNTA(B264:I264)=0,"",IF(OR(B264="",C264="",D264="",E264="",F264="",G264=""),"Campos obrigatórios faltantes",IF(J264="Não","Ficha não localizada",IF(K264="","Atributo fora do dicionário",IF(COUNTIFS($B$2:$B$501,B264,$C$2:$C$501,C264,$E$2:$E$501,E264)&gt;1,"Atributo duplicado na versão",IF(D264&lt;&gt;K264,"Grupo divergente do padrão",IF(G264&lt;&gt;L264,"Unidade divergente do padrão","OK")))))))</f>
        <v/>
      </c>
    </row>
    <row r="265">
      <c r="A265" s="12">
        <f>IF(OR(B265="",C265="",E265=""),"",B265&amp;"-V"&amp;TEXT(C265,"00")&amp;"|"&amp;E265)</f>
        <v/>
      </c>
      <c r="B265" s="11" t="n"/>
      <c r="C265" s="18" t="n"/>
      <c r="D265" s="11" t="n"/>
      <c r="E265" s="11" t="n"/>
      <c r="F265" s="11" t="n"/>
      <c r="G265" s="11" t="n"/>
      <c r="H265" s="11" t="n"/>
      <c r="I265" s="11" t="n"/>
      <c r="J265" s="12">
        <f>IF(COUNTA(B265:I265)=0,"",IF(AND(B265&lt;&gt;"",C265&lt;&gt;"",COUNTIFS('Fichas de produto'!$B$2:$B$101,B265,'Fichas de produto'!$C$2:$C$101,C265)=1),"Sim","Não"))</f>
        <v/>
      </c>
      <c r="K265" s="12">
        <f>IF(E265="","",IFERROR(INDEX(Apoio!$D$2:$D$16,MATCH(E265,Apoio!$C$2:$C$16,0)),""))</f>
        <v/>
      </c>
      <c r="L265" s="12">
        <f>IF(E265="","",IFERROR(INDEX(Apoio!$E$2:$E$16,MATCH(E265,Apoio!$C$2:$C$16,0)),""))</f>
        <v/>
      </c>
      <c r="M265" s="12">
        <f>IF(COUNTA(B265:I265)=0,"",IF(OR(B265="",C265="",D265="",E265="",F265="",G265=""),"Campos obrigatórios faltantes",IF(J265="Não","Ficha não localizada",IF(K265="","Atributo fora do dicionário",IF(COUNTIFS($B$2:$B$501,B265,$C$2:$C$501,C265,$E$2:$E$501,E265)&gt;1,"Atributo duplicado na versão",IF(D265&lt;&gt;K265,"Grupo divergente do padrão",IF(G265&lt;&gt;L265,"Unidade divergente do padrão","OK")))))))</f>
        <v/>
      </c>
    </row>
    <row r="266">
      <c r="A266" s="12">
        <f>IF(OR(B266="",C266="",E266=""),"",B266&amp;"-V"&amp;TEXT(C266,"00")&amp;"|"&amp;E266)</f>
        <v/>
      </c>
      <c r="B266" s="11" t="n"/>
      <c r="C266" s="18" t="n"/>
      <c r="D266" s="11" t="n"/>
      <c r="E266" s="11" t="n"/>
      <c r="F266" s="11" t="n"/>
      <c r="G266" s="11" t="n"/>
      <c r="H266" s="11" t="n"/>
      <c r="I266" s="11" t="n"/>
      <c r="J266" s="12">
        <f>IF(COUNTA(B266:I266)=0,"",IF(AND(B266&lt;&gt;"",C266&lt;&gt;"",COUNTIFS('Fichas de produto'!$B$2:$B$101,B266,'Fichas de produto'!$C$2:$C$101,C266)=1),"Sim","Não"))</f>
        <v/>
      </c>
      <c r="K266" s="12">
        <f>IF(E266="","",IFERROR(INDEX(Apoio!$D$2:$D$16,MATCH(E266,Apoio!$C$2:$C$16,0)),""))</f>
        <v/>
      </c>
      <c r="L266" s="12">
        <f>IF(E266="","",IFERROR(INDEX(Apoio!$E$2:$E$16,MATCH(E266,Apoio!$C$2:$C$16,0)),""))</f>
        <v/>
      </c>
      <c r="M266" s="12">
        <f>IF(COUNTA(B266:I266)=0,"",IF(OR(B266="",C266="",D266="",E266="",F266="",G266=""),"Campos obrigatórios faltantes",IF(J266="Não","Ficha não localizada",IF(K266="","Atributo fora do dicionário",IF(COUNTIFS($B$2:$B$501,B266,$C$2:$C$501,C266,$E$2:$E$501,E266)&gt;1,"Atributo duplicado na versão",IF(D266&lt;&gt;K266,"Grupo divergente do padrão",IF(G266&lt;&gt;L266,"Unidade divergente do padrão","OK")))))))</f>
        <v/>
      </c>
    </row>
    <row r="267">
      <c r="A267" s="12">
        <f>IF(OR(B267="",C267="",E267=""),"",B267&amp;"-V"&amp;TEXT(C267,"00")&amp;"|"&amp;E267)</f>
        <v/>
      </c>
      <c r="B267" s="11" t="n"/>
      <c r="C267" s="18" t="n"/>
      <c r="D267" s="11" t="n"/>
      <c r="E267" s="11" t="n"/>
      <c r="F267" s="11" t="n"/>
      <c r="G267" s="11" t="n"/>
      <c r="H267" s="11" t="n"/>
      <c r="I267" s="11" t="n"/>
      <c r="J267" s="12">
        <f>IF(COUNTA(B267:I267)=0,"",IF(AND(B267&lt;&gt;"",C267&lt;&gt;"",COUNTIFS('Fichas de produto'!$B$2:$B$101,B267,'Fichas de produto'!$C$2:$C$101,C267)=1),"Sim","Não"))</f>
        <v/>
      </c>
      <c r="K267" s="12">
        <f>IF(E267="","",IFERROR(INDEX(Apoio!$D$2:$D$16,MATCH(E267,Apoio!$C$2:$C$16,0)),""))</f>
        <v/>
      </c>
      <c r="L267" s="12">
        <f>IF(E267="","",IFERROR(INDEX(Apoio!$E$2:$E$16,MATCH(E267,Apoio!$C$2:$C$16,0)),""))</f>
        <v/>
      </c>
      <c r="M267" s="12">
        <f>IF(COUNTA(B267:I267)=0,"",IF(OR(B267="",C267="",D267="",E267="",F267="",G267=""),"Campos obrigatórios faltantes",IF(J267="Não","Ficha não localizada",IF(K267="","Atributo fora do dicionário",IF(COUNTIFS($B$2:$B$501,B267,$C$2:$C$501,C267,$E$2:$E$501,E267)&gt;1,"Atributo duplicado na versão",IF(D267&lt;&gt;K267,"Grupo divergente do padrão",IF(G267&lt;&gt;L267,"Unidade divergente do padrão","OK")))))))</f>
        <v/>
      </c>
    </row>
    <row r="268">
      <c r="A268" s="12">
        <f>IF(OR(B268="",C268="",E268=""),"",B268&amp;"-V"&amp;TEXT(C268,"00")&amp;"|"&amp;E268)</f>
        <v/>
      </c>
      <c r="B268" s="11" t="n"/>
      <c r="C268" s="18" t="n"/>
      <c r="D268" s="11" t="n"/>
      <c r="E268" s="11" t="n"/>
      <c r="F268" s="11" t="n"/>
      <c r="G268" s="11" t="n"/>
      <c r="H268" s="11" t="n"/>
      <c r="I268" s="11" t="n"/>
      <c r="J268" s="12">
        <f>IF(COUNTA(B268:I268)=0,"",IF(AND(B268&lt;&gt;"",C268&lt;&gt;"",COUNTIFS('Fichas de produto'!$B$2:$B$101,B268,'Fichas de produto'!$C$2:$C$101,C268)=1),"Sim","Não"))</f>
        <v/>
      </c>
      <c r="K268" s="12">
        <f>IF(E268="","",IFERROR(INDEX(Apoio!$D$2:$D$16,MATCH(E268,Apoio!$C$2:$C$16,0)),""))</f>
        <v/>
      </c>
      <c r="L268" s="12">
        <f>IF(E268="","",IFERROR(INDEX(Apoio!$E$2:$E$16,MATCH(E268,Apoio!$C$2:$C$16,0)),""))</f>
        <v/>
      </c>
      <c r="M268" s="12">
        <f>IF(COUNTA(B268:I268)=0,"",IF(OR(B268="",C268="",D268="",E268="",F268="",G268=""),"Campos obrigatórios faltantes",IF(J268="Não","Ficha não localizada",IF(K268="","Atributo fora do dicionário",IF(COUNTIFS($B$2:$B$501,B268,$C$2:$C$501,C268,$E$2:$E$501,E268)&gt;1,"Atributo duplicado na versão",IF(D268&lt;&gt;K268,"Grupo divergente do padrão",IF(G268&lt;&gt;L268,"Unidade divergente do padrão","OK")))))))</f>
        <v/>
      </c>
    </row>
    <row r="269">
      <c r="A269" s="12">
        <f>IF(OR(B269="",C269="",E269=""),"",B269&amp;"-V"&amp;TEXT(C269,"00")&amp;"|"&amp;E269)</f>
        <v/>
      </c>
      <c r="B269" s="11" t="n"/>
      <c r="C269" s="18" t="n"/>
      <c r="D269" s="11" t="n"/>
      <c r="E269" s="11" t="n"/>
      <c r="F269" s="11" t="n"/>
      <c r="G269" s="11" t="n"/>
      <c r="H269" s="11" t="n"/>
      <c r="I269" s="11" t="n"/>
      <c r="J269" s="12">
        <f>IF(COUNTA(B269:I269)=0,"",IF(AND(B269&lt;&gt;"",C269&lt;&gt;"",COUNTIFS('Fichas de produto'!$B$2:$B$101,B269,'Fichas de produto'!$C$2:$C$101,C269)=1),"Sim","Não"))</f>
        <v/>
      </c>
      <c r="K269" s="12">
        <f>IF(E269="","",IFERROR(INDEX(Apoio!$D$2:$D$16,MATCH(E269,Apoio!$C$2:$C$16,0)),""))</f>
        <v/>
      </c>
      <c r="L269" s="12">
        <f>IF(E269="","",IFERROR(INDEX(Apoio!$E$2:$E$16,MATCH(E269,Apoio!$C$2:$C$16,0)),""))</f>
        <v/>
      </c>
      <c r="M269" s="12">
        <f>IF(COUNTA(B269:I269)=0,"",IF(OR(B269="",C269="",D269="",E269="",F269="",G269=""),"Campos obrigatórios faltantes",IF(J269="Não","Ficha não localizada",IF(K269="","Atributo fora do dicionário",IF(COUNTIFS($B$2:$B$501,B269,$C$2:$C$501,C269,$E$2:$E$501,E269)&gt;1,"Atributo duplicado na versão",IF(D269&lt;&gt;K269,"Grupo divergente do padrão",IF(G269&lt;&gt;L269,"Unidade divergente do padrão","OK")))))))</f>
        <v/>
      </c>
    </row>
    <row r="270">
      <c r="A270" s="12">
        <f>IF(OR(B270="",C270="",E270=""),"",B270&amp;"-V"&amp;TEXT(C270,"00")&amp;"|"&amp;E270)</f>
        <v/>
      </c>
      <c r="B270" s="11" t="n"/>
      <c r="C270" s="18" t="n"/>
      <c r="D270" s="11" t="n"/>
      <c r="E270" s="11" t="n"/>
      <c r="F270" s="11" t="n"/>
      <c r="G270" s="11" t="n"/>
      <c r="H270" s="11" t="n"/>
      <c r="I270" s="11" t="n"/>
      <c r="J270" s="12">
        <f>IF(COUNTA(B270:I270)=0,"",IF(AND(B270&lt;&gt;"",C270&lt;&gt;"",COUNTIFS('Fichas de produto'!$B$2:$B$101,B270,'Fichas de produto'!$C$2:$C$101,C270)=1),"Sim","Não"))</f>
        <v/>
      </c>
      <c r="K270" s="12">
        <f>IF(E270="","",IFERROR(INDEX(Apoio!$D$2:$D$16,MATCH(E270,Apoio!$C$2:$C$16,0)),""))</f>
        <v/>
      </c>
      <c r="L270" s="12">
        <f>IF(E270="","",IFERROR(INDEX(Apoio!$E$2:$E$16,MATCH(E270,Apoio!$C$2:$C$16,0)),""))</f>
        <v/>
      </c>
      <c r="M270" s="12">
        <f>IF(COUNTA(B270:I270)=0,"",IF(OR(B270="",C270="",D270="",E270="",F270="",G270=""),"Campos obrigatórios faltantes",IF(J270="Não","Ficha não localizada",IF(K270="","Atributo fora do dicionário",IF(COUNTIFS($B$2:$B$501,B270,$C$2:$C$501,C270,$E$2:$E$501,E270)&gt;1,"Atributo duplicado na versão",IF(D270&lt;&gt;K270,"Grupo divergente do padrão",IF(G270&lt;&gt;L270,"Unidade divergente do padrão","OK")))))))</f>
        <v/>
      </c>
    </row>
    <row r="271">
      <c r="A271" s="12">
        <f>IF(OR(B271="",C271="",E271=""),"",B271&amp;"-V"&amp;TEXT(C271,"00")&amp;"|"&amp;E271)</f>
        <v/>
      </c>
      <c r="B271" s="11" t="n"/>
      <c r="C271" s="18" t="n"/>
      <c r="D271" s="11" t="n"/>
      <c r="E271" s="11" t="n"/>
      <c r="F271" s="11" t="n"/>
      <c r="G271" s="11" t="n"/>
      <c r="H271" s="11" t="n"/>
      <c r="I271" s="11" t="n"/>
      <c r="J271" s="12">
        <f>IF(COUNTA(B271:I271)=0,"",IF(AND(B271&lt;&gt;"",C271&lt;&gt;"",COUNTIFS('Fichas de produto'!$B$2:$B$101,B271,'Fichas de produto'!$C$2:$C$101,C271)=1),"Sim","Não"))</f>
        <v/>
      </c>
      <c r="K271" s="12">
        <f>IF(E271="","",IFERROR(INDEX(Apoio!$D$2:$D$16,MATCH(E271,Apoio!$C$2:$C$16,0)),""))</f>
        <v/>
      </c>
      <c r="L271" s="12">
        <f>IF(E271="","",IFERROR(INDEX(Apoio!$E$2:$E$16,MATCH(E271,Apoio!$C$2:$C$16,0)),""))</f>
        <v/>
      </c>
      <c r="M271" s="12">
        <f>IF(COUNTA(B271:I271)=0,"",IF(OR(B271="",C271="",D271="",E271="",F271="",G271=""),"Campos obrigatórios faltantes",IF(J271="Não","Ficha não localizada",IF(K271="","Atributo fora do dicionário",IF(COUNTIFS($B$2:$B$501,B271,$C$2:$C$501,C271,$E$2:$E$501,E271)&gt;1,"Atributo duplicado na versão",IF(D271&lt;&gt;K271,"Grupo divergente do padrão",IF(G271&lt;&gt;L271,"Unidade divergente do padrão","OK")))))))</f>
        <v/>
      </c>
    </row>
    <row r="272">
      <c r="A272" s="12">
        <f>IF(OR(B272="",C272="",E272=""),"",B272&amp;"-V"&amp;TEXT(C272,"00")&amp;"|"&amp;E272)</f>
        <v/>
      </c>
      <c r="B272" s="11" t="n"/>
      <c r="C272" s="18" t="n"/>
      <c r="D272" s="11" t="n"/>
      <c r="E272" s="11" t="n"/>
      <c r="F272" s="11" t="n"/>
      <c r="G272" s="11" t="n"/>
      <c r="H272" s="11" t="n"/>
      <c r="I272" s="11" t="n"/>
      <c r="J272" s="12">
        <f>IF(COUNTA(B272:I272)=0,"",IF(AND(B272&lt;&gt;"",C272&lt;&gt;"",COUNTIFS('Fichas de produto'!$B$2:$B$101,B272,'Fichas de produto'!$C$2:$C$101,C272)=1),"Sim","Não"))</f>
        <v/>
      </c>
      <c r="K272" s="12">
        <f>IF(E272="","",IFERROR(INDEX(Apoio!$D$2:$D$16,MATCH(E272,Apoio!$C$2:$C$16,0)),""))</f>
        <v/>
      </c>
      <c r="L272" s="12">
        <f>IF(E272="","",IFERROR(INDEX(Apoio!$E$2:$E$16,MATCH(E272,Apoio!$C$2:$C$16,0)),""))</f>
        <v/>
      </c>
      <c r="M272" s="12">
        <f>IF(COUNTA(B272:I272)=0,"",IF(OR(B272="",C272="",D272="",E272="",F272="",G272=""),"Campos obrigatórios faltantes",IF(J272="Não","Ficha não localizada",IF(K272="","Atributo fora do dicionário",IF(COUNTIFS($B$2:$B$501,B272,$C$2:$C$501,C272,$E$2:$E$501,E272)&gt;1,"Atributo duplicado na versão",IF(D272&lt;&gt;K272,"Grupo divergente do padrão",IF(G272&lt;&gt;L272,"Unidade divergente do padrão","OK")))))))</f>
        <v/>
      </c>
    </row>
    <row r="273">
      <c r="A273" s="12">
        <f>IF(OR(B273="",C273="",E273=""),"",B273&amp;"-V"&amp;TEXT(C273,"00")&amp;"|"&amp;E273)</f>
        <v/>
      </c>
      <c r="B273" s="11" t="n"/>
      <c r="C273" s="18" t="n"/>
      <c r="D273" s="11" t="n"/>
      <c r="E273" s="11" t="n"/>
      <c r="F273" s="11" t="n"/>
      <c r="G273" s="11" t="n"/>
      <c r="H273" s="11" t="n"/>
      <c r="I273" s="11" t="n"/>
      <c r="J273" s="12">
        <f>IF(COUNTA(B273:I273)=0,"",IF(AND(B273&lt;&gt;"",C273&lt;&gt;"",COUNTIFS('Fichas de produto'!$B$2:$B$101,B273,'Fichas de produto'!$C$2:$C$101,C273)=1),"Sim","Não"))</f>
        <v/>
      </c>
      <c r="K273" s="12">
        <f>IF(E273="","",IFERROR(INDEX(Apoio!$D$2:$D$16,MATCH(E273,Apoio!$C$2:$C$16,0)),""))</f>
        <v/>
      </c>
      <c r="L273" s="12">
        <f>IF(E273="","",IFERROR(INDEX(Apoio!$E$2:$E$16,MATCH(E273,Apoio!$C$2:$C$16,0)),""))</f>
        <v/>
      </c>
      <c r="M273" s="12">
        <f>IF(COUNTA(B273:I273)=0,"",IF(OR(B273="",C273="",D273="",E273="",F273="",G273=""),"Campos obrigatórios faltantes",IF(J273="Não","Ficha não localizada",IF(K273="","Atributo fora do dicionário",IF(COUNTIFS($B$2:$B$501,B273,$C$2:$C$501,C273,$E$2:$E$501,E273)&gt;1,"Atributo duplicado na versão",IF(D273&lt;&gt;K273,"Grupo divergente do padrão",IF(G273&lt;&gt;L273,"Unidade divergente do padrão","OK")))))))</f>
        <v/>
      </c>
    </row>
    <row r="274">
      <c r="A274" s="12">
        <f>IF(OR(B274="",C274="",E274=""),"",B274&amp;"-V"&amp;TEXT(C274,"00")&amp;"|"&amp;E274)</f>
        <v/>
      </c>
      <c r="B274" s="11" t="n"/>
      <c r="C274" s="18" t="n"/>
      <c r="D274" s="11" t="n"/>
      <c r="E274" s="11" t="n"/>
      <c r="F274" s="11" t="n"/>
      <c r="G274" s="11" t="n"/>
      <c r="H274" s="11" t="n"/>
      <c r="I274" s="11" t="n"/>
      <c r="J274" s="12">
        <f>IF(COUNTA(B274:I274)=0,"",IF(AND(B274&lt;&gt;"",C274&lt;&gt;"",COUNTIFS('Fichas de produto'!$B$2:$B$101,B274,'Fichas de produto'!$C$2:$C$101,C274)=1),"Sim","Não"))</f>
        <v/>
      </c>
      <c r="K274" s="12">
        <f>IF(E274="","",IFERROR(INDEX(Apoio!$D$2:$D$16,MATCH(E274,Apoio!$C$2:$C$16,0)),""))</f>
        <v/>
      </c>
      <c r="L274" s="12">
        <f>IF(E274="","",IFERROR(INDEX(Apoio!$E$2:$E$16,MATCH(E274,Apoio!$C$2:$C$16,0)),""))</f>
        <v/>
      </c>
      <c r="M274" s="12">
        <f>IF(COUNTA(B274:I274)=0,"",IF(OR(B274="",C274="",D274="",E274="",F274="",G274=""),"Campos obrigatórios faltantes",IF(J274="Não","Ficha não localizada",IF(K274="","Atributo fora do dicionário",IF(COUNTIFS($B$2:$B$501,B274,$C$2:$C$501,C274,$E$2:$E$501,E274)&gt;1,"Atributo duplicado na versão",IF(D274&lt;&gt;K274,"Grupo divergente do padrão",IF(G274&lt;&gt;L274,"Unidade divergente do padrão","OK")))))))</f>
        <v/>
      </c>
    </row>
    <row r="275">
      <c r="A275" s="12">
        <f>IF(OR(B275="",C275="",E275=""),"",B275&amp;"-V"&amp;TEXT(C275,"00")&amp;"|"&amp;E275)</f>
        <v/>
      </c>
      <c r="B275" s="11" t="n"/>
      <c r="C275" s="18" t="n"/>
      <c r="D275" s="11" t="n"/>
      <c r="E275" s="11" t="n"/>
      <c r="F275" s="11" t="n"/>
      <c r="G275" s="11" t="n"/>
      <c r="H275" s="11" t="n"/>
      <c r="I275" s="11" t="n"/>
      <c r="J275" s="12">
        <f>IF(COUNTA(B275:I275)=0,"",IF(AND(B275&lt;&gt;"",C275&lt;&gt;"",COUNTIFS('Fichas de produto'!$B$2:$B$101,B275,'Fichas de produto'!$C$2:$C$101,C275)=1),"Sim","Não"))</f>
        <v/>
      </c>
      <c r="K275" s="12">
        <f>IF(E275="","",IFERROR(INDEX(Apoio!$D$2:$D$16,MATCH(E275,Apoio!$C$2:$C$16,0)),""))</f>
        <v/>
      </c>
      <c r="L275" s="12">
        <f>IF(E275="","",IFERROR(INDEX(Apoio!$E$2:$E$16,MATCH(E275,Apoio!$C$2:$C$16,0)),""))</f>
        <v/>
      </c>
      <c r="M275" s="12">
        <f>IF(COUNTA(B275:I275)=0,"",IF(OR(B275="",C275="",D275="",E275="",F275="",G275=""),"Campos obrigatórios faltantes",IF(J275="Não","Ficha não localizada",IF(K275="","Atributo fora do dicionário",IF(COUNTIFS($B$2:$B$501,B275,$C$2:$C$501,C275,$E$2:$E$501,E275)&gt;1,"Atributo duplicado na versão",IF(D275&lt;&gt;K275,"Grupo divergente do padrão",IF(G275&lt;&gt;L275,"Unidade divergente do padrão","OK")))))))</f>
        <v/>
      </c>
    </row>
    <row r="276">
      <c r="A276" s="12">
        <f>IF(OR(B276="",C276="",E276=""),"",B276&amp;"-V"&amp;TEXT(C276,"00")&amp;"|"&amp;E276)</f>
        <v/>
      </c>
      <c r="B276" s="11" t="n"/>
      <c r="C276" s="18" t="n"/>
      <c r="D276" s="11" t="n"/>
      <c r="E276" s="11" t="n"/>
      <c r="F276" s="11" t="n"/>
      <c r="G276" s="11" t="n"/>
      <c r="H276" s="11" t="n"/>
      <c r="I276" s="11" t="n"/>
      <c r="J276" s="12">
        <f>IF(COUNTA(B276:I276)=0,"",IF(AND(B276&lt;&gt;"",C276&lt;&gt;"",COUNTIFS('Fichas de produto'!$B$2:$B$101,B276,'Fichas de produto'!$C$2:$C$101,C276)=1),"Sim","Não"))</f>
        <v/>
      </c>
      <c r="K276" s="12">
        <f>IF(E276="","",IFERROR(INDEX(Apoio!$D$2:$D$16,MATCH(E276,Apoio!$C$2:$C$16,0)),""))</f>
        <v/>
      </c>
      <c r="L276" s="12">
        <f>IF(E276="","",IFERROR(INDEX(Apoio!$E$2:$E$16,MATCH(E276,Apoio!$C$2:$C$16,0)),""))</f>
        <v/>
      </c>
      <c r="M276" s="12">
        <f>IF(COUNTA(B276:I276)=0,"",IF(OR(B276="",C276="",D276="",E276="",F276="",G276=""),"Campos obrigatórios faltantes",IF(J276="Não","Ficha não localizada",IF(K276="","Atributo fora do dicionário",IF(COUNTIFS($B$2:$B$501,B276,$C$2:$C$501,C276,$E$2:$E$501,E276)&gt;1,"Atributo duplicado na versão",IF(D276&lt;&gt;K276,"Grupo divergente do padrão",IF(G276&lt;&gt;L276,"Unidade divergente do padrão","OK")))))))</f>
        <v/>
      </c>
    </row>
    <row r="277">
      <c r="A277" s="12">
        <f>IF(OR(B277="",C277="",E277=""),"",B277&amp;"-V"&amp;TEXT(C277,"00")&amp;"|"&amp;E277)</f>
        <v/>
      </c>
      <c r="B277" s="11" t="n"/>
      <c r="C277" s="18" t="n"/>
      <c r="D277" s="11" t="n"/>
      <c r="E277" s="11" t="n"/>
      <c r="F277" s="11" t="n"/>
      <c r="G277" s="11" t="n"/>
      <c r="H277" s="11" t="n"/>
      <c r="I277" s="11" t="n"/>
      <c r="J277" s="12">
        <f>IF(COUNTA(B277:I277)=0,"",IF(AND(B277&lt;&gt;"",C277&lt;&gt;"",COUNTIFS('Fichas de produto'!$B$2:$B$101,B277,'Fichas de produto'!$C$2:$C$101,C277)=1),"Sim","Não"))</f>
        <v/>
      </c>
      <c r="K277" s="12">
        <f>IF(E277="","",IFERROR(INDEX(Apoio!$D$2:$D$16,MATCH(E277,Apoio!$C$2:$C$16,0)),""))</f>
        <v/>
      </c>
      <c r="L277" s="12">
        <f>IF(E277="","",IFERROR(INDEX(Apoio!$E$2:$E$16,MATCH(E277,Apoio!$C$2:$C$16,0)),""))</f>
        <v/>
      </c>
      <c r="M277" s="12">
        <f>IF(COUNTA(B277:I277)=0,"",IF(OR(B277="",C277="",D277="",E277="",F277="",G277=""),"Campos obrigatórios faltantes",IF(J277="Não","Ficha não localizada",IF(K277="","Atributo fora do dicionário",IF(COUNTIFS($B$2:$B$501,B277,$C$2:$C$501,C277,$E$2:$E$501,E277)&gt;1,"Atributo duplicado na versão",IF(D277&lt;&gt;K277,"Grupo divergente do padrão",IF(G277&lt;&gt;L277,"Unidade divergente do padrão","OK")))))))</f>
        <v/>
      </c>
    </row>
    <row r="278">
      <c r="A278" s="12">
        <f>IF(OR(B278="",C278="",E278=""),"",B278&amp;"-V"&amp;TEXT(C278,"00")&amp;"|"&amp;E278)</f>
        <v/>
      </c>
      <c r="B278" s="11" t="n"/>
      <c r="C278" s="18" t="n"/>
      <c r="D278" s="11" t="n"/>
      <c r="E278" s="11" t="n"/>
      <c r="F278" s="11" t="n"/>
      <c r="G278" s="11" t="n"/>
      <c r="H278" s="11" t="n"/>
      <c r="I278" s="11" t="n"/>
      <c r="J278" s="12">
        <f>IF(COUNTA(B278:I278)=0,"",IF(AND(B278&lt;&gt;"",C278&lt;&gt;"",COUNTIFS('Fichas de produto'!$B$2:$B$101,B278,'Fichas de produto'!$C$2:$C$101,C278)=1),"Sim","Não"))</f>
        <v/>
      </c>
      <c r="K278" s="12">
        <f>IF(E278="","",IFERROR(INDEX(Apoio!$D$2:$D$16,MATCH(E278,Apoio!$C$2:$C$16,0)),""))</f>
        <v/>
      </c>
      <c r="L278" s="12">
        <f>IF(E278="","",IFERROR(INDEX(Apoio!$E$2:$E$16,MATCH(E278,Apoio!$C$2:$C$16,0)),""))</f>
        <v/>
      </c>
      <c r="M278" s="12">
        <f>IF(COUNTA(B278:I278)=0,"",IF(OR(B278="",C278="",D278="",E278="",F278="",G278=""),"Campos obrigatórios faltantes",IF(J278="Não","Ficha não localizada",IF(K278="","Atributo fora do dicionário",IF(COUNTIFS($B$2:$B$501,B278,$C$2:$C$501,C278,$E$2:$E$501,E278)&gt;1,"Atributo duplicado na versão",IF(D278&lt;&gt;K278,"Grupo divergente do padrão",IF(G278&lt;&gt;L278,"Unidade divergente do padrão","OK")))))))</f>
        <v/>
      </c>
    </row>
    <row r="279">
      <c r="A279" s="12">
        <f>IF(OR(B279="",C279="",E279=""),"",B279&amp;"-V"&amp;TEXT(C279,"00")&amp;"|"&amp;E279)</f>
        <v/>
      </c>
      <c r="B279" s="11" t="n"/>
      <c r="C279" s="18" t="n"/>
      <c r="D279" s="11" t="n"/>
      <c r="E279" s="11" t="n"/>
      <c r="F279" s="11" t="n"/>
      <c r="G279" s="11" t="n"/>
      <c r="H279" s="11" t="n"/>
      <c r="I279" s="11" t="n"/>
      <c r="J279" s="12">
        <f>IF(COUNTA(B279:I279)=0,"",IF(AND(B279&lt;&gt;"",C279&lt;&gt;"",COUNTIFS('Fichas de produto'!$B$2:$B$101,B279,'Fichas de produto'!$C$2:$C$101,C279)=1),"Sim","Não"))</f>
        <v/>
      </c>
      <c r="K279" s="12">
        <f>IF(E279="","",IFERROR(INDEX(Apoio!$D$2:$D$16,MATCH(E279,Apoio!$C$2:$C$16,0)),""))</f>
        <v/>
      </c>
      <c r="L279" s="12">
        <f>IF(E279="","",IFERROR(INDEX(Apoio!$E$2:$E$16,MATCH(E279,Apoio!$C$2:$C$16,0)),""))</f>
        <v/>
      </c>
      <c r="M279" s="12">
        <f>IF(COUNTA(B279:I279)=0,"",IF(OR(B279="",C279="",D279="",E279="",F279="",G279=""),"Campos obrigatórios faltantes",IF(J279="Não","Ficha não localizada",IF(K279="","Atributo fora do dicionário",IF(COUNTIFS($B$2:$B$501,B279,$C$2:$C$501,C279,$E$2:$E$501,E279)&gt;1,"Atributo duplicado na versão",IF(D279&lt;&gt;K279,"Grupo divergente do padrão",IF(G279&lt;&gt;L279,"Unidade divergente do padrão","OK")))))))</f>
        <v/>
      </c>
    </row>
    <row r="280">
      <c r="A280" s="12">
        <f>IF(OR(B280="",C280="",E280=""),"",B280&amp;"-V"&amp;TEXT(C280,"00")&amp;"|"&amp;E280)</f>
        <v/>
      </c>
      <c r="B280" s="11" t="n"/>
      <c r="C280" s="18" t="n"/>
      <c r="D280" s="11" t="n"/>
      <c r="E280" s="11" t="n"/>
      <c r="F280" s="11" t="n"/>
      <c r="G280" s="11" t="n"/>
      <c r="H280" s="11" t="n"/>
      <c r="I280" s="11" t="n"/>
      <c r="J280" s="12">
        <f>IF(COUNTA(B280:I280)=0,"",IF(AND(B280&lt;&gt;"",C280&lt;&gt;"",COUNTIFS('Fichas de produto'!$B$2:$B$101,B280,'Fichas de produto'!$C$2:$C$101,C280)=1),"Sim","Não"))</f>
        <v/>
      </c>
      <c r="K280" s="12">
        <f>IF(E280="","",IFERROR(INDEX(Apoio!$D$2:$D$16,MATCH(E280,Apoio!$C$2:$C$16,0)),""))</f>
        <v/>
      </c>
      <c r="L280" s="12">
        <f>IF(E280="","",IFERROR(INDEX(Apoio!$E$2:$E$16,MATCH(E280,Apoio!$C$2:$C$16,0)),""))</f>
        <v/>
      </c>
      <c r="M280" s="12">
        <f>IF(COUNTA(B280:I280)=0,"",IF(OR(B280="",C280="",D280="",E280="",F280="",G280=""),"Campos obrigatórios faltantes",IF(J280="Não","Ficha não localizada",IF(K280="","Atributo fora do dicionário",IF(COUNTIFS($B$2:$B$501,B280,$C$2:$C$501,C280,$E$2:$E$501,E280)&gt;1,"Atributo duplicado na versão",IF(D280&lt;&gt;K280,"Grupo divergente do padrão",IF(G280&lt;&gt;L280,"Unidade divergente do padrão","OK")))))))</f>
        <v/>
      </c>
    </row>
    <row r="281">
      <c r="A281" s="12">
        <f>IF(OR(B281="",C281="",E281=""),"",B281&amp;"-V"&amp;TEXT(C281,"00")&amp;"|"&amp;E281)</f>
        <v/>
      </c>
      <c r="B281" s="11" t="n"/>
      <c r="C281" s="18" t="n"/>
      <c r="D281" s="11" t="n"/>
      <c r="E281" s="11" t="n"/>
      <c r="F281" s="11" t="n"/>
      <c r="G281" s="11" t="n"/>
      <c r="H281" s="11" t="n"/>
      <c r="I281" s="11" t="n"/>
      <c r="J281" s="12">
        <f>IF(COUNTA(B281:I281)=0,"",IF(AND(B281&lt;&gt;"",C281&lt;&gt;"",COUNTIFS('Fichas de produto'!$B$2:$B$101,B281,'Fichas de produto'!$C$2:$C$101,C281)=1),"Sim","Não"))</f>
        <v/>
      </c>
      <c r="K281" s="12">
        <f>IF(E281="","",IFERROR(INDEX(Apoio!$D$2:$D$16,MATCH(E281,Apoio!$C$2:$C$16,0)),""))</f>
        <v/>
      </c>
      <c r="L281" s="12">
        <f>IF(E281="","",IFERROR(INDEX(Apoio!$E$2:$E$16,MATCH(E281,Apoio!$C$2:$C$16,0)),""))</f>
        <v/>
      </c>
      <c r="M281" s="12">
        <f>IF(COUNTA(B281:I281)=0,"",IF(OR(B281="",C281="",D281="",E281="",F281="",G281=""),"Campos obrigatórios faltantes",IF(J281="Não","Ficha não localizada",IF(K281="","Atributo fora do dicionário",IF(COUNTIFS($B$2:$B$501,B281,$C$2:$C$501,C281,$E$2:$E$501,E281)&gt;1,"Atributo duplicado na versão",IF(D281&lt;&gt;K281,"Grupo divergente do padrão",IF(G281&lt;&gt;L281,"Unidade divergente do padrão","OK")))))))</f>
        <v/>
      </c>
    </row>
    <row r="282">
      <c r="A282" s="12">
        <f>IF(OR(B282="",C282="",E282=""),"",B282&amp;"-V"&amp;TEXT(C282,"00")&amp;"|"&amp;E282)</f>
        <v/>
      </c>
      <c r="B282" s="11" t="n"/>
      <c r="C282" s="18" t="n"/>
      <c r="D282" s="11" t="n"/>
      <c r="E282" s="11" t="n"/>
      <c r="F282" s="11" t="n"/>
      <c r="G282" s="11" t="n"/>
      <c r="H282" s="11" t="n"/>
      <c r="I282" s="11" t="n"/>
      <c r="J282" s="12">
        <f>IF(COUNTA(B282:I282)=0,"",IF(AND(B282&lt;&gt;"",C282&lt;&gt;"",COUNTIFS('Fichas de produto'!$B$2:$B$101,B282,'Fichas de produto'!$C$2:$C$101,C282)=1),"Sim","Não"))</f>
        <v/>
      </c>
      <c r="K282" s="12">
        <f>IF(E282="","",IFERROR(INDEX(Apoio!$D$2:$D$16,MATCH(E282,Apoio!$C$2:$C$16,0)),""))</f>
        <v/>
      </c>
      <c r="L282" s="12">
        <f>IF(E282="","",IFERROR(INDEX(Apoio!$E$2:$E$16,MATCH(E282,Apoio!$C$2:$C$16,0)),""))</f>
        <v/>
      </c>
      <c r="M282" s="12">
        <f>IF(COUNTA(B282:I282)=0,"",IF(OR(B282="",C282="",D282="",E282="",F282="",G282=""),"Campos obrigatórios faltantes",IF(J282="Não","Ficha não localizada",IF(K282="","Atributo fora do dicionário",IF(COUNTIFS($B$2:$B$501,B282,$C$2:$C$501,C282,$E$2:$E$501,E282)&gt;1,"Atributo duplicado na versão",IF(D282&lt;&gt;K282,"Grupo divergente do padrão",IF(G282&lt;&gt;L282,"Unidade divergente do padrão","OK")))))))</f>
        <v/>
      </c>
    </row>
    <row r="283">
      <c r="A283" s="12">
        <f>IF(OR(B283="",C283="",E283=""),"",B283&amp;"-V"&amp;TEXT(C283,"00")&amp;"|"&amp;E283)</f>
        <v/>
      </c>
      <c r="B283" s="11" t="n"/>
      <c r="C283" s="18" t="n"/>
      <c r="D283" s="11" t="n"/>
      <c r="E283" s="11" t="n"/>
      <c r="F283" s="11" t="n"/>
      <c r="G283" s="11" t="n"/>
      <c r="H283" s="11" t="n"/>
      <c r="I283" s="11" t="n"/>
      <c r="J283" s="12">
        <f>IF(COUNTA(B283:I283)=0,"",IF(AND(B283&lt;&gt;"",C283&lt;&gt;"",COUNTIFS('Fichas de produto'!$B$2:$B$101,B283,'Fichas de produto'!$C$2:$C$101,C283)=1),"Sim","Não"))</f>
        <v/>
      </c>
      <c r="K283" s="12">
        <f>IF(E283="","",IFERROR(INDEX(Apoio!$D$2:$D$16,MATCH(E283,Apoio!$C$2:$C$16,0)),""))</f>
        <v/>
      </c>
      <c r="L283" s="12">
        <f>IF(E283="","",IFERROR(INDEX(Apoio!$E$2:$E$16,MATCH(E283,Apoio!$C$2:$C$16,0)),""))</f>
        <v/>
      </c>
      <c r="M283" s="12">
        <f>IF(COUNTA(B283:I283)=0,"",IF(OR(B283="",C283="",D283="",E283="",F283="",G283=""),"Campos obrigatórios faltantes",IF(J283="Não","Ficha não localizada",IF(K283="","Atributo fora do dicionário",IF(COUNTIFS($B$2:$B$501,B283,$C$2:$C$501,C283,$E$2:$E$501,E283)&gt;1,"Atributo duplicado na versão",IF(D283&lt;&gt;K283,"Grupo divergente do padrão",IF(G283&lt;&gt;L283,"Unidade divergente do padrão","OK")))))))</f>
        <v/>
      </c>
    </row>
    <row r="284">
      <c r="A284" s="12">
        <f>IF(OR(B284="",C284="",E284=""),"",B284&amp;"-V"&amp;TEXT(C284,"00")&amp;"|"&amp;E284)</f>
        <v/>
      </c>
      <c r="B284" s="11" t="n"/>
      <c r="C284" s="18" t="n"/>
      <c r="D284" s="11" t="n"/>
      <c r="E284" s="11" t="n"/>
      <c r="F284" s="11" t="n"/>
      <c r="G284" s="11" t="n"/>
      <c r="H284" s="11" t="n"/>
      <c r="I284" s="11" t="n"/>
      <c r="J284" s="12">
        <f>IF(COUNTA(B284:I284)=0,"",IF(AND(B284&lt;&gt;"",C284&lt;&gt;"",COUNTIFS('Fichas de produto'!$B$2:$B$101,B284,'Fichas de produto'!$C$2:$C$101,C284)=1),"Sim","Não"))</f>
        <v/>
      </c>
      <c r="K284" s="12">
        <f>IF(E284="","",IFERROR(INDEX(Apoio!$D$2:$D$16,MATCH(E284,Apoio!$C$2:$C$16,0)),""))</f>
        <v/>
      </c>
      <c r="L284" s="12">
        <f>IF(E284="","",IFERROR(INDEX(Apoio!$E$2:$E$16,MATCH(E284,Apoio!$C$2:$C$16,0)),""))</f>
        <v/>
      </c>
      <c r="M284" s="12">
        <f>IF(COUNTA(B284:I284)=0,"",IF(OR(B284="",C284="",D284="",E284="",F284="",G284=""),"Campos obrigatórios faltantes",IF(J284="Não","Ficha não localizada",IF(K284="","Atributo fora do dicionário",IF(COUNTIFS($B$2:$B$501,B284,$C$2:$C$501,C284,$E$2:$E$501,E284)&gt;1,"Atributo duplicado na versão",IF(D284&lt;&gt;K284,"Grupo divergente do padrão",IF(G284&lt;&gt;L284,"Unidade divergente do padrão","OK")))))))</f>
        <v/>
      </c>
    </row>
    <row r="285">
      <c r="A285" s="12">
        <f>IF(OR(B285="",C285="",E285=""),"",B285&amp;"-V"&amp;TEXT(C285,"00")&amp;"|"&amp;E285)</f>
        <v/>
      </c>
      <c r="B285" s="11" t="n"/>
      <c r="C285" s="18" t="n"/>
      <c r="D285" s="11" t="n"/>
      <c r="E285" s="11" t="n"/>
      <c r="F285" s="11" t="n"/>
      <c r="G285" s="11" t="n"/>
      <c r="H285" s="11" t="n"/>
      <c r="I285" s="11" t="n"/>
      <c r="J285" s="12">
        <f>IF(COUNTA(B285:I285)=0,"",IF(AND(B285&lt;&gt;"",C285&lt;&gt;"",COUNTIFS('Fichas de produto'!$B$2:$B$101,B285,'Fichas de produto'!$C$2:$C$101,C285)=1),"Sim","Não"))</f>
        <v/>
      </c>
      <c r="K285" s="12">
        <f>IF(E285="","",IFERROR(INDEX(Apoio!$D$2:$D$16,MATCH(E285,Apoio!$C$2:$C$16,0)),""))</f>
        <v/>
      </c>
      <c r="L285" s="12">
        <f>IF(E285="","",IFERROR(INDEX(Apoio!$E$2:$E$16,MATCH(E285,Apoio!$C$2:$C$16,0)),""))</f>
        <v/>
      </c>
      <c r="M285" s="12">
        <f>IF(COUNTA(B285:I285)=0,"",IF(OR(B285="",C285="",D285="",E285="",F285="",G285=""),"Campos obrigatórios faltantes",IF(J285="Não","Ficha não localizada",IF(K285="","Atributo fora do dicionário",IF(COUNTIFS($B$2:$B$501,B285,$C$2:$C$501,C285,$E$2:$E$501,E285)&gt;1,"Atributo duplicado na versão",IF(D285&lt;&gt;K285,"Grupo divergente do padrão",IF(G285&lt;&gt;L285,"Unidade divergente do padrão","OK")))))))</f>
        <v/>
      </c>
    </row>
    <row r="286">
      <c r="A286" s="12">
        <f>IF(OR(B286="",C286="",E286=""),"",B286&amp;"-V"&amp;TEXT(C286,"00")&amp;"|"&amp;E286)</f>
        <v/>
      </c>
      <c r="B286" s="11" t="n"/>
      <c r="C286" s="18" t="n"/>
      <c r="D286" s="11" t="n"/>
      <c r="E286" s="11" t="n"/>
      <c r="F286" s="11" t="n"/>
      <c r="G286" s="11" t="n"/>
      <c r="H286" s="11" t="n"/>
      <c r="I286" s="11" t="n"/>
      <c r="J286" s="12">
        <f>IF(COUNTA(B286:I286)=0,"",IF(AND(B286&lt;&gt;"",C286&lt;&gt;"",COUNTIFS('Fichas de produto'!$B$2:$B$101,B286,'Fichas de produto'!$C$2:$C$101,C286)=1),"Sim","Não"))</f>
        <v/>
      </c>
      <c r="K286" s="12">
        <f>IF(E286="","",IFERROR(INDEX(Apoio!$D$2:$D$16,MATCH(E286,Apoio!$C$2:$C$16,0)),""))</f>
        <v/>
      </c>
      <c r="L286" s="12">
        <f>IF(E286="","",IFERROR(INDEX(Apoio!$E$2:$E$16,MATCH(E286,Apoio!$C$2:$C$16,0)),""))</f>
        <v/>
      </c>
      <c r="M286" s="12">
        <f>IF(COUNTA(B286:I286)=0,"",IF(OR(B286="",C286="",D286="",E286="",F286="",G286=""),"Campos obrigatórios faltantes",IF(J286="Não","Ficha não localizada",IF(K286="","Atributo fora do dicionário",IF(COUNTIFS($B$2:$B$501,B286,$C$2:$C$501,C286,$E$2:$E$501,E286)&gt;1,"Atributo duplicado na versão",IF(D286&lt;&gt;K286,"Grupo divergente do padrão",IF(G286&lt;&gt;L286,"Unidade divergente do padrão","OK")))))))</f>
        <v/>
      </c>
    </row>
    <row r="287">
      <c r="A287" s="12">
        <f>IF(OR(B287="",C287="",E287=""),"",B287&amp;"-V"&amp;TEXT(C287,"00")&amp;"|"&amp;E287)</f>
        <v/>
      </c>
      <c r="B287" s="11" t="n"/>
      <c r="C287" s="18" t="n"/>
      <c r="D287" s="11" t="n"/>
      <c r="E287" s="11" t="n"/>
      <c r="F287" s="11" t="n"/>
      <c r="G287" s="11" t="n"/>
      <c r="H287" s="11" t="n"/>
      <c r="I287" s="11" t="n"/>
      <c r="J287" s="12">
        <f>IF(COUNTA(B287:I287)=0,"",IF(AND(B287&lt;&gt;"",C287&lt;&gt;"",COUNTIFS('Fichas de produto'!$B$2:$B$101,B287,'Fichas de produto'!$C$2:$C$101,C287)=1),"Sim","Não"))</f>
        <v/>
      </c>
      <c r="K287" s="12">
        <f>IF(E287="","",IFERROR(INDEX(Apoio!$D$2:$D$16,MATCH(E287,Apoio!$C$2:$C$16,0)),""))</f>
        <v/>
      </c>
      <c r="L287" s="12">
        <f>IF(E287="","",IFERROR(INDEX(Apoio!$E$2:$E$16,MATCH(E287,Apoio!$C$2:$C$16,0)),""))</f>
        <v/>
      </c>
      <c r="M287" s="12">
        <f>IF(COUNTA(B287:I287)=0,"",IF(OR(B287="",C287="",D287="",E287="",F287="",G287=""),"Campos obrigatórios faltantes",IF(J287="Não","Ficha não localizada",IF(K287="","Atributo fora do dicionário",IF(COUNTIFS($B$2:$B$501,B287,$C$2:$C$501,C287,$E$2:$E$501,E287)&gt;1,"Atributo duplicado na versão",IF(D287&lt;&gt;K287,"Grupo divergente do padrão",IF(G287&lt;&gt;L287,"Unidade divergente do padrão","OK")))))))</f>
        <v/>
      </c>
    </row>
    <row r="288">
      <c r="A288" s="12">
        <f>IF(OR(B288="",C288="",E288=""),"",B288&amp;"-V"&amp;TEXT(C288,"00")&amp;"|"&amp;E288)</f>
        <v/>
      </c>
      <c r="B288" s="11" t="n"/>
      <c r="C288" s="18" t="n"/>
      <c r="D288" s="11" t="n"/>
      <c r="E288" s="11" t="n"/>
      <c r="F288" s="11" t="n"/>
      <c r="G288" s="11" t="n"/>
      <c r="H288" s="11" t="n"/>
      <c r="I288" s="11" t="n"/>
      <c r="J288" s="12">
        <f>IF(COUNTA(B288:I288)=0,"",IF(AND(B288&lt;&gt;"",C288&lt;&gt;"",COUNTIFS('Fichas de produto'!$B$2:$B$101,B288,'Fichas de produto'!$C$2:$C$101,C288)=1),"Sim","Não"))</f>
        <v/>
      </c>
      <c r="K288" s="12">
        <f>IF(E288="","",IFERROR(INDEX(Apoio!$D$2:$D$16,MATCH(E288,Apoio!$C$2:$C$16,0)),""))</f>
        <v/>
      </c>
      <c r="L288" s="12">
        <f>IF(E288="","",IFERROR(INDEX(Apoio!$E$2:$E$16,MATCH(E288,Apoio!$C$2:$C$16,0)),""))</f>
        <v/>
      </c>
      <c r="M288" s="12">
        <f>IF(COUNTA(B288:I288)=0,"",IF(OR(B288="",C288="",D288="",E288="",F288="",G288=""),"Campos obrigatórios faltantes",IF(J288="Não","Ficha não localizada",IF(K288="","Atributo fora do dicionário",IF(COUNTIFS($B$2:$B$501,B288,$C$2:$C$501,C288,$E$2:$E$501,E288)&gt;1,"Atributo duplicado na versão",IF(D288&lt;&gt;K288,"Grupo divergente do padrão",IF(G288&lt;&gt;L288,"Unidade divergente do padrão","OK")))))))</f>
        <v/>
      </c>
    </row>
    <row r="289">
      <c r="A289" s="12">
        <f>IF(OR(B289="",C289="",E289=""),"",B289&amp;"-V"&amp;TEXT(C289,"00")&amp;"|"&amp;E289)</f>
        <v/>
      </c>
      <c r="B289" s="11" t="n"/>
      <c r="C289" s="18" t="n"/>
      <c r="D289" s="11" t="n"/>
      <c r="E289" s="11" t="n"/>
      <c r="F289" s="11" t="n"/>
      <c r="G289" s="11" t="n"/>
      <c r="H289" s="11" t="n"/>
      <c r="I289" s="11" t="n"/>
      <c r="J289" s="12">
        <f>IF(COUNTA(B289:I289)=0,"",IF(AND(B289&lt;&gt;"",C289&lt;&gt;"",COUNTIFS('Fichas de produto'!$B$2:$B$101,B289,'Fichas de produto'!$C$2:$C$101,C289)=1),"Sim","Não"))</f>
        <v/>
      </c>
      <c r="K289" s="12">
        <f>IF(E289="","",IFERROR(INDEX(Apoio!$D$2:$D$16,MATCH(E289,Apoio!$C$2:$C$16,0)),""))</f>
        <v/>
      </c>
      <c r="L289" s="12">
        <f>IF(E289="","",IFERROR(INDEX(Apoio!$E$2:$E$16,MATCH(E289,Apoio!$C$2:$C$16,0)),""))</f>
        <v/>
      </c>
      <c r="M289" s="12">
        <f>IF(COUNTA(B289:I289)=0,"",IF(OR(B289="",C289="",D289="",E289="",F289="",G289=""),"Campos obrigatórios faltantes",IF(J289="Não","Ficha não localizada",IF(K289="","Atributo fora do dicionário",IF(COUNTIFS($B$2:$B$501,B289,$C$2:$C$501,C289,$E$2:$E$501,E289)&gt;1,"Atributo duplicado na versão",IF(D289&lt;&gt;K289,"Grupo divergente do padrão",IF(G289&lt;&gt;L289,"Unidade divergente do padrão","OK")))))))</f>
        <v/>
      </c>
    </row>
    <row r="290">
      <c r="A290" s="12">
        <f>IF(OR(B290="",C290="",E290=""),"",B290&amp;"-V"&amp;TEXT(C290,"00")&amp;"|"&amp;E290)</f>
        <v/>
      </c>
      <c r="B290" s="11" t="n"/>
      <c r="C290" s="18" t="n"/>
      <c r="D290" s="11" t="n"/>
      <c r="E290" s="11" t="n"/>
      <c r="F290" s="11" t="n"/>
      <c r="G290" s="11" t="n"/>
      <c r="H290" s="11" t="n"/>
      <c r="I290" s="11" t="n"/>
      <c r="J290" s="12">
        <f>IF(COUNTA(B290:I290)=0,"",IF(AND(B290&lt;&gt;"",C290&lt;&gt;"",COUNTIFS('Fichas de produto'!$B$2:$B$101,B290,'Fichas de produto'!$C$2:$C$101,C290)=1),"Sim","Não"))</f>
        <v/>
      </c>
      <c r="K290" s="12">
        <f>IF(E290="","",IFERROR(INDEX(Apoio!$D$2:$D$16,MATCH(E290,Apoio!$C$2:$C$16,0)),""))</f>
        <v/>
      </c>
      <c r="L290" s="12">
        <f>IF(E290="","",IFERROR(INDEX(Apoio!$E$2:$E$16,MATCH(E290,Apoio!$C$2:$C$16,0)),""))</f>
        <v/>
      </c>
      <c r="M290" s="12">
        <f>IF(COUNTA(B290:I290)=0,"",IF(OR(B290="",C290="",D290="",E290="",F290="",G290=""),"Campos obrigatórios faltantes",IF(J290="Não","Ficha não localizada",IF(K290="","Atributo fora do dicionário",IF(COUNTIFS($B$2:$B$501,B290,$C$2:$C$501,C290,$E$2:$E$501,E290)&gt;1,"Atributo duplicado na versão",IF(D290&lt;&gt;K290,"Grupo divergente do padrão",IF(G290&lt;&gt;L290,"Unidade divergente do padrão","OK")))))))</f>
        <v/>
      </c>
    </row>
    <row r="291">
      <c r="A291" s="12">
        <f>IF(OR(B291="",C291="",E291=""),"",B291&amp;"-V"&amp;TEXT(C291,"00")&amp;"|"&amp;E291)</f>
        <v/>
      </c>
      <c r="B291" s="11" t="n"/>
      <c r="C291" s="18" t="n"/>
      <c r="D291" s="11" t="n"/>
      <c r="E291" s="11" t="n"/>
      <c r="F291" s="11" t="n"/>
      <c r="G291" s="11" t="n"/>
      <c r="H291" s="11" t="n"/>
      <c r="I291" s="11" t="n"/>
      <c r="J291" s="12">
        <f>IF(COUNTA(B291:I291)=0,"",IF(AND(B291&lt;&gt;"",C291&lt;&gt;"",COUNTIFS('Fichas de produto'!$B$2:$B$101,B291,'Fichas de produto'!$C$2:$C$101,C291)=1),"Sim","Não"))</f>
        <v/>
      </c>
      <c r="K291" s="12">
        <f>IF(E291="","",IFERROR(INDEX(Apoio!$D$2:$D$16,MATCH(E291,Apoio!$C$2:$C$16,0)),""))</f>
        <v/>
      </c>
      <c r="L291" s="12">
        <f>IF(E291="","",IFERROR(INDEX(Apoio!$E$2:$E$16,MATCH(E291,Apoio!$C$2:$C$16,0)),""))</f>
        <v/>
      </c>
      <c r="M291" s="12">
        <f>IF(COUNTA(B291:I291)=0,"",IF(OR(B291="",C291="",D291="",E291="",F291="",G291=""),"Campos obrigatórios faltantes",IF(J291="Não","Ficha não localizada",IF(K291="","Atributo fora do dicionário",IF(COUNTIFS($B$2:$B$501,B291,$C$2:$C$501,C291,$E$2:$E$501,E291)&gt;1,"Atributo duplicado na versão",IF(D291&lt;&gt;K291,"Grupo divergente do padrão",IF(G291&lt;&gt;L291,"Unidade divergente do padrão","OK")))))))</f>
        <v/>
      </c>
    </row>
    <row r="292">
      <c r="A292" s="12">
        <f>IF(OR(B292="",C292="",E292=""),"",B292&amp;"-V"&amp;TEXT(C292,"00")&amp;"|"&amp;E292)</f>
        <v/>
      </c>
      <c r="B292" s="11" t="n"/>
      <c r="C292" s="18" t="n"/>
      <c r="D292" s="11" t="n"/>
      <c r="E292" s="11" t="n"/>
      <c r="F292" s="11" t="n"/>
      <c r="G292" s="11" t="n"/>
      <c r="H292" s="11" t="n"/>
      <c r="I292" s="11" t="n"/>
      <c r="J292" s="12">
        <f>IF(COUNTA(B292:I292)=0,"",IF(AND(B292&lt;&gt;"",C292&lt;&gt;"",COUNTIFS('Fichas de produto'!$B$2:$B$101,B292,'Fichas de produto'!$C$2:$C$101,C292)=1),"Sim","Não"))</f>
        <v/>
      </c>
      <c r="K292" s="12">
        <f>IF(E292="","",IFERROR(INDEX(Apoio!$D$2:$D$16,MATCH(E292,Apoio!$C$2:$C$16,0)),""))</f>
        <v/>
      </c>
      <c r="L292" s="12">
        <f>IF(E292="","",IFERROR(INDEX(Apoio!$E$2:$E$16,MATCH(E292,Apoio!$C$2:$C$16,0)),""))</f>
        <v/>
      </c>
      <c r="M292" s="12">
        <f>IF(COUNTA(B292:I292)=0,"",IF(OR(B292="",C292="",D292="",E292="",F292="",G292=""),"Campos obrigatórios faltantes",IF(J292="Não","Ficha não localizada",IF(K292="","Atributo fora do dicionário",IF(COUNTIFS($B$2:$B$501,B292,$C$2:$C$501,C292,$E$2:$E$501,E292)&gt;1,"Atributo duplicado na versão",IF(D292&lt;&gt;K292,"Grupo divergente do padrão",IF(G292&lt;&gt;L292,"Unidade divergente do padrão","OK")))))))</f>
        <v/>
      </c>
    </row>
    <row r="293">
      <c r="A293" s="12">
        <f>IF(OR(B293="",C293="",E293=""),"",B293&amp;"-V"&amp;TEXT(C293,"00")&amp;"|"&amp;E293)</f>
        <v/>
      </c>
      <c r="B293" s="11" t="n"/>
      <c r="C293" s="18" t="n"/>
      <c r="D293" s="11" t="n"/>
      <c r="E293" s="11" t="n"/>
      <c r="F293" s="11" t="n"/>
      <c r="G293" s="11" t="n"/>
      <c r="H293" s="11" t="n"/>
      <c r="I293" s="11" t="n"/>
      <c r="J293" s="12">
        <f>IF(COUNTA(B293:I293)=0,"",IF(AND(B293&lt;&gt;"",C293&lt;&gt;"",COUNTIFS('Fichas de produto'!$B$2:$B$101,B293,'Fichas de produto'!$C$2:$C$101,C293)=1),"Sim","Não"))</f>
        <v/>
      </c>
      <c r="K293" s="12">
        <f>IF(E293="","",IFERROR(INDEX(Apoio!$D$2:$D$16,MATCH(E293,Apoio!$C$2:$C$16,0)),""))</f>
        <v/>
      </c>
      <c r="L293" s="12">
        <f>IF(E293="","",IFERROR(INDEX(Apoio!$E$2:$E$16,MATCH(E293,Apoio!$C$2:$C$16,0)),""))</f>
        <v/>
      </c>
      <c r="M293" s="12">
        <f>IF(COUNTA(B293:I293)=0,"",IF(OR(B293="",C293="",D293="",E293="",F293="",G293=""),"Campos obrigatórios faltantes",IF(J293="Não","Ficha não localizada",IF(K293="","Atributo fora do dicionário",IF(COUNTIFS($B$2:$B$501,B293,$C$2:$C$501,C293,$E$2:$E$501,E293)&gt;1,"Atributo duplicado na versão",IF(D293&lt;&gt;K293,"Grupo divergente do padrão",IF(G293&lt;&gt;L293,"Unidade divergente do padrão","OK")))))))</f>
        <v/>
      </c>
    </row>
    <row r="294">
      <c r="A294" s="12">
        <f>IF(OR(B294="",C294="",E294=""),"",B294&amp;"-V"&amp;TEXT(C294,"00")&amp;"|"&amp;E294)</f>
        <v/>
      </c>
      <c r="B294" s="11" t="n"/>
      <c r="C294" s="18" t="n"/>
      <c r="D294" s="11" t="n"/>
      <c r="E294" s="11" t="n"/>
      <c r="F294" s="11" t="n"/>
      <c r="G294" s="11" t="n"/>
      <c r="H294" s="11" t="n"/>
      <c r="I294" s="11" t="n"/>
      <c r="J294" s="12">
        <f>IF(COUNTA(B294:I294)=0,"",IF(AND(B294&lt;&gt;"",C294&lt;&gt;"",COUNTIFS('Fichas de produto'!$B$2:$B$101,B294,'Fichas de produto'!$C$2:$C$101,C294)=1),"Sim","Não"))</f>
        <v/>
      </c>
      <c r="K294" s="12">
        <f>IF(E294="","",IFERROR(INDEX(Apoio!$D$2:$D$16,MATCH(E294,Apoio!$C$2:$C$16,0)),""))</f>
        <v/>
      </c>
      <c r="L294" s="12">
        <f>IF(E294="","",IFERROR(INDEX(Apoio!$E$2:$E$16,MATCH(E294,Apoio!$C$2:$C$16,0)),""))</f>
        <v/>
      </c>
      <c r="M294" s="12">
        <f>IF(COUNTA(B294:I294)=0,"",IF(OR(B294="",C294="",D294="",E294="",F294="",G294=""),"Campos obrigatórios faltantes",IF(J294="Não","Ficha não localizada",IF(K294="","Atributo fora do dicionário",IF(COUNTIFS($B$2:$B$501,B294,$C$2:$C$501,C294,$E$2:$E$501,E294)&gt;1,"Atributo duplicado na versão",IF(D294&lt;&gt;K294,"Grupo divergente do padrão",IF(G294&lt;&gt;L294,"Unidade divergente do padrão","OK")))))))</f>
        <v/>
      </c>
    </row>
    <row r="295">
      <c r="A295" s="12">
        <f>IF(OR(B295="",C295="",E295=""),"",B295&amp;"-V"&amp;TEXT(C295,"00")&amp;"|"&amp;E295)</f>
        <v/>
      </c>
      <c r="B295" s="11" t="n"/>
      <c r="C295" s="18" t="n"/>
      <c r="D295" s="11" t="n"/>
      <c r="E295" s="11" t="n"/>
      <c r="F295" s="11" t="n"/>
      <c r="G295" s="11" t="n"/>
      <c r="H295" s="11" t="n"/>
      <c r="I295" s="11" t="n"/>
      <c r="J295" s="12">
        <f>IF(COUNTA(B295:I295)=0,"",IF(AND(B295&lt;&gt;"",C295&lt;&gt;"",COUNTIFS('Fichas de produto'!$B$2:$B$101,B295,'Fichas de produto'!$C$2:$C$101,C295)=1),"Sim","Não"))</f>
        <v/>
      </c>
      <c r="K295" s="12">
        <f>IF(E295="","",IFERROR(INDEX(Apoio!$D$2:$D$16,MATCH(E295,Apoio!$C$2:$C$16,0)),""))</f>
        <v/>
      </c>
      <c r="L295" s="12">
        <f>IF(E295="","",IFERROR(INDEX(Apoio!$E$2:$E$16,MATCH(E295,Apoio!$C$2:$C$16,0)),""))</f>
        <v/>
      </c>
      <c r="M295" s="12">
        <f>IF(COUNTA(B295:I295)=0,"",IF(OR(B295="",C295="",D295="",E295="",F295="",G295=""),"Campos obrigatórios faltantes",IF(J295="Não","Ficha não localizada",IF(K295="","Atributo fora do dicionário",IF(COUNTIFS($B$2:$B$501,B295,$C$2:$C$501,C295,$E$2:$E$501,E295)&gt;1,"Atributo duplicado na versão",IF(D295&lt;&gt;K295,"Grupo divergente do padrão",IF(G295&lt;&gt;L295,"Unidade divergente do padrão","OK")))))))</f>
        <v/>
      </c>
    </row>
    <row r="296">
      <c r="A296" s="12">
        <f>IF(OR(B296="",C296="",E296=""),"",B296&amp;"-V"&amp;TEXT(C296,"00")&amp;"|"&amp;E296)</f>
        <v/>
      </c>
      <c r="B296" s="11" t="n"/>
      <c r="C296" s="18" t="n"/>
      <c r="D296" s="11" t="n"/>
      <c r="E296" s="11" t="n"/>
      <c r="F296" s="11" t="n"/>
      <c r="G296" s="11" t="n"/>
      <c r="H296" s="11" t="n"/>
      <c r="I296" s="11" t="n"/>
      <c r="J296" s="12">
        <f>IF(COUNTA(B296:I296)=0,"",IF(AND(B296&lt;&gt;"",C296&lt;&gt;"",COUNTIFS('Fichas de produto'!$B$2:$B$101,B296,'Fichas de produto'!$C$2:$C$101,C296)=1),"Sim","Não"))</f>
        <v/>
      </c>
      <c r="K296" s="12">
        <f>IF(E296="","",IFERROR(INDEX(Apoio!$D$2:$D$16,MATCH(E296,Apoio!$C$2:$C$16,0)),""))</f>
        <v/>
      </c>
      <c r="L296" s="12">
        <f>IF(E296="","",IFERROR(INDEX(Apoio!$E$2:$E$16,MATCH(E296,Apoio!$C$2:$C$16,0)),""))</f>
        <v/>
      </c>
      <c r="M296" s="12">
        <f>IF(COUNTA(B296:I296)=0,"",IF(OR(B296="",C296="",D296="",E296="",F296="",G296=""),"Campos obrigatórios faltantes",IF(J296="Não","Ficha não localizada",IF(K296="","Atributo fora do dicionário",IF(COUNTIFS($B$2:$B$501,B296,$C$2:$C$501,C296,$E$2:$E$501,E296)&gt;1,"Atributo duplicado na versão",IF(D296&lt;&gt;K296,"Grupo divergente do padrão",IF(G296&lt;&gt;L296,"Unidade divergente do padrão","OK")))))))</f>
        <v/>
      </c>
    </row>
    <row r="297">
      <c r="A297" s="12">
        <f>IF(OR(B297="",C297="",E297=""),"",B297&amp;"-V"&amp;TEXT(C297,"00")&amp;"|"&amp;E297)</f>
        <v/>
      </c>
      <c r="B297" s="11" t="n"/>
      <c r="C297" s="18" t="n"/>
      <c r="D297" s="11" t="n"/>
      <c r="E297" s="11" t="n"/>
      <c r="F297" s="11" t="n"/>
      <c r="G297" s="11" t="n"/>
      <c r="H297" s="11" t="n"/>
      <c r="I297" s="11" t="n"/>
      <c r="J297" s="12">
        <f>IF(COUNTA(B297:I297)=0,"",IF(AND(B297&lt;&gt;"",C297&lt;&gt;"",COUNTIFS('Fichas de produto'!$B$2:$B$101,B297,'Fichas de produto'!$C$2:$C$101,C297)=1),"Sim","Não"))</f>
        <v/>
      </c>
      <c r="K297" s="12">
        <f>IF(E297="","",IFERROR(INDEX(Apoio!$D$2:$D$16,MATCH(E297,Apoio!$C$2:$C$16,0)),""))</f>
        <v/>
      </c>
      <c r="L297" s="12">
        <f>IF(E297="","",IFERROR(INDEX(Apoio!$E$2:$E$16,MATCH(E297,Apoio!$C$2:$C$16,0)),""))</f>
        <v/>
      </c>
      <c r="M297" s="12">
        <f>IF(COUNTA(B297:I297)=0,"",IF(OR(B297="",C297="",D297="",E297="",F297="",G297=""),"Campos obrigatórios faltantes",IF(J297="Não","Ficha não localizada",IF(K297="","Atributo fora do dicionário",IF(COUNTIFS($B$2:$B$501,B297,$C$2:$C$501,C297,$E$2:$E$501,E297)&gt;1,"Atributo duplicado na versão",IF(D297&lt;&gt;K297,"Grupo divergente do padrão",IF(G297&lt;&gt;L297,"Unidade divergente do padrão","OK")))))))</f>
        <v/>
      </c>
    </row>
    <row r="298">
      <c r="A298" s="12">
        <f>IF(OR(B298="",C298="",E298=""),"",B298&amp;"-V"&amp;TEXT(C298,"00")&amp;"|"&amp;E298)</f>
        <v/>
      </c>
      <c r="B298" s="11" t="n"/>
      <c r="C298" s="18" t="n"/>
      <c r="D298" s="11" t="n"/>
      <c r="E298" s="11" t="n"/>
      <c r="F298" s="11" t="n"/>
      <c r="G298" s="11" t="n"/>
      <c r="H298" s="11" t="n"/>
      <c r="I298" s="11" t="n"/>
      <c r="J298" s="12">
        <f>IF(COUNTA(B298:I298)=0,"",IF(AND(B298&lt;&gt;"",C298&lt;&gt;"",COUNTIFS('Fichas de produto'!$B$2:$B$101,B298,'Fichas de produto'!$C$2:$C$101,C298)=1),"Sim","Não"))</f>
        <v/>
      </c>
      <c r="K298" s="12">
        <f>IF(E298="","",IFERROR(INDEX(Apoio!$D$2:$D$16,MATCH(E298,Apoio!$C$2:$C$16,0)),""))</f>
        <v/>
      </c>
      <c r="L298" s="12">
        <f>IF(E298="","",IFERROR(INDEX(Apoio!$E$2:$E$16,MATCH(E298,Apoio!$C$2:$C$16,0)),""))</f>
        <v/>
      </c>
      <c r="M298" s="12">
        <f>IF(COUNTA(B298:I298)=0,"",IF(OR(B298="",C298="",D298="",E298="",F298="",G298=""),"Campos obrigatórios faltantes",IF(J298="Não","Ficha não localizada",IF(K298="","Atributo fora do dicionário",IF(COUNTIFS($B$2:$B$501,B298,$C$2:$C$501,C298,$E$2:$E$501,E298)&gt;1,"Atributo duplicado na versão",IF(D298&lt;&gt;K298,"Grupo divergente do padrão",IF(G298&lt;&gt;L298,"Unidade divergente do padrão","OK")))))))</f>
        <v/>
      </c>
    </row>
    <row r="299">
      <c r="A299" s="12">
        <f>IF(OR(B299="",C299="",E299=""),"",B299&amp;"-V"&amp;TEXT(C299,"00")&amp;"|"&amp;E299)</f>
        <v/>
      </c>
      <c r="B299" s="11" t="n"/>
      <c r="C299" s="18" t="n"/>
      <c r="D299" s="11" t="n"/>
      <c r="E299" s="11" t="n"/>
      <c r="F299" s="11" t="n"/>
      <c r="G299" s="11" t="n"/>
      <c r="H299" s="11" t="n"/>
      <c r="I299" s="11" t="n"/>
      <c r="J299" s="12">
        <f>IF(COUNTA(B299:I299)=0,"",IF(AND(B299&lt;&gt;"",C299&lt;&gt;"",COUNTIFS('Fichas de produto'!$B$2:$B$101,B299,'Fichas de produto'!$C$2:$C$101,C299)=1),"Sim","Não"))</f>
        <v/>
      </c>
      <c r="K299" s="12">
        <f>IF(E299="","",IFERROR(INDEX(Apoio!$D$2:$D$16,MATCH(E299,Apoio!$C$2:$C$16,0)),""))</f>
        <v/>
      </c>
      <c r="L299" s="12">
        <f>IF(E299="","",IFERROR(INDEX(Apoio!$E$2:$E$16,MATCH(E299,Apoio!$C$2:$C$16,0)),""))</f>
        <v/>
      </c>
      <c r="M299" s="12">
        <f>IF(COUNTA(B299:I299)=0,"",IF(OR(B299="",C299="",D299="",E299="",F299="",G299=""),"Campos obrigatórios faltantes",IF(J299="Não","Ficha não localizada",IF(K299="","Atributo fora do dicionário",IF(COUNTIFS($B$2:$B$501,B299,$C$2:$C$501,C299,$E$2:$E$501,E299)&gt;1,"Atributo duplicado na versão",IF(D299&lt;&gt;K299,"Grupo divergente do padrão",IF(G299&lt;&gt;L299,"Unidade divergente do padrão","OK")))))))</f>
        <v/>
      </c>
    </row>
    <row r="300">
      <c r="A300" s="12">
        <f>IF(OR(B300="",C300="",E300=""),"",B300&amp;"-V"&amp;TEXT(C300,"00")&amp;"|"&amp;E300)</f>
        <v/>
      </c>
      <c r="B300" s="11" t="n"/>
      <c r="C300" s="18" t="n"/>
      <c r="D300" s="11" t="n"/>
      <c r="E300" s="11" t="n"/>
      <c r="F300" s="11" t="n"/>
      <c r="G300" s="11" t="n"/>
      <c r="H300" s="11" t="n"/>
      <c r="I300" s="11" t="n"/>
      <c r="J300" s="12">
        <f>IF(COUNTA(B300:I300)=0,"",IF(AND(B300&lt;&gt;"",C300&lt;&gt;"",COUNTIFS('Fichas de produto'!$B$2:$B$101,B300,'Fichas de produto'!$C$2:$C$101,C300)=1),"Sim","Não"))</f>
        <v/>
      </c>
      <c r="K300" s="12">
        <f>IF(E300="","",IFERROR(INDEX(Apoio!$D$2:$D$16,MATCH(E300,Apoio!$C$2:$C$16,0)),""))</f>
        <v/>
      </c>
      <c r="L300" s="12">
        <f>IF(E300="","",IFERROR(INDEX(Apoio!$E$2:$E$16,MATCH(E300,Apoio!$C$2:$C$16,0)),""))</f>
        <v/>
      </c>
      <c r="M300" s="12">
        <f>IF(COUNTA(B300:I300)=0,"",IF(OR(B300="",C300="",D300="",E300="",F300="",G300=""),"Campos obrigatórios faltantes",IF(J300="Não","Ficha não localizada",IF(K300="","Atributo fora do dicionário",IF(COUNTIFS($B$2:$B$501,B300,$C$2:$C$501,C300,$E$2:$E$501,E300)&gt;1,"Atributo duplicado na versão",IF(D300&lt;&gt;K300,"Grupo divergente do padrão",IF(G300&lt;&gt;L300,"Unidade divergente do padrão","OK")))))))</f>
        <v/>
      </c>
    </row>
    <row r="301">
      <c r="A301" s="12">
        <f>IF(OR(B301="",C301="",E301=""),"",B301&amp;"-V"&amp;TEXT(C301,"00")&amp;"|"&amp;E301)</f>
        <v/>
      </c>
      <c r="B301" s="11" t="n"/>
      <c r="C301" s="18" t="n"/>
      <c r="D301" s="11" t="n"/>
      <c r="E301" s="11" t="n"/>
      <c r="F301" s="11" t="n"/>
      <c r="G301" s="11" t="n"/>
      <c r="H301" s="11" t="n"/>
      <c r="I301" s="11" t="n"/>
      <c r="J301" s="12">
        <f>IF(COUNTA(B301:I301)=0,"",IF(AND(B301&lt;&gt;"",C301&lt;&gt;"",COUNTIFS('Fichas de produto'!$B$2:$B$101,B301,'Fichas de produto'!$C$2:$C$101,C301)=1),"Sim","Não"))</f>
        <v/>
      </c>
      <c r="K301" s="12">
        <f>IF(E301="","",IFERROR(INDEX(Apoio!$D$2:$D$16,MATCH(E301,Apoio!$C$2:$C$16,0)),""))</f>
        <v/>
      </c>
      <c r="L301" s="12">
        <f>IF(E301="","",IFERROR(INDEX(Apoio!$E$2:$E$16,MATCH(E301,Apoio!$C$2:$C$16,0)),""))</f>
        <v/>
      </c>
      <c r="M301" s="12">
        <f>IF(COUNTA(B301:I301)=0,"",IF(OR(B301="",C301="",D301="",E301="",F301="",G301=""),"Campos obrigatórios faltantes",IF(J301="Não","Ficha não localizada",IF(K301="","Atributo fora do dicionário",IF(COUNTIFS($B$2:$B$501,B301,$C$2:$C$501,C301,$E$2:$E$501,E301)&gt;1,"Atributo duplicado na versão",IF(D301&lt;&gt;K301,"Grupo divergente do padrão",IF(G301&lt;&gt;L301,"Unidade divergente do padrão","OK")))))))</f>
        <v/>
      </c>
    </row>
    <row r="302">
      <c r="A302" s="12">
        <f>IF(OR(B302="",C302="",E302=""),"",B302&amp;"-V"&amp;TEXT(C302,"00")&amp;"|"&amp;E302)</f>
        <v/>
      </c>
      <c r="B302" s="11" t="n"/>
      <c r="C302" s="18" t="n"/>
      <c r="D302" s="11" t="n"/>
      <c r="E302" s="11" t="n"/>
      <c r="F302" s="11" t="n"/>
      <c r="G302" s="11" t="n"/>
      <c r="H302" s="11" t="n"/>
      <c r="I302" s="11" t="n"/>
      <c r="J302" s="12">
        <f>IF(COUNTA(B302:I302)=0,"",IF(AND(B302&lt;&gt;"",C302&lt;&gt;"",COUNTIFS('Fichas de produto'!$B$2:$B$101,B302,'Fichas de produto'!$C$2:$C$101,C302)=1),"Sim","Não"))</f>
        <v/>
      </c>
      <c r="K302" s="12">
        <f>IF(E302="","",IFERROR(INDEX(Apoio!$D$2:$D$16,MATCH(E302,Apoio!$C$2:$C$16,0)),""))</f>
        <v/>
      </c>
      <c r="L302" s="12">
        <f>IF(E302="","",IFERROR(INDEX(Apoio!$E$2:$E$16,MATCH(E302,Apoio!$C$2:$C$16,0)),""))</f>
        <v/>
      </c>
      <c r="M302" s="12">
        <f>IF(COUNTA(B302:I302)=0,"",IF(OR(B302="",C302="",D302="",E302="",F302="",G302=""),"Campos obrigatórios faltantes",IF(J302="Não","Ficha não localizada",IF(K302="","Atributo fora do dicionário",IF(COUNTIFS($B$2:$B$501,B302,$C$2:$C$501,C302,$E$2:$E$501,E302)&gt;1,"Atributo duplicado na versão",IF(D302&lt;&gt;K302,"Grupo divergente do padrão",IF(G302&lt;&gt;L302,"Unidade divergente do padrão","OK")))))))</f>
        <v/>
      </c>
    </row>
    <row r="303">
      <c r="A303" s="12">
        <f>IF(OR(B303="",C303="",E303=""),"",B303&amp;"-V"&amp;TEXT(C303,"00")&amp;"|"&amp;E303)</f>
        <v/>
      </c>
      <c r="B303" s="11" t="n"/>
      <c r="C303" s="18" t="n"/>
      <c r="D303" s="11" t="n"/>
      <c r="E303" s="11" t="n"/>
      <c r="F303" s="11" t="n"/>
      <c r="G303" s="11" t="n"/>
      <c r="H303" s="11" t="n"/>
      <c r="I303" s="11" t="n"/>
      <c r="J303" s="12">
        <f>IF(COUNTA(B303:I303)=0,"",IF(AND(B303&lt;&gt;"",C303&lt;&gt;"",COUNTIFS('Fichas de produto'!$B$2:$B$101,B303,'Fichas de produto'!$C$2:$C$101,C303)=1),"Sim","Não"))</f>
        <v/>
      </c>
      <c r="K303" s="12">
        <f>IF(E303="","",IFERROR(INDEX(Apoio!$D$2:$D$16,MATCH(E303,Apoio!$C$2:$C$16,0)),""))</f>
        <v/>
      </c>
      <c r="L303" s="12">
        <f>IF(E303="","",IFERROR(INDEX(Apoio!$E$2:$E$16,MATCH(E303,Apoio!$C$2:$C$16,0)),""))</f>
        <v/>
      </c>
      <c r="M303" s="12">
        <f>IF(COUNTA(B303:I303)=0,"",IF(OR(B303="",C303="",D303="",E303="",F303="",G303=""),"Campos obrigatórios faltantes",IF(J303="Não","Ficha não localizada",IF(K303="","Atributo fora do dicionário",IF(COUNTIFS($B$2:$B$501,B303,$C$2:$C$501,C303,$E$2:$E$501,E303)&gt;1,"Atributo duplicado na versão",IF(D303&lt;&gt;K303,"Grupo divergente do padrão",IF(G303&lt;&gt;L303,"Unidade divergente do padrão","OK")))))))</f>
        <v/>
      </c>
    </row>
    <row r="304">
      <c r="A304" s="12">
        <f>IF(OR(B304="",C304="",E304=""),"",B304&amp;"-V"&amp;TEXT(C304,"00")&amp;"|"&amp;E304)</f>
        <v/>
      </c>
      <c r="B304" s="11" t="n"/>
      <c r="C304" s="18" t="n"/>
      <c r="D304" s="11" t="n"/>
      <c r="E304" s="11" t="n"/>
      <c r="F304" s="11" t="n"/>
      <c r="G304" s="11" t="n"/>
      <c r="H304" s="11" t="n"/>
      <c r="I304" s="11" t="n"/>
      <c r="J304" s="12">
        <f>IF(COUNTA(B304:I304)=0,"",IF(AND(B304&lt;&gt;"",C304&lt;&gt;"",COUNTIFS('Fichas de produto'!$B$2:$B$101,B304,'Fichas de produto'!$C$2:$C$101,C304)=1),"Sim","Não"))</f>
        <v/>
      </c>
      <c r="K304" s="12">
        <f>IF(E304="","",IFERROR(INDEX(Apoio!$D$2:$D$16,MATCH(E304,Apoio!$C$2:$C$16,0)),""))</f>
        <v/>
      </c>
      <c r="L304" s="12">
        <f>IF(E304="","",IFERROR(INDEX(Apoio!$E$2:$E$16,MATCH(E304,Apoio!$C$2:$C$16,0)),""))</f>
        <v/>
      </c>
      <c r="M304" s="12">
        <f>IF(COUNTA(B304:I304)=0,"",IF(OR(B304="",C304="",D304="",E304="",F304="",G304=""),"Campos obrigatórios faltantes",IF(J304="Não","Ficha não localizada",IF(K304="","Atributo fora do dicionário",IF(COUNTIFS($B$2:$B$501,B304,$C$2:$C$501,C304,$E$2:$E$501,E304)&gt;1,"Atributo duplicado na versão",IF(D304&lt;&gt;K304,"Grupo divergente do padrão",IF(G304&lt;&gt;L304,"Unidade divergente do padrão","OK")))))))</f>
        <v/>
      </c>
    </row>
    <row r="305">
      <c r="A305" s="12">
        <f>IF(OR(B305="",C305="",E305=""),"",B305&amp;"-V"&amp;TEXT(C305,"00")&amp;"|"&amp;E305)</f>
        <v/>
      </c>
      <c r="B305" s="11" t="n"/>
      <c r="C305" s="18" t="n"/>
      <c r="D305" s="11" t="n"/>
      <c r="E305" s="11" t="n"/>
      <c r="F305" s="11" t="n"/>
      <c r="G305" s="11" t="n"/>
      <c r="H305" s="11" t="n"/>
      <c r="I305" s="11" t="n"/>
      <c r="J305" s="12">
        <f>IF(COUNTA(B305:I305)=0,"",IF(AND(B305&lt;&gt;"",C305&lt;&gt;"",COUNTIFS('Fichas de produto'!$B$2:$B$101,B305,'Fichas de produto'!$C$2:$C$101,C305)=1),"Sim","Não"))</f>
        <v/>
      </c>
      <c r="K305" s="12">
        <f>IF(E305="","",IFERROR(INDEX(Apoio!$D$2:$D$16,MATCH(E305,Apoio!$C$2:$C$16,0)),""))</f>
        <v/>
      </c>
      <c r="L305" s="12">
        <f>IF(E305="","",IFERROR(INDEX(Apoio!$E$2:$E$16,MATCH(E305,Apoio!$C$2:$C$16,0)),""))</f>
        <v/>
      </c>
      <c r="M305" s="12">
        <f>IF(COUNTA(B305:I305)=0,"",IF(OR(B305="",C305="",D305="",E305="",F305="",G305=""),"Campos obrigatórios faltantes",IF(J305="Não","Ficha não localizada",IF(K305="","Atributo fora do dicionário",IF(COUNTIFS($B$2:$B$501,B305,$C$2:$C$501,C305,$E$2:$E$501,E305)&gt;1,"Atributo duplicado na versão",IF(D305&lt;&gt;K305,"Grupo divergente do padrão",IF(G305&lt;&gt;L305,"Unidade divergente do padrão","OK")))))))</f>
        <v/>
      </c>
    </row>
    <row r="306">
      <c r="A306" s="12">
        <f>IF(OR(B306="",C306="",E306=""),"",B306&amp;"-V"&amp;TEXT(C306,"00")&amp;"|"&amp;E306)</f>
        <v/>
      </c>
      <c r="B306" s="11" t="n"/>
      <c r="C306" s="18" t="n"/>
      <c r="D306" s="11" t="n"/>
      <c r="E306" s="11" t="n"/>
      <c r="F306" s="11" t="n"/>
      <c r="G306" s="11" t="n"/>
      <c r="H306" s="11" t="n"/>
      <c r="I306" s="11" t="n"/>
      <c r="J306" s="12">
        <f>IF(COUNTA(B306:I306)=0,"",IF(AND(B306&lt;&gt;"",C306&lt;&gt;"",COUNTIFS('Fichas de produto'!$B$2:$B$101,B306,'Fichas de produto'!$C$2:$C$101,C306)=1),"Sim","Não"))</f>
        <v/>
      </c>
      <c r="K306" s="12">
        <f>IF(E306="","",IFERROR(INDEX(Apoio!$D$2:$D$16,MATCH(E306,Apoio!$C$2:$C$16,0)),""))</f>
        <v/>
      </c>
      <c r="L306" s="12">
        <f>IF(E306="","",IFERROR(INDEX(Apoio!$E$2:$E$16,MATCH(E306,Apoio!$C$2:$C$16,0)),""))</f>
        <v/>
      </c>
      <c r="M306" s="12">
        <f>IF(COUNTA(B306:I306)=0,"",IF(OR(B306="",C306="",D306="",E306="",F306="",G306=""),"Campos obrigatórios faltantes",IF(J306="Não","Ficha não localizada",IF(K306="","Atributo fora do dicionário",IF(COUNTIFS($B$2:$B$501,B306,$C$2:$C$501,C306,$E$2:$E$501,E306)&gt;1,"Atributo duplicado na versão",IF(D306&lt;&gt;K306,"Grupo divergente do padrão",IF(G306&lt;&gt;L306,"Unidade divergente do padrão","OK")))))))</f>
        <v/>
      </c>
    </row>
    <row r="307">
      <c r="A307" s="12">
        <f>IF(OR(B307="",C307="",E307=""),"",B307&amp;"-V"&amp;TEXT(C307,"00")&amp;"|"&amp;E307)</f>
        <v/>
      </c>
      <c r="B307" s="11" t="n"/>
      <c r="C307" s="18" t="n"/>
      <c r="D307" s="11" t="n"/>
      <c r="E307" s="11" t="n"/>
      <c r="F307" s="11" t="n"/>
      <c r="G307" s="11" t="n"/>
      <c r="H307" s="11" t="n"/>
      <c r="I307" s="11" t="n"/>
      <c r="J307" s="12">
        <f>IF(COUNTA(B307:I307)=0,"",IF(AND(B307&lt;&gt;"",C307&lt;&gt;"",COUNTIFS('Fichas de produto'!$B$2:$B$101,B307,'Fichas de produto'!$C$2:$C$101,C307)=1),"Sim","Não"))</f>
        <v/>
      </c>
      <c r="K307" s="12">
        <f>IF(E307="","",IFERROR(INDEX(Apoio!$D$2:$D$16,MATCH(E307,Apoio!$C$2:$C$16,0)),""))</f>
        <v/>
      </c>
      <c r="L307" s="12">
        <f>IF(E307="","",IFERROR(INDEX(Apoio!$E$2:$E$16,MATCH(E307,Apoio!$C$2:$C$16,0)),""))</f>
        <v/>
      </c>
      <c r="M307" s="12">
        <f>IF(COUNTA(B307:I307)=0,"",IF(OR(B307="",C307="",D307="",E307="",F307="",G307=""),"Campos obrigatórios faltantes",IF(J307="Não","Ficha não localizada",IF(K307="","Atributo fora do dicionário",IF(COUNTIFS($B$2:$B$501,B307,$C$2:$C$501,C307,$E$2:$E$501,E307)&gt;1,"Atributo duplicado na versão",IF(D307&lt;&gt;K307,"Grupo divergente do padrão",IF(G307&lt;&gt;L307,"Unidade divergente do padrão","OK")))))))</f>
        <v/>
      </c>
    </row>
    <row r="308">
      <c r="A308" s="12">
        <f>IF(OR(B308="",C308="",E308=""),"",B308&amp;"-V"&amp;TEXT(C308,"00")&amp;"|"&amp;E308)</f>
        <v/>
      </c>
      <c r="B308" s="11" t="n"/>
      <c r="C308" s="18" t="n"/>
      <c r="D308" s="11" t="n"/>
      <c r="E308" s="11" t="n"/>
      <c r="F308" s="11" t="n"/>
      <c r="G308" s="11" t="n"/>
      <c r="H308" s="11" t="n"/>
      <c r="I308" s="11" t="n"/>
      <c r="J308" s="12">
        <f>IF(COUNTA(B308:I308)=0,"",IF(AND(B308&lt;&gt;"",C308&lt;&gt;"",COUNTIFS('Fichas de produto'!$B$2:$B$101,B308,'Fichas de produto'!$C$2:$C$101,C308)=1),"Sim","Não"))</f>
        <v/>
      </c>
      <c r="K308" s="12">
        <f>IF(E308="","",IFERROR(INDEX(Apoio!$D$2:$D$16,MATCH(E308,Apoio!$C$2:$C$16,0)),""))</f>
        <v/>
      </c>
      <c r="L308" s="12">
        <f>IF(E308="","",IFERROR(INDEX(Apoio!$E$2:$E$16,MATCH(E308,Apoio!$C$2:$C$16,0)),""))</f>
        <v/>
      </c>
      <c r="M308" s="12">
        <f>IF(COUNTA(B308:I308)=0,"",IF(OR(B308="",C308="",D308="",E308="",F308="",G308=""),"Campos obrigatórios faltantes",IF(J308="Não","Ficha não localizada",IF(K308="","Atributo fora do dicionário",IF(COUNTIFS($B$2:$B$501,B308,$C$2:$C$501,C308,$E$2:$E$501,E308)&gt;1,"Atributo duplicado na versão",IF(D308&lt;&gt;K308,"Grupo divergente do padrão",IF(G308&lt;&gt;L308,"Unidade divergente do padrão","OK")))))))</f>
        <v/>
      </c>
    </row>
    <row r="309">
      <c r="A309" s="12">
        <f>IF(OR(B309="",C309="",E309=""),"",B309&amp;"-V"&amp;TEXT(C309,"00")&amp;"|"&amp;E309)</f>
        <v/>
      </c>
      <c r="B309" s="11" t="n"/>
      <c r="C309" s="18" t="n"/>
      <c r="D309" s="11" t="n"/>
      <c r="E309" s="11" t="n"/>
      <c r="F309" s="11" t="n"/>
      <c r="G309" s="11" t="n"/>
      <c r="H309" s="11" t="n"/>
      <c r="I309" s="11" t="n"/>
      <c r="J309" s="12">
        <f>IF(COUNTA(B309:I309)=0,"",IF(AND(B309&lt;&gt;"",C309&lt;&gt;"",COUNTIFS('Fichas de produto'!$B$2:$B$101,B309,'Fichas de produto'!$C$2:$C$101,C309)=1),"Sim","Não"))</f>
        <v/>
      </c>
      <c r="K309" s="12">
        <f>IF(E309="","",IFERROR(INDEX(Apoio!$D$2:$D$16,MATCH(E309,Apoio!$C$2:$C$16,0)),""))</f>
        <v/>
      </c>
      <c r="L309" s="12">
        <f>IF(E309="","",IFERROR(INDEX(Apoio!$E$2:$E$16,MATCH(E309,Apoio!$C$2:$C$16,0)),""))</f>
        <v/>
      </c>
      <c r="M309" s="12">
        <f>IF(COUNTA(B309:I309)=0,"",IF(OR(B309="",C309="",D309="",E309="",F309="",G309=""),"Campos obrigatórios faltantes",IF(J309="Não","Ficha não localizada",IF(K309="","Atributo fora do dicionário",IF(COUNTIFS($B$2:$B$501,B309,$C$2:$C$501,C309,$E$2:$E$501,E309)&gt;1,"Atributo duplicado na versão",IF(D309&lt;&gt;K309,"Grupo divergente do padrão",IF(G309&lt;&gt;L309,"Unidade divergente do padrão","OK")))))))</f>
        <v/>
      </c>
    </row>
    <row r="310">
      <c r="A310" s="12">
        <f>IF(OR(B310="",C310="",E310=""),"",B310&amp;"-V"&amp;TEXT(C310,"00")&amp;"|"&amp;E310)</f>
        <v/>
      </c>
      <c r="B310" s="11" t="n"/>
      <c r="C310" s="18" t="n"/>
      <c r="D310" s="11" t="n"/>
      <c r="E310" s="11" t="n"/>
      <c r="F310" s="11" t="n"/>
      <c r="G310" s="11" t="n"/>
      <c r="H310" s="11" t="n"/>
      <c r="I310" s="11" t="n"/>
      <c r="J310" s="12">
        <f>IF(COUNTA(B310:I310)=0,"",IF(AND(B310&lt;&gt;"",C310&lt;&gt;"",COUNTIFS('Fichas de produto'!$B$2:$B$101,B310,'Fichas de produto'!$C$2:$C$101,C310)=1),"Sim","Não"))</f>
        <v/>
      </c>
      <c r="K310" s="12">
        <f>IF(E310="","",IFERROR(INDEX(Apoio!$D$2:$D$16,MATCH(E310,Apoio!$C$2:$C$16,0)),""))</f>
        <v/>
      </c>
      <c r="L310" s="12">
        <f>IF(E310="","",IFERROR(INDEX(Apoio!$E$2:$E$16,MATCH(E310,Apoio!$C$2:$C$16,0)),""))</f>
        <v/>
      </c>
      <c r="M310" s="12">
        <f>IF(COUNTA(B310:I310)=0,"",IF(OR(B310="",C310="",D310="",E310="",F310="",G310=""),"Campos obrigatórios faltantes",IF(J310="Não","Ficha não localizada",IF(K310="","Atributo fora do dicionário",IF(COUNTIFS($B$2:$B$501,B310,$C$2:$C$501,C310,$E$2:$E$501,E310)&gt;1,"Atributo duplicado na versão",IF(D310&lt;&gt;K310,"Grupo divergente do padrão",IF(G310&lt;&gt;L310,"Unidade divergente do padrão","OK")))))))</f>
        <v/>
      </c>
    </row>
    <row r="311">
      <c r="A311" s="12">
        <f>IF(OR(B311="",C311="",E311=""),"",B311&amp;"-V"&amp;TEXT(C311,"00")&amp;"|"&amp;E311)</f>
        <v/>
      </c>
      <c r="B311" s="11" t="n"/>
      <c r="C311" s="18" t="n"/>
      <c r="D311" s="11" t="n"/>
      <c r="E311" s="11" t="n"/>
      <c r="F311" s="11" t="n"/>
      <c r="G311" s="11" t="n"/>
      <c r="H311" s="11" t="n"/>
      <c r="I311" s="11" t="n"/>
      <c r="J311" s="12">
        <f>IF(COUNTA(B311:I311)=0,"",IF(AND(B311&lt;&gt;"",C311&lt;&gt;"",COUNTIFS('Fichas de produto'!$B$2:$B$101,B311,'Fichas de produto'!$C$2:$C$101,C311)=1),"Sim","Não"))</f>
        <v/>
      </c>
      <c r="K311" s="12">
        <f>IF(E311="","",IFERROR(INDEX(Apoio!$D$2:$D$16,MATCH(E311,Apoio!$C$2:$C$16,0)),""))</f>
        <v/>
      </c>
      <c r="L311" s="12">
        <f>IF(E311="","",IFERROR(INDEX(Apoio!$E$2:$E$16,MATCH(E311,Apoio!$C$2:$C$16,0)),""))</f>
        <v/>
      </c>
      <c r="M311" s="12">
        <f>IF(COUNTA(B311:I311)=0,"",IF(OR(B311="",C311="",D311="",E311="",F311="",G311=""),"Campos obrigatórios faltantes",IF(J311="Não","Ficha não localizada",IF(K311="","Atributo fora do dicionário",IF(COUNTIFS($B$2:$B$501,B311,$C$2:$C$501,C311,$E$2:$E$501,E311)&gt;1,"Atributo duplicado na versão",IF(D311&lt;&gt;K311,"Grupo divergente do padrão",IF(G311&lt;&gt;L311,"Unidade divergente do padrão","OK")))))))</f>
        <v/>
      </c>
    </row>
    <row r="312">
      <c r="A312" s="12">
        <f>IF(OR(B312="",C312="",E312=""),"",B312&amp;"-V"&amp;TEXT(C312,"00")&amp;"|"&amp;E312)</f>
        <v/>
      </c>
      <c r="B312" s="11" t="n"/>
      <c r="C312" s="18" t="n"/>
      <c r="D312" s="11" t="n"/>
      <c r="E312" s="11" t="n"/>
      <c r="F312" s="11" t="n"/>
      <c r="G312" s="11" t="n"/>
      <c r="H312" s="11" t="n"/>
      <c r="I312" s="11" t="n"/>
      <c r="J312" s="12">
        <f>IF(COUNTA(B312:I312)=0,"",IF(AND(B312&lt;&gt;"",C312&lt;&gt;"",COUNTIFS('Fichas de produto'!$B$2:$B$101,B312,'Fichas de produto'!$C$2:$C$101,C312)=1),"Sim","Não"))</f>
        <v/>
      </c>
      <c r="K312" s="12">
        <f>IF(E312="","",IFERROR(INDEX(Apoio!$D$2:$D$16,MATCH(E312,Apoio!$C$2:$C$16,0)),""))</f>
        <v/>
      </c>
      <c r="L312" s="12">
        <f>IF(E312="","",IFERROR(INDEX(Apoio!$E$2:$E$16,MATCH(E312,Apoio!$C$2:$C$16,0)),""))</f>
        <v/>
      </c>
      <c r="M312" s="12">
        <f>IF(COUNTA(B312:I312)=0,"",IF(OR(B312="",C312="",D312="",E312="",F312="",G312=""),"Campos obrigatórios faltantes",IF(J312="Não","Ficha não localizada",IF(K312="","Atributo fora do dicionário",IF(COUNTIFS($B$2:$B$501,B312,$C$2:$C$501,C312,$E$2:$E$501,E312)&gt;1,"Atributo duplicado na versão",IF(D312&lt;&gt;K312,"Grupo divergente do padrão",IF(G312&lt;&gt;L312,"Unidade divergente do padrão","OK")))))))</f>
        <v/>
      </c>
    </row>
    <row r="313">
      <c r="A313" s="12">
        <f>IF(OR(B313="",C313="",E313=""),"",B313&amp;"-V"&amp;TEXT(C313,"00")&amp;"|"&amp;E313)</f>
        <v/>
      </c>
      <c r="B313" s="11" t="n"/>
      <c r="C313" s="18" t="n"/>
      <c r="D313" s="11" t="n"/>
      <c r="E313" s="11" t="n"/>
      <c r="F313" s="11" t="n"/>
      <c r="G313" s="11" t="n"/>
      <c r="H313" s="11" t="n"/>
      <c r="I313" s="11" t="n"/>
      <c r="J313" s="12">
        <f>IF(COUNTA(B313:I313)=0,"",IF(AND(B313&lt;&gt;"",C313&lt;&gt;"",COUNTIFS('Fichas de produto'!$B$2:$B$101,B313,'Fichas de produto'!$C$2:$C$101,C313)=1),"Sim","Não"))</f>
        <v/>
      </c>
      <c r="K313" s="12">
        <f>IF(E313="","",IFERROR(INDEX(Apoio!$D$2:$D$16,MATCH(E313,Apoio!$C$2:$C$16,0)),""))</f>
        <v/>
      </c>
      <c r="L313" s="12">
        <f>IF(E313="","",IFERROR(INDEX(Apoio!$E$2:$E$16,MATCH(E313,Apoio!$C$2:$C$16,0)),""))</f>
        <v/>
      </c>
      <c r="M313" s="12">
        <f>IF(COUNTA(B313:I313)=0,"",IF(OR(B313="",C313="",D313="",E313="",F313="",G313=""),"Campos obrigatórios faltantes",IF(J313="Não","Ficha não localizada",IF(K313="","Atributo fora do dicionário",IF(COUNTIFS($B$2:$B$501,B313,$C$2:$C$501,C313,$E$2:$E$501,E313)&gt;1,"Atributo duplicado na versão",IF(D313&lt;&gt;K313,"Grupo divergente do padrão",IF(G313&lt;&gt;L313,"Unidade divergente do padrão","OK")))))))</f>
        <v/>
      </c>
    </row>
    <row r="314">
      <c r="A314" s="12">
        <f>IF(OR(B314="",C314="",E314=""),"",B314&amp;"-V"&amp;TEXT(C314,"00")&amp;"|"&amp;E314)</f>
        <v/>
      </c>
      <c r="B314" s="11" t="n"/>
      <c r="C314" s="18" t="n"/>
      <c r="D314" s="11" t="n"/>
      <c r="E314" s="11" t="n"/>
      <c r="F314" s="11" t="n"/>
      <c r="G314" s="11" t="n"/>
      <c r="H314" s="11" t="n"/>
      <c r="I314" s="11" t="n"/>
      <c r="J314" s="12">
        <f>IF(COUNTA(B314:I314)=0,"",IF(AND(B314&lt;&gt;"",C314&lt;&gt;"",COUNTIFS('Fichas de produto'!$B$2:$B$101,B314,'Fichas de produto'!$C$2:$C$101,C314)=1),"Sim","Não"))</f>
        <v/>
      </c>
      <c r="K314" s="12">
        <f>IF(E314="","",IFERROR(INDEX(Apoio!$D$2:$D$16,MATCH(E314,Apoio!$C$2:$C$16,0)),""))</f>
        <v/>
      </c>
      <c r="L314" s="12">
        <f>IF(E314="","",IFERROR(INDEX(Apoio!$E$2:$E$16,MATCH(E314,Apoio!$C$2:$C$16,0)),""))</f>
        <v/>
      </c>
      <c r="M314" s="12">
        <f>IF(COUNTA(B314:I314)=0,"",IF(OR(B314="",C314="",D314="",E314="",F314="",G314=""),"Campos obrigatórios faltantes",IF(J314="Não","Ficha não localizada",IF(K314="","Atributo fora do dicionário",IF(COUNTIFS($B$2:$B$501,B314,$C$2:$C$501,C314,$E$2:$E$501,E314)&gt;1,"Atributo duplicado na versão",IF(D314&lt;&gt;K314,"Grupo divergente do padrão",IF(G314&lt;&gt;L314,"Unidade divergente do padrão","OK")))))))</f>
        <v/>
      </c>
    </row>
    <row r="315">
      <c r="A315" s="12">
        <f>IF(OR(B315="",C315="",E315=""),"",B315&amp;"-V"&amp;TEXT(C315,"00")&amp;"|"&amp;E315)</f>
        <v/>
      </c>
      <c r="B315" s="11" t="n"/>
      <c r="C315" s="18" t="n"/>
      <c r="D315" s="11" t="n"/>
      <c r="E315" s="11" t="n"/>
      <c r="F315" s="11" t="n"/>
      <c r="G315" s="11" t="n"/>
      <c r="H315" s="11" t="n"/>
      <c r="I315" s="11" t="n"/>
      <c r="J315" s="12">
        <f>IF(COUNTA(B315:I315)=0,"",IF(AND(B315&lt;&gt;"",C315&lt;&gt;"",COUNTIFS('Fichas de produto'!$B$2:$B$101,B315,'Fichas de produto'!$C$2:$C$101,C315)=1),"Sim","Não"))</f>
        <v/>
      </c>
      <c r="K315" s="12">
        <f>IF(E315="","",IFERROR(INDEX(Apoio!$D$2:$D$16,MATCH(E315,Apoio!$C$2:$C$16,0)),""))</f>
        <v/>
      </c>
      <c r="L315" s="12">
        <f>IF(E315="","",IFERROR(INDEX(Apoio!$E$2:$E$16,MATCH(E315,Apoio!$C$2:$C$16,0)),""))</f>
        <v/>
      </c>
      <c r="M315" s="12">
        <f>IF(COUNTA(B315:I315)=0,"",IF(OR(B315="",C315="",D315="",E315="",F315="",G315=""),"Campos obrigatórios faltantes",IF(J315="Não","Ficha não localizada",IF(K315="","Atributo fora do dicionário",IF(COUNTIFS($B$2:$B$501,B315,$C$2:$C$501,C315,$E$2:$E$501,E315)&gt;1,"Atributo duplicado na versão",IF(D315&lt;&gt;K315,"Grupo divergente do padrão",IF(G315&lt;&gt;L315,"Unidade divergente do padrão","OK")))))))</f>
        <v/>
      </c>
    </row>
    <row r="316">
      <c r="A316" s="12">
        <f>IF(OR(B316="",C316="",E316=""),"",B316&amp;"-V"&amp;TEXT(C316,"00")&amp;"|"&amp;E316)</f>
        <v/>
      </c>
      <c r="B316" s="11" t="n"/>
      <c r="C316" s="18" t="n"/>
      <c r="D316" s="11" t="n"/>
      <c r="E316" s="11" t="n"/>
      <c r="F316" s="11" t="n"/>
      <c r="G316" s="11" t="n"/>
      <c r="H316" s="11" t="n"/>
      <c r="I316" s="11" t="n"/>
      <c r="J316" s="12">
        <f>IF(COUNTA(B316:I316)=0,"",IF(AND(B316&lt;&gt;"",C316&lt;&gt;"",COUNTIFS('Fichas de produto'!$B$2:$B$101,B316,'Fichas de produto'!$C$2:$C$101,C316)=1),"Sim","Não"))</f>
        <v/>
      </c>
      <c r="K316" s="12">
        <f>IF(E316="","",IFERROR(INDEX(Apoio!$D$2:$D$16,MATCH(E316,Apoio!$C$2:$C$16,0)),""))</f>
        <v/>
      </c>
      <c r="L316" s="12">
        <f>IF(E316="","",IFERROR(INDEX(Apoio!$E$2:$E$16,MATCH(E316,Apoio!$C$2:$C$16,0)),""))</f>
        <v/>
      </c>
      <c r="M316" s="12">
        <f>IF(COUNTA(B316:I316)=0,"",IF(OR(B316="",C316="",D316="",E316="",F316="",G316=""),"Campos obrigatórios faltantes",IF(J316="Não","Ficha não localizada",IF(K316="","Atributo fora do dicionário",IF(COUNTIFS($B$2:$B$501,B316,$C$2:$C$501,C316,$E$2:$E$501,E316)&gt;1,"Atributo duplicado na versão",IF(D316&lt;&gt;K316,"Grupo divergente do padrão",IF(G316&lt;&gt;L316,"Unidade divergente do padrão","OK")))))))</f>
        <v/>
      </c>
    </row>
    <row r="317">
      <c r="A317" s="12">
        <f>IF(OR(B317="",C317="",E317=""),"",B317&amp;"-V"&amp;TEXT(C317,"00")&amp;"|"&amp;E317)</f>
        <v/>
      </c>
      <c r="B317" s="11" t="n"/>
      <c r="C317" s="18" t="n"/>
      <c r="D317" s="11" t="n"/>
      <c r="E317" s="11" t="n"/>
      <c r="F317" s="11" t="n"/>
      <c r="G317" s="11" t="n"/>
      <c r="H317" s="11" t="n"/>
      <c r="I317" s="11" t="n"/>
      <c r="J317" s="12">
        <f>IF(COUNTA(B317:I317)=0,"",IF(AND(B317&lt;&gt;"",C317&lt;&gt;"",COUNTIFS('Fichas de produto'!$B$2:$B$101,B317,'Fichas de produto'!$C$2:$C$101,C317)=1),"Sim","Não"))</f>
        <v/>
      </c>
      <c r="K317" s="12">
        <f>IF(E317="","",IFERROR(INDEX(Apoio!$D$2:$D$16,MATCH(E317,Apoio!$C$2:$C$16,0)),""))</f>
        <v/>
      </c>
      <c r="L317" s="12">
        <f>IF(E317="","",IFERROR(INDEX(Apoio!$E$2:$E$16,MATCH(E317,Apoio!$C$2:$C$16,0)),""))</f>
        <v/>
      </c>
      <c r="M317" s="12">
        <f>IF(COUNTA(B317:I317)=0,"",IF(OR(B317="",C317="",D317="",E317="",F317="",G317=""),"Campos obrigatórios faltantes",IF(J317="Não","Ficha não localizada",IF(K317="","Atributo fora do dicionário",IF(COUNTIFS($B$2:$B$501,B317,$C$2:$C$501,C317,$E$2:$E$501,E317)&gt;1,"Atributo duplicado na versão",IF(D317&lt;&gt;K317,"Grupo divergente do padrão",IF(G317&lt;&gt;L317,"Unidade divergente do padrão","OK")))))))</f>
        <v/>
      </c>
    </row>
    <row r="318">
      <c r="A318" s="12">
        <f>IF(OR(B318="",C318="",E318=""),"",B318&amp;"-V"&amp;TEXT(C318,"00")&amp;"|"&amp;E318)</f>
        <v/>
      </c>
      <c r="B318" s="11" t="n"/>
      <c r="C318" s="18" t="n"/>
      <c r="D318" s="11" t="n"/>
      <c r="E318" s="11" t="n"/>
      <c r="F318" s="11" t="n"/>
      <c r="G318" s="11" t="n"/>
      <c r="H318" s="11" t="n"/>
      <c r="I318" s="11" t="n"/>
      <c r="J318" s="12">
        <f>IF(COUNTA(B318:I318)=0,"",IF(AND(B318&lt;&gt;"",C318&lt;&gt;"",COUNTIFS('Fichas de produto'!$B$2:$B$101,B318,'Fichas de produto'!$C$2:$C$101,C318)=1),"Sim","Não"))</f>
        <v/>
      </c>
      <c r="K318" s="12">
        <f>IF(E318="","",IFERROR(INDEX(Apoio!$D$2:$D$16,MATCH(E318,Apoio!$C$2:$C$16,0)),""))</f>
        <v/>
      </c>
      <c r="L318" s="12">
        <f>IF(E318="","",IFERROR(INDEX(Apoio!$E$2:$E$16,MATCH(E318,Apoio!$C$2:$C$16,0)),""))</f>
        <v/>
      </c>
      <c r="M318" s="12">
        <f>IF(COUNTA(B318:I318)=0,"",IF(OR(B318="",C318="",D318="",E318="",F318="",G318=""),"Campos obrigatórios faltantes",IF(J318="Não","Ficha não localizada",IF(K318="","Atributo fora do dicionário",IF(COUNTIFS($B$2:$B$501,B318,$C$2:$C$501,C318,$E$2:$E$501,E318)&gt;1,"Atributo duplicado na versão",IF(D318&lt;&gt;K318,"Grupo divergente do padrão",IF(G318&lt;&gt;L318,"Unidade divergente do padrão","OK")))))))</f>
        <v/>
      </c>
    </row>
    <row r="319">
      <c r="A319" s="12">
        <f>IF(OR(B319="",C319="",E319=""),"",B319&amp;"-V"&amp;TEXT(C319,"00")&amp;"|"&amp;E319)</f>
        <v/>
      </c>
      <c r="B319" s="11" t="n"/>
      <c r="C319" s="18" t="n"/>
      <c r="D319" s="11" t="n"/>
      <c r="E319" s="11" t="n"/>
      <c r="F319" s="11" t="n"/>
      <c r="G319" s="11" t="n"/>
      <c r="H319" s="11" t="n"/>
      <c r="I319" s="11" t="n"/>
      <c r="J319" s="12">
        <f>IF(COUNTA(B319:I319)=0,"",IF(AND(B319&lt;&gt;"",C319&lt;&gt;"",COUNTIFS('Fichas de produto'!$B$2:$B$101,B319,'Fichas de produto'!$C$2:$C$101,C319)=1),"Sim","Não"))</f>
        <v/>
      </c>
      <c r="K319" s="12">
        <f>IF(E319="","",IFERROR(INDEX(Apoio!$D$2:$D$16,MATCH(E319,Apoio!$C$2:$C$16,0)),""))</f>
        <v/>
      </c>
      <c r="L319" s="12">
        <f>IF(E319="","",IFERROR(INDEX(Apoio!$E$2:$E$16,MATCH(E319,Apoio!$C$2:$C$16,0)),""))</f>
        <v/>
      </c>
      <c r="M319" s="12">
        <f>IF(COUNTA(B319:I319)=0,"",IF(OR(B319="",C319="",D319="",E319="",F319="",G319=""),"Campos obrigatórios faltantes",IF(J319="Não","Ficha não localizada",IF(K319="","Atributo fora do dicionário",IF(COUNTIFS($B$2:$B$501,B319,$C$2:$C$501,C319,$E$2:$E$501,E319)&gt;1,"Atributo duplicado na versão",IF(D319&lt;&gt;K319,"Grupo divergente do padrão",IF(G319&lt;&gt;L319,"Unidade divergente do padrão","OK")))))))</f>
        <v/>
      </c>
    </row>
    <row r="320">
      <c r="A320" s="12">
        <f>IF(OR(B320="",C320="",E320=""),"",B320&amp;"-V"&amp;TEXT(C320,"00")&amp;"|"&amp;E320)</f>
        <v/>
      </c>
      <c r="B320" s="11" t="n"/>
      <c r="C320" s="18" t="n"/>
      <c r="D320" s="11" t="n"/>
      <c r="E320" s="11" t="n"/>
      <c r="F320" s="11" t="n"/>
      <c r="G320" s="11" t="n"/>
      <c r="H320" s="11" t="n"/>
      <c r="I320" s="11" t="n"/>
      <c r="J320" s="12">
        <f>IF(COUNTA(B320:I320)=0,"",IF(AND(B320&lt;&gt;"",C320&lt;&gt;"",COUNTIFS('Fichas de produto'!$B$2:$B$101,B320,'Fichas de produto'!$C$2:$C$101,C320)=1),"Sim","Não"))</f>
        <v/>
      </c>
      <c r="K320" s="12">
        <f>IF(E320="","",IFERROR(INDEX(Apoio!$D$2:$D$16,MATCH(E320,Apoio!$C$2:$C$16,0)),""))</f>
        <v/>
      </c>
      <c r="L320" s="12">
        <f>IF(E320="","",IFERROR(INDEX(Apoio!$E$2:$E$16,MATCH(E320,Apoio!$C$2:$C$16,0)),""))</f>
        <v/>
      </c>
      <c r="M320" s="12">
        <f>IF(COUNTA(B320:I320)=0,"",IF(OR(B320="",C320="",D320="",E320="",F320="",G320=""),"Campos obrigatórios faltantes",IF(J320="Não","Ficha não localizada",IF(K320="","Atributo fora do dicionário",IF(COUNTIFS($B$2:$B$501,B320,$C$2:$C$501,C320,$E$2:$E$501,E320)&gt;1,"Atributo duplicado na versão",IF(D320&lt;&gt;K320,"Grupo divergente do padrão",IF(G320&lt;&gt;L320,"Unidade divergente do padrão","OK")))))))</f>
        <v/>
      </c>
    </row>
    <row r="321">
      <c r="A321" s="12">
        <f>IF(OR(B321="",C321="",E321=""),"",B321&amp;"-V"&amp;TEXT(C321,"00")&amp;"|"&amp;E321)</f>
        <v/>
      </c>
      <c r="B321" s="11" t="n"/>
      <c r="C321" s="18" t="n"/>
      <c r="D321" s="11" t="n"/>
      <c r="E321" s="11" t="n"/>
      <c r="F321" s="11" t="n"/>
      <c r="G321" s="11" t="n"/>
      <c r="H321" s="11" t="n"/>
      <c r="I321" s="11" t="n"/>
      <c r="J321" s="12">
        <f>IF(COUNTA(B321:I321)=0,"",IF(AND(B321&lt;&gt;"",C321&lt;&gt;"",COUNTIFS('Fichas de produto'!$B$2:$B$101,B321,'Fichas de produto'!$C$2:$C$101,C321)=1),"Sim","Não"))</f>
        <v/>
      </c>
      <c r="K321" s="12">
        <f>IF(E321="","",IFERROR(INDEX(Apoio!$D$2:$D$16,MATCH(E321,Apoio!$C$2:$C$16,0)),""))</f>
        <v/>
      </c>
      <c r="L321" s="12">
        <f>IF(E321="","",IFERROR(INDEX(Apoio!$E$2:$E$16,MATCH(E321,Apoio!$C$2:$C$16,0)),""))</f>
        <v/>
      </c>
      <c r="M321" s="12">
        <f>IF(COUNTA(B321:I321)=0,"",IF(OR(B321="",C321="",D321="",E321="",F321="",G321=""),"Campos obrigatórios faltantes",IF(J321="Não","Ficha não localizada",IF(K321="","Atributo fora do dicionário",IF(COUNTIFS($B$2:$B$501,B321,$C$2:$C$501,C321,$E$2:$E$501,E321)&gt;1,"Atributo duplicado na versão",IF(D321&lt;&gt;K321,"Grupo divergente do padrão",IF(G321&lt;&gt;L321,"Unidade divergente do padrão","OK")))))))</f>
        <v/>
      </c>
    </row>
    <row r="322">
      <c r="A322" s="12">
        <f>IF(OR(B322="",C322="",E322=""),"",B322&amp;"-V"&amp;TEXT(C322,"00")&amp;"|"&amp;E322)</f>
        <v/>
      </c>
      <c r="B322" s="11" t="n"/>
      <c r="C322" s="18" t="n"/>
      <c r="D322" s="11" t="n"/>
      <c r="E322" s="11" t="n"/>
      <c r="F322" s="11" t="n"/>
      <c r="G322" s="11" t="n"/>
      <c r="H322" s="11" t="n"/>
      <c r="I322" s="11" t="n"/>
      <c r="J322" s="12">
        <f>IF(COUNTA(B322:I322)=0,"",IF(AND(B322&lt;&gt;"",C322&lt;&gt;"",COUNTIFS('Fichas de produto'!$B$2:$B$101,B322,'Fichas de produto'!$C$2:$C$101,C322)=1),"Sim","Não"))</f>
        <v/>
      </c>
      <c r="K322" s="12">
        <f>IF(E322="","",IFERROR(INDEX(Apoio!$D$2:$D$16,MATCH(E322,Apoio!$C$2:$C$16,0)),""))</f>
        <v/>
      </c>
      <c r="L322" s="12">
        <f>IF(E322="","",IFERROR(INDEX(Apoio!$E$2:$E$16,MATCH(E322,Apoio!$C$2:$C$16,0)),""))</f>
        <v/>
      </c>
      <c r="M322" s="12">
        <f>IF(COUNTA(B322:I322)=0,"",IF(OR(B322="",C322="",D322="",E322="",F322="",G322=""),"Campos obrigatórios faltantes",IF(J322="Não","Ficha não localizada",IF(K322="","Atributo fora do dicionário",IF(COUNTIFS($B$2:$B$501,B322,$C$2:$C$501,C322,$E$2:$E$501,E322)&gt;1,"Atributo duplicado na versão",IF(D322&lt;&gt;K322,"Grupo divergente do padrão",IF(G322&lt;&gt;L322,"Unidade divergente do padrão","OK")))))))</f>
        <v/>
      </c>
    </row>
    <row r="323">
      <c r="A323" s="12">
        <f>IF(OR(B323="",C323="",E323=""),"",B323&amp;"-V"&amp;TEXT(C323,"00")&amp;"|"&amp;E323)</f>
        <v/>
      </c>
      <c r="B323" s="11" t="n"/>
      <c r="C323" s="18" t="n"/>
      <c r="D323" s="11" t="n"/>
      <c r="E323" s="11" t="n"/>
      <c r="F323" s="11" t="n"/>
      <c r="G323" s="11" t="n"/>
      <c r="H323" s="11" t="n"/>
      <c r="I323" s="11" t="n"/>
      <c r="J323" s="12">
        <f>IF(COUNTA(B323:I323)=0,"",IF(AND(B323&lt;&gt;"",C323&lt;&gt;"",COUNTIFS('Fichas de produto'!$B$2:$B$101,B323,'Fichas de produto'!$C$2:$C$101,C323)=1),"Sim","Não"))</f>
        <v/>
      </c>
      <c r="K323" s="12">
        <f>IF(E323="","",IFERROR(INDEX(Apoio!$D$2:$D$16,MATCH(E323,Apoio!$C$2:$C$16,0)),""))</f>
        <v/>
      </c>
      <c r="L323" s="12">
        <f>IF(E323="","",IFERROR(INDEX(Apoio!$E$2:$E$16,MATCH(E323,Apoio!$C$2:$C$16,0)),""))</f>
        <v/>
      </c>
      <c r="M323" s="12">
        <f>IF(COUNTA(B323:I323)=0,"",IF(OR(B323="",C323="",D323="",E323="",F323="",G323=""),"Campos obrigatórios faltantes",IF(J323="Não","Ficha não localizada",IF(K323="","Atributo fora do dicionário",IF(COUNTIFS($B$2:$B$501,B323,$C$2:$C$501,C323,$E$2:$E$501,E323)&gt;1,"Atributo duplicado na versão",IF(D323&lt;&gt;K323,"Grupo divergente do padrão",IF(G323&lt;&gt;L323,"Unidade divergente do padrão","OK")))))))</f>
        <v/>
      </c>
    </row>
    <row r="324">
      <c r="A324" s="12">
        <f>IF(OR(B324="",C324="",E324=""),"",B324&amp;"-V"&amp;TEXT(C324,"00")&amp;"|"&amp;E324)</f>
        <v/>
      </c>
      <c r="B324" s="11" t="n"/>
      <c r="C324" s="18" t="n"/>
      <c r="D324" s="11" t="n"/>
      <c r="E324" s="11" t="n"/>
      <c r="F324" s="11" t="n"/>
      <c r="G324" s="11" t="n"/>
      <c r="H324" s="11" t="n"/>
      <c r="I324" s="11" t="n"/>
      <c r="J324" s="12">
        <f>IF(COUNTA(B324:I324)=0,"",IF(AND(B324&lt;&gt;"",C324&lt;&gt;"",COUNTIFS('Fichas de produto'!$B$2:$B$101,B324,'Fichas de produto'!$C$2:$C$101,C324)=1),"Sim","Não"))</f>
        <v/>
      </c>
      <c r="K324" s="12">
        <f>IF(E324="","",IFERROR(INDEX(Apoio!$D$2:$D$16,MATCH(E324,Apoio!$C$2:$C$16,0)),""))</f>
        <v/>
      </c>
      <c r="L324" s="12">
        <f>IF(E324="","",IFERROR(INDEX(Apoio!$E$2:$E$16,MATCH(E324,Apoio!$C$2:$C$16,0)),""))</f>
        <v/>
      </c>
      <c r="M324" s="12">
        <f>IF(COUNTA(B324:I324)=0,"",IF(OR(B324="",C324="",D324="",E324="",F324="",G324=""),"Campos obrigatórios faltantes",IF(J324="Não","Ficha não localizada",IF(K324="","Atributo fora do dicionário",IF(COUNTIFS($B$2:$B$501,B324,$C$2:$C$501,C324,$E$2:$E$501,E324)&gt;1,"Atributo duplicado na versão",IF(D324&lt;&gt;K324,"Grupo divergente do padrão",IF(G324&lt;&gt;L324,"Unidade divergente do padrão","OK")))))))</f>
        <v/>
      </c>
    </row>
    <row r="325">
      <c r="A325" s="12">
        <f>IF(OR(B325="",C325="",E325=""),"",B325&amp;"-V"&amp;TEXT(C325,"00")&amp;"|"&amp;E325)</f>
        <v/>
      </c>
      <c r="B325" s="11" t="n"/>
      <c r="C325" s="18" t="n"/>
      <c r="D325" s="11" t="n"/>
      <c r="E325" s="11" t="n"/>
      <c r="F325" s="11" t="n"/>
      <c r="G325" s="11" t="n"/>
      <c r="H325" s="11" t="n"/>
      <c r="I325" s="11" t="n"/>
      <c r="J325" s="12">
        <f>IF(COUNTA(B325:I325)=0,"",IF(AND(B325&lt;&gt;"",C325&lt;&gt;"",COUNTIFS('Fichas de produto'!$B$2:$B$101,B325,'Fichas de produto'!$C$2:$C$101,C325)=1),"Sim","Não"))</f>
        <v/>
      </c>
      <c r="K325" s="12">
        <f>IF(E325="","",IFERROR(INDEX(Apoio!$D$2:$D$16,MATCH(E325,Apoio!$C$2:$C$16,0)),""))</f>
        <v/>
      </c>
      <c r="L325" s="12">
        <f>IF(E325="","",IFERROR(INDEX(Apoio!$E$2:$E$16,MATCH(E325,Apoio!$C$2:$C$16,0)),""))</f>
        <v/>
      </c>
      <c r="M325" s="12">
        <f>IF(COUNTA(B325:I325)=0,"",IF(OR(B325="",C325="",D325="",E325="",F325="",G325=""),"Campos obrigatórios faltantes",IF(J325="Não","Ficha não localizada",IF(K325="","Atributo fora do dicionário",IF(COUNTIFS($B$2:$B$501,B325,$C$2:$C$501,C325,$E$2:$E$501,E325)&gt;1,"Atributo duplicado na versão",IF(D325&lt;&gt;K325,"Grupo divergente do padrão",IF(G325&lt;&gt;L325,"Unidade divergente do padrão","OK")))))))</f>
        <v/>
      </c>
    </row>
    <row r="326">
      <c r="A326" s="12">
        <f>IF(OR(B326="",C326="",E326=""),"",B326&amp;"-V"&amp;TEXT(C326,"00")&amp;"|"&amp;E326)</f>
        <v/>
      </c>
      <c r="B326" s="11" t="n"/>
      <c r="C326" s="18" t="n"/>
      <c r="D326" s="11" t="n"/>
      <c r="E326" s="11" t="n"/>
      <c r="F326" s="11" t="n"/>
      <c r="G326" s="11" t="n"/>
      <c r="H326" s="11" t="n"/>
      <c r="I326" s="11" t="n"/>
      <c r="J326" s="12">
        <f>IF(COUNTA(B326:I326)=0,"",IF(AND(B326&lt;&gt;"",C326&lt;&gt;"",COUNTIFS('Fichas de produto'!$B$2:$B$101,B326,'Fichas de produto'!$C$2:$C$101,C326)=1),"Sim","Não"))</f>
        <v/>
      </c>
      <c r="K326" s="12">
        <f>IF(E326="","",IFERROR(INDEX(Apoio!$D$2:$D$16,MATCH(E326,Apoio!$C$2:$C$16,0)),""))</f>
        <v/>
      </c>
      <c r="L326" s="12">
        <f>IF(E326="","",IFERROR(INDEX(Apoio!$E$2:$E$16,MATCH(E326,Apoio!$C$2:$C$16,0)),""))</f>
        <v/>
      </c>
      <c r="M326" s="12">
        <f>IF(COUNTA(B326:I326)=0,"",IF(OR(B326="",C326="",D326="",E326="",F326="",G326=""),"Campos obrigatórios faltantes",IF(J326="Não","Ficha não localizada",IF(K326="","Atributo fora do dicionário",IF(COUNTIFS($B$2:$B$501,B326,$C$2:$C$501,C326,$E$2:$E$501,E326)&gt;1,"Atributo duplicado na versão",IF(D326&lt;&gt;K326,"Grupo divergente do padrão",IF(G326&lt;&gt;L326,"Unidade divergente do padrão","OK")))))))</f>
        <v/>
      </c>
    </row>
    <row r="327">
      <c r="A327" s="12">
        <f>IF(OR(B327="",C327="",E327=""),"",B327&amp;"-V"&amp;TEXT(C327,"00")&amp;"|"&amp;E327)</f>
        <v/>
      </c>
      <c r="B327" s="11" t="n"/>
      <c r="C327" s="18" t="n"/>
      <c r="D327" s="11" t="n"/>
      <c r="E327" s="11" t="n"/>
      <c r="F327" s="11" t="n"/>
      <c r="G327" s="11" t="n"/>
      <c r="H327" s="11" t="n"/>
      <c r="I327" s="11" t="n"/>
      <c r="J327" s="12">
        <f>IF(COUNTA(B327:I327)=0,"",IF(AND(B327&lt;&gt;"",C327&lt;&gt;"",COUNTIFS('Fichas de produto'!$B$2:$B$101,B327,'Fichas de produto'!$C$2:$C$101,C327)=1),"Sim","Não"))</f>
        <v/>
      </c>
      <c r="K327" s="12">
        <f>IF(E327="","",IFERROR(INDEX(Apoio!$D$2:$D$16,MATCH(E327,Apoio!$C$2:$C$16,0)),""))</f>
        <v/>
      </c>
      <c r="L327" s="12">
        <f>IF(E327="","",IFERROR(INDEX(Apoio!$E$2:$E$16,MATCH(E327,Apoio!$C$2:$C$16,0)),""))</f>
        <v/>
      </c>
      <c r="M327" s="12">
        <f>IF(COUNTA(B327:I327)=0,"",IF(OR(B327="",C327="",D327="",E327="",F327="",G327=""),"Campos obrigatórios faltantes",IF(J327="Não","Ficha não localizada",IF(K327="","Atributo fora do dicionário",IF(COUNTIFS($B$2:$B$501,B327,$C$2:$C$501,C327,$E$2:$E$501,E327)&gt;1,"Atributo duplicado na versão",IF(D327&lt;&gt;K327,"Grupo divergente do padrão",IF(G327&lt;&gt;L327,"Unidade divergente do padrão","OK")))))))</f>
        <v/>
      </c>
    </row>
    <row r="328">
      <c r="A328" s="12">
        <f>IF(OR(B328="",C328="",E328=""),"",B328&amp;"-V"&amp;TEXT(C328,"00")&amp;"|"&amp;E328)</f>
        <v/>
      </c>
      <c r="B328" s="11" t="n"/>
      <c r="C328" s="18" t="n"/>
      <c r="D328" s="11" t="n"/>
      <c r="E328" s="11" t="n"/>
      <c r="F328" s="11" t="n"/>
      <c r="G328" s="11" t="n"/>
      <c r="H328" s="11" t="n"/>
      <c r="I328" s="11" t="n"/>
      <c r="J328" s="12">
        <f>IF(COUNTA(B328:I328)=0,"",IF(AND(B328&lt;&gt;"",C328&lt;&gt;"",COUNTIFS('Fichas de produto'!$B$2:$B$101,B328,'Fichas de produto'!$C$2:$C$101,C328)=1),"Sim","Não"))</f>
        <v/>
      </c>
      <c r="K328" s="12">
        <f>IF(E328="","",IFERROR(INDEX(Apoio!$D$2:$D$16,MATCH(E328,Apoio!$C$2:$C$16,0)),""))</f>
        <v/>
      </c>
      <c r="L328" s="12">
        <f>IF(E328="","",IFERROR(INDEX(Apoio!$E$2:$E$16,MATCH(E328,Apoio!$C$2:$C$16,0)),""))</f>
        <v/>
      </c>
      <c r="M328" s="12">
        <f>IF(COUNTA(B328:I328)=0,"",IF(OR(B328="",C328="",D328="",E328="",F328="",G328=""),"Campos obrigatórios faltantes",IF(J328="Não","Ficha não localizada",IF(K328="","Atributo fora do dicionário",IF(COUNTIFS($B$2:$B$501,B328,$C$2:$C$501,C328,$E$2:$E$501,E328)&gt;1,"Atributo duplicado na versão",IF(D328&lt;&gt;K328,"Grupo divergente do padrão",IF(G328&lt;&gt;L328,"Unidade divergente do padrão","OK")))))))</f>
        <v/>
      </c>
    </row>
    <row r="329">
      <c r="A329" s="12">
        <f>IF(OR(B329="",C329="",E329=""),"",B329&amp;"-V"&amp;TEXT(C329,"00")&amp;"|"&amp;E329)</f>
        <v/>
      </c>
      <c r="B329" s="11" t="n"/>
      <c r="C329" s="18" t="n"/>
      <c r="D329" s="11" t="n"/>
      <c r="E329" s="11" t="n"/>
      <c r="F329" s="11" t="n"/>
      <c r="G329" s="11" t="n"/>
      <c r="H329" s="11" t="n"/>
      <c r="I329" s="11" t="n"/>
      <c r="J329" s="12">
        <f>IF(COUNTA(B329:I329)=0,"",IF(AND(B329&lt;&gt;"",C329&lt;&gt;"",COUNTIFS('Fichas de produto'!$B$2:$B$101,B329,'Fichas de produto'!$C$2:$C$101,C329)=1),"Sim","Não"))</f>
        <v/>
      </c>
      <c r="K329" s="12">
        <f>IF(E329="","",IFERROR(INDEX(Apoio!$D$2:$D$16,MATCH(E329,Apoio!$C$2:$C$16,0)),""))</f>
        <v/>
      </c>
      <c r="L329" s="12">
        <f>IF(E329="","",IFERROR(INDEX(Apoio!$E$2:$E$16,MATCH(E329,Apoio!$C$2:$C$16,0)),""))</f>
        <v/>
      </c>
      <c r="M329" s="12">
        <f>IF(COUNTA(B329:I329)=0,"",IF(OR(B329="",C329="",D329="",E329="",F329="",G329=""),"Campos obrigatórios faltantes",IF(J329="Não","Ficha não localizada",IF(K329="","Atributo fora do dicionário",IF(COUNTIFS($B$2:$B$501,B329,$C$2:$C$501,C329,$E$2:$E$501,E329)&gt;1,"Atributo duplicado na versão",IF(D329&lt;&gt;K329,"Grupo divergente do padrão",IF(G329&lt;&gt;L329,"Unidade divergente do padrão","OK")))))))</f>
        <v/>
      </c>
    </row>
    <row r="330">
      <c r="A330" s="12">
        <f>IF(OR(B330="",C330="",E330=""),"",B330&amp;"-V"&amp;TEXT(C330,"00")&amp;"|"&amp;E330)</f>
        <v/>
      </c>
      <c r="B330" s="11" t="n"/>
      <c r="C330" s="18" t="n"/>
      <c r="D330" s="11" t="n"/>
      <c r="E330" s="11" t="n"/>
      <c r="F330" s="11" t="n"/>
      <c r="G330" s="11" t="n"/>
      <c r="H330" s="11" t="n"/>
      <c r="I330" s="11" t="n"/>
      <c r="J330" s="12">
        <f>IF(COUNTA(B330:I330)=0,"",IF(AND(B330&lt;&gt;"",C330&lt;&gt;"",COUNTIFS('Fichas de produto'!$B$2:$B$101,B330,'Fichas de produto'!$C$2:$C$101,C330)=1),"Sim","Não"))</f>
        <v/>
      </c>
      <c r="K330" s="12">
        <f>IF(E330="","",IFERROR(INDEX(Apoio!$D$2:$D$16,MATCH(E330,Apoio!$C$2:$C$16,0)),""))</f>
        <v/>
      </c>
      <c r="L330" s="12">
        <f>IF(E330="","",IFERROR(INDEX(Apoio!$E$2:$E$16,MATCH(E330,Apoio!$C$2:$C$16,0)),""))</f>
        <v/>
      </c>
      <c r="M330" s="12">
        <f>IF(COUNTA(B330:I330)=0,"",IF(OR(B330="",C330="",D330="",E330="",F330="",G330=""),"Campos obrigatórios faltantes",IF(J330="Não","Ficha não localizada",IF(K330="","Atributo fora do dicionário",IF(COUNTIFS($B$2:$B$501,B330,$C$2:$C$501,C330,$E$2:$E$501,E330)&gt;1,"Atributo duplicado na versão",IF(D330&lt;&gt;K330,"Grupo divergente do padrão",IF(G330&lt;&gt;L330,"Unidade divergente do padrão","OK")))))))</f>
        <v/>
      </c>
    </row>
    <row r="331">
      <c r="A331" s="12">
        <f>IF(OR(B331="",C331="",E331=""),"",B331&amp;"-V"&amp;TEXT(C331,"00")&amp;"|"&amp;E331)</f>
        <v/>
      </c>
      <c r="B331" s="11" t="n"/>
      <c r="C331" s="18" t="n"/>
      <c r="D331" s="11" t="n"/>
      <c r="E331" s="11" t="n"/>
      <c r="F331" s="11" t="n"/>
      <c r="G331" s="11" t="n"/>
      <c r="H331" s="11" t="n"/>
      <c r="I331" s="11" t="n"/>
      <c r="J331" s="12">
        <f>IF(COUNTA(B331:I331)=0,"",IF(AND(B331&lt;&gt;"",C331&lt;&gt;"",COUNTIFS('Fichas de produto'!$B$2:$B$101,B331,'Fichas de produto'!$C$2:$C$101,C331)=1),"Sim","Não"))</f>
        <v/>
      </c>
      <c r="K331" s="12">
        <f>IF(E331="","",IFERROR(INDEX(Apoio!$D$2:$D$16,MATCH(E331,Apoio!$C$2:$C$16,0)),""))</f>
        <v/>
      </c>
      <c r="L331" s="12">
        <f>IF(E331="","",IFERROR(INDEX(Apoio!$E$2:$E$16,MATCH(E331,Apoio!$C$2:$C$16,0)),""))</f>
        <v/>
      </c>
      <c r="M331" s="12">
        <f>IF(COUNTA(B331:I331)=0,"",IF(OR(B331="",C331="",D331="",E331="",F331="",G331=""),"Campos obrigatórios faltantes",IF(J331="Não","Ficha não localizada",IF(K331="","Atributo fora do dicionário",IF(COUNTIFS($B$2:$B$501,B331,$C$2:$C$501,C331,$E$2:$E$501,E331)&gt;1,"Atributo duplicado na versão",IF(D331&lt;&gt;K331,"Grupo divergente do padrão",IF(G331&lt;&gt;L331,"Unidade divergente do padrão","OK")))))))</f>
        <v/>
      </c>
    </row>
    <row r="332">
      <c r="A332" s="12">
        <f>IF(OR(B332="",C332="",E332=""),"",B332&amp;"-V"&amp;TEXT(C332,"00")&amp;"|"&amp;E332)</f>
        <v/>
      </c>
      <c r="B332" s="11" t="n"/>
      <c r="C332" s="18" t="n"/>
      <c r="D332" s="11" t="n"/>
      <c r="E332" s="11" t="n"/>
      <c r="F332" s="11" t="n"/>
      <c r="G332" s="11" t="n"/>
      <c r="H332" s="11" t="n"/>
      <c r="I332" s="11" t="n"/>
      <c r="J332" s="12">
        <f>IF(COUNTA(B332:I332)=0,"",IF(AND(B332&lt;&gt;"",C332&lt;&gt;"",COUNTIFS('Fichas de produto'!$B$2:$B$101,B332,'Fichas de produto'!$C$2:$C$101,C332)=1),"Sim","Não"))</f>
        <v/>
      </c>
      <c r="K332" s="12">
        <f>IF(E332="","",IFERROR(INDEX(Apoio!$D$2:$D$16,MATCH(E332,Apoio!$C$2:$C$16,0)),""))</f>
        <v/>
      </c>
      <c r="L332" s="12">
        <f>IF(E332="","",IFERROR(INDEX(Apoio!$E$2:$E$16,MATCH(E332,Apoio!$C$2:$C$16,0)),""))</f>
        <v/>
      </c>
      <c r="M332" s="12">
        <f>IF(COUNTA(B332:I332)=0,"",IF(OR(B332="",C332="",D332="",E332="",F332="",G332=""),"Campos obrigatórios faltantes",IF(J332="Não","Ficha não localizada",IF(K332="","Atributo fora do dicionário",IF(COUNTIFS($B$2:$B$501,B332,$C$2:$C$501,C332,$E$2:$E$501,E332)&gt;1,"Atributo duplicado na versão",IF(D332&lt;&gt;K332,"Grupo divergente do padrão",IF(G332&lt;&gt;L332,"Unidade divergente do padrão","OK")))))))</f>
        <v/>
      </c>
    </row>
    <row r="333">
      <c r="A333" s="12">
        <f>IF(OR(B333="",C333="",E333=""),"",B333&amp;"-V"&amp;TEXT(C333,"00")&amp;"|"&amp;E333)</f>
        <v/>
      </c>
      <c r="B333" s="11" t="n"/>
      <c r="C333" s="18" t="n"/>
      <c r="D333" s="11" t="n"/>
      <c r="E333" s="11" t="n"/>
      <c r="F333" s="11" t="n"/>
      <c r="G333" s="11" t="n"/>
      <c r="H333" s="11" t="n"/>
      <c r="I333" s="11" t="n"/>
      <c r="J333" s="12">
        <f>IF(COUNTA(B333:I333)=0,"",IF(AND(B333&lt;&gt;"",C333&lt;&gt;"",COUNTIFS('Fichas de produto'!$B$2:$B$101,B333,'Fichas de produto'!$C$2:$C$101,C333)=1),"Sim","Não"))</f>
        <v/>
      </c>
      <c r="K333" s="12">
        <f>IF(E333="","",IFERROR(INDEX(Apoio!$D$2:$D$16,MATCH(E333,Apoio!$C$2:$C$16,0)),""))</f>
        <v/>
      </c>
      <c r="L333" s="12">
        <f>IF(E333="","",IFERROR(INDEX(Apoio!$E$2:$E$16,MATCH(E333,Apoio!$C$2:$C$16,0)),""))</f>
        <v/>
      </c>
      <c r="M333" s="12">
        <f>IF(COUNTA(B333:I333)=0,"",IF(OR(B333="",C333="",D333="",E333="",F333="",G333=""),"Campos obrigatórios faltantes",IF(J333="Não","Ficha não localizada",IF(K333="","Atributo fora do dicionário",IF(COUNTIFS($B$2:$B$501,B333,$C$2:$C$501,C333,$E$2:$E$501,E333)&gt;1,"Atributo duplicado na versão",IF(D333&lt;&gt;K333,"Grupo divergente do padrão",IF(G333&lt;&gt;L333,"Unidade divergente do padrão","OK")))))))</f>
        <v/>
      </c>
    </row>
    <row r="334">
      <c r="A334" s="12">
        <f>IF(OR(B334="",C334="",E334=""),"",B334&amp;"-V"&amp;TEXT(C334,"00")&amp;"|"&amp;E334)</f>
        <v/>
      </c>
      <c r="B334" s="11" t="n"/>
      <c r="C334" s="18" t="n"/>
      <c r="D334" s="11" t="n"/>
      <c r="E334" s="11" t="n"/>
      <c r="F334" s="11" t="n"/>
      <c r="G334" s="11" t="n"/>
      <c r="H334" s="11" t="n"/>
      <c r="I334" s="11" t="n"/>
      <c r="J334" s="12">
        <f>IF(COUNTA(B334:I334)=0,"",IF(AND(B334&lt;&gt;"",C334&lt;&gt;"",COUNTIFS('Fichas de produto'!$B$2:$B$101,B334,'Fichas de produto'!$C$2:$C$101,C334)=1),"Sim","Não"))</f>
        <v/>
      </c>
      <c r="K334" s="12">
        <f>IF(E334="","",IFERROR(INDEX(Apoio!$D$2:$D$16,MATCH(E334,Apoio!$C$2:$C$16,0)),""))</f>
        <v/>
      </c>
      <c r="L334" s="12">
        <f>IF(E334="","",IFERROR(INDEX(Apoio!$E$2:$E$16,MATCH(E334,Apoio!$C$2:$C$16,0)),""))</f>
        <v/>
      </c>
      <c r="M334" s="12">
        <f>IF(COUNTA(B334:I334)=0,"",IF(OR(B334="",C334="",D334="",E334="",F334="",G334=""),"Campos obrigatórios faltantes",IF(J334="Não","Ficha não localizada",IF(K334="","Atributo fora do dicionário",IF(COUNTIFS($B$2:$B$501,B334,$C$2:$C$501,C334,$E$2:$E$501,E334)&gt;1,"Atributo duplicado na versão",IF(D334&lt;&gt;K334,"Grupo divergente do padrão",IF(G334&lt;&gt;L334,"Unidade divergente do padrão","OK")))))))</f>
        <v/>
      </c>
    </row>
    <row r="335">
      <c r="A335" s="12">
        <f>IF(OR(B335="",C335="",E335=""),"",B335&amp;"-V"&amp;TEXT(C335,"00")&amp;"|"&amp;E335)</f>
        <v/>
      </c>
      <c r="B335" s="11" t="n"/>
      <c r="C335" s="18" t="n"/>
      <c r="D335" s="11" t="n"/>
      <c r="E335" s="11" t="n"/>
      <c r="F335" s="11" t="n"/>
      <c r="G335" s="11" t="n"/>
      <c r="H335" s="11" t="n"/>
      <c r="I335" s="11" t="n"/>
      <c r="J335" s="12">
        <f>IF(COUNTA(B335:I335)=0,"",IF(AND(B335&lt;&gt;"",C335&lt;&gt;"",COUNTIFS('Fichas de produto'!$B$2:$B$101,B335,'Fichas de produto'!$C$2:$C$101,C335)=1),"Sim","Não"))</f>
        <v/>
      </c>
      <c r="K335" s="12">
        <f>IF(E335="","",IFERROR(INDEX(Apoio!$D$2:$D$16,MATCH(E335,Apoio!$C$2:$C$16,0)),""))</f>
        <v/>
      </c>
      <c r="L335" s="12">
        <f>IF(E335="","",IFERROR(INDEX(Apoio!$E$2:$E$16,MATCH(E335,Apoio!$C$2:$C$16,0)),""))</f>
        <v/>
      </c>
      <c r="M335" s="12">
        <f>IF(COUNTA(B335:I335)=0,"",IF(OR(B335="",C335="",D335="",E335="",F335="",G335=""),"Campos obrigatórios faltantes",IF(J335="Não","Ficha não localizada",IF(K335="","Atributo fora do dicionário",IF(COUNTIFS($B$2:$B$501,B335,$C$2:$C$501,C335,$E$2:$E$501,E335)&gt;1,"Atributo duplicado na versão",IF(D335&lt;&gt;K335,"Grupo divergente do padrão",IF(G335&lt;&gt;L335,"Unidade divergente do padrão","OK")))))))</f>
        <v/>
      </c>
    </row>
    <row r="336">
      <c r="A336" s="12">
        <f>IF(OR(B336="",C336="",E336=""),"",B336&amp;"-V"&amp;TEXT(C336,"00")&amp;"|"&amp;E336)</f>
        <v/>
      </c>
      <c r="B336" s="11" t="n"/>
      <c r="C336" s="18" t="n"/>
      <c r="D336" s="11" t="n"/>
      <c r="E336" s="11" t="n"/>
      <c r="F336" s="11" t="n"/>
      <c r="G336" s="11" t="n"/>
      <c r="H336" s="11" t="n"/>
      <c r="I336" s="11" t="n"/>
      <c r="J336" s="12">
        <f>IF(COUNTA(B336:I336)=0,"",IF(AND(B336&lt;&gt;"",C336&lt;&gt;"",COUNTIFS('Fichas de produto'!$B$2:$B$101,B336,'Fichas de produto'!$C$2:$C$101,C336)=1),"Sim","Não"))</f>
        <v/>
      </c>
      <c r="K336" s="12">
        <f>IF(E336="","",IFERROR(INDEX(Apoio!$D$2:$D$16,MATCH(E336,Apoio!$C$2:$C$16,0)),""))</f>
        <v/>
      </c>
      <c r="L336" s="12">
        <f>IF(E336="","",IFERROR(INDEX(Apoio!$E$2:$E$16,MATCH(E336,Apoio!$C$2:$C$16,0)),""))</f>
        <v/>
      </c>
      <c r="M336" s="12">
        <f>IF(COUNTA(B336:I336)=0,"",IF(OR(B336="",C336="",D336="",E336="",F336="",G336=""),"Campos obrigatórios faltantes",IF(J336="Não","Ficha não localizada",IF(K336="","Atributo fora do dicionário",IF(COUNTIFS($B$2:$B$501,B336,$C$2:$C$501,C336,$E$2:$E$501,E336)&gt;1,"Atributo duplicado na versão",IF(D336&lt;&gt;K336,"Grupo divergente do padrão",IF(G336&lt;&gt;L336,"Unidade divergente do padrão","OK")))))))</f>
        <v/>
      </c>
    </row>
    <row r="337">
      <c r="A337" s="12">
        <f>IF(OR(B337="",C337="",E337=""),"",B337&amp;"-V"&amp;TEXT(C337,"00")&amp;"|"&amp;E337)</f>
        <v/>
      </c>
      <c r="B337" s="11" t="n"/>
      <c r="C337" s="18" t="n"/>
      <c r="D337" s="11" t="n"/>
      <c r="E337" s="11" t="n"/>
      <c r="F337" s="11" t="n"/>
      <c r="G337" s="11" t="n"/>
      <c r="H337" s="11" t="n"/>
      <c r="I337" s="11" t="n"/>
      <c r="J337" s="12">
        <f>IF(COUNTA(B337:I337)=0,"",IF(AND(B337&lt;&gt;"",C337&lt;&gt;"",COUNTIFS('Fichas de produto'!$B$2:$B$101,B337,'Fichas de produto'!$C$2:$C$101,C337)=1),"Sim","Não"))</f>
        <v/>
      </c>
      <c r="K337" s="12">
        <f>IF(E337="","",IFERROR(INDEX(Apoio!$D$2:$D$16,MATCH(E337,Apoio!$C$2:$C$16,0)),""))</f>
        <v/>
      </c>
      <c r="L337" s="12">
        <f>IF(E337="","",IFERROR(INDEX(Apoio!$E$2:$E$16,MATCH(E337,Apoio!$C$2:$C$16,0)),""))</f>
        <v/>
      </c>
      <c r="M337" s="12">
        <f>IF(COUNTA(B337:I337)=0,"",IF(OR(B337="",C337="",D337="",E337="",F337="",G337=""),"Campos obrigatórios faltantes",IF(J337="Não","Ficha não localizada",IF(K337="","Atributo fora do dicionário",IF(COUNTIFS($B$2:$B$501,B337,$C$2:$C$501,C337,$E$2:$E$501,E337)&gt;1,"Atributo duplicado na versão",IF(D337&lt;&gt;K337,"Grupo divergente do padrão",IF(G337&lt;&gt;L337,"Unidade divergente do padrão","OK")))))))</f>
        <v/>
      </c>
    </row>
    <row r="338">
      <c r="A338" s="12">
        <f>IF(OR(B338="",C338="",E338=""),"",B338&amp;"-V"&amp;TEXT(C338,"00")&amp;"|"&amp;E338)</f>
        <v/>
      </c>
      <c r="B338" s="11" t="n"/>
      <c r="C338" s="18" t="n"/>
      <c r="D338" s="11" t="n"/>
      <c r="E338" s="11" t="n"/>
      <c r="F338" s="11" t="n"/>
      <c r="G338" s="11" t="n"/>
      <c r="H338" s="11" t="n"/>
      <c r="I338" s="11" t="n"/>
      <c r="J338" s="12">
        <f>IF(COUNTA(B338:I338)=0,"",IF(AND(B338&lt;&gt;"",C338&lt;&gt;"",COUNTIFS('Fichas de produto'!$B$2:$B$101,B338,'Fichas de produto'!$C$2:$C$101,C338)=1),"Sim","Não"))</f>
        <v/>
      </c>
      <c r="K338" s="12">
        <f>IF(E338="","",IFERROR(INDEX(Apoio!$D$2:$D$16,MATCH(E338,Apoio!$C$2:$C$16,0)),""))</f>
        <v/>
      </c>
      <c r="L338" s="12">
        <f>IF(E338="","",IFERROR(INDEX(Apoio!$E$2:$E$16,MATCH(E338,Apoio!$C$2:$C$16,0)),""))</f>
        <v/>
      </c>
      <c r="M338" s="12">
        <f>IF(COUNTA(B338:I338)=0,"",IF(OR(B338="",C338="",D338="",E338="",F338="",G338=""),"Campos obrigatórios faltantes",IF(J338="Não","Ficha não localizada",IF(K338="","Atributo fora do dicionário",IF(COUNTIFS($B$2:$B$501,B338,$C$2:$C$501,C338,$E$2:$E$501,E338)&gt;1,"Atributo duplicado na versão",IF(D338&lt;&gt;K338,"Grupo divergente do padrão",IF(G338&lt;&gt;L338,"Unidade divergente do padrão","OK")))))))</f>
        <v/>
      </c>
    </row>
    <row r="339">
      <c r="A339" s="12">
        <f>IF(OR(B339="",C339="",E339=""),"",B339&amp;"-V"&amp;TEXT(C339,"00")&amp;"|"&amp;E339)</f>
        <v/>
      </c>
      <c r="B339" s="11" t="n"/>
      <c r="C339" s="18" t="n"/>
      <c r="D339" s="11" t="n"/>
      <c r="E339" s="11" t="n"/>
      <c r="F339" s="11" t="n"/>
      <c r="G339" s="11" t="n"/>
      <c r="H339" s="11" t="n"/>
      <c r="I339" s="11" t="n"/>
      <c r="J339" s="12">
        <f>IF(COUNTA(B339:I339)=0,"",IF(AND(B339&lt;&gt;"",C339&lt;&gt;"",COUNTIFS('Fichas de produto'!$B$2:$B$101,B339,'Fichas de produto'!$C$2:$C$101,C339)=1),"Sim","Não"))</f>
        <v/>
      </c>
      <c r="K339" s="12">
        <f>IF(E339="","",IFERROR(INDEX(Apoio!$D$2:$D$16,MATCH(E339,Apoio!$C$2:$C$16,0)),""))</f>
        <v/>
      </c>
      <c r="L339" s="12">
        <f>IF(E339="","",IFERROR(INDEX(Apoio!$E$2:$E$16,MATCH(E339,Apoio!$C$2:$C$16,0)),""))</f>
        <v/>
      </c>
      <c r="M339" s="12">
        <f>IF(COUNTA(B339:I339)=0,"",IF(OR(B339="",C339="",D339="",E339="",F339="",G339=""),"Campos obrigatórios faltantes",IF(J339="Não","Ficha não localizada",IF(K339="","Atributo fora do dicionário",IF(COUNTIFS($B$2:$B$501,B339,$C$2:$C$501,C339,$E$2:$E$501,E339)&gt;1,"Atributo duplicado na versão",IF(D339&lt;&gt;K339,"Grupo divergente do padrão",IF(G339&lt;&gt;L339,"Unidade divergente do padrão","OK")))))))</f>
        <v/>
      </c>
    </row>
    <row r="340">
      <c r="A340" s="12">
        <f>IF(OR(B340="",C340="",E340=""),"",B340&amp;"-V"&amp;TEXT(C340,"00")&amp;"|"&amp;E340)</f>
        <v/>
      </c>
      <c r="B340" s="11" t="n"/>
      <c r="C340" s="18" t="n"/>
      <c r="D340" s="11" t="n"/>
      <c r="E340" s="11" t="n"/>
      <c r="F340" s="11" t="n"/>
      <c r="G340" s="11" t="n"/>
      <c r="H340" s="11" t="n"/>
      <c r="I340" s="11" t="n"/>
      <c r="J340" s="12">
        <f>IF(COUNTA(B340:I340)=0,"",IF(AND(B340&lt;&gt;"",C340&lt;&gt;"",COUNTIFS('Fichas de produto'!$B$2:$B$101,B340,'Fichas de produto'!$C$2:$C$101,C340)=1),"Sim","Não"))</f>
        <v/>
      </c>
      <c r="K340" s="12">
        <f>IF(E340="","",IFERROR(INDEX(Apoio!$D$2:$D$16,MATCH(E340,Apoio!$C$2:$C$16,0)),""))</f>
        <v/>
      </c>
      <c r="L340" s="12">
        <f>IF(E340="","",IFERROR(INDEX(Apoio!$E$2:$E$16,MATCH(E340,Apoio!$C$2:$C$16,0)),""))</f>
        <v/>
      </c>
      <c r="M340" s="12">
        <f>IF(COUNTA(B340:I340)=0,"",IF(OR(B340="",C340="",D340="",E340="",F340="",G340=""),"Campos obrigatórios faltantes",IF(J340="Não","Ficha não localizada",IF(K340="","Atributo fora do dicionário",IF(COUNTIFS($B$2:$B$501,B340,$C$2:$C$501,C340,$E$2:$E$501,E340)&gt;1,"Atributo duplicado na versão",IF(D340&lt;&gt;K340,"Grupo divergente do padrão",IF(G340&lt;&gt;L340,"Unidade divergente do padrão","OK")))))))</f>
        <v/>
      </c>
    </row>
    <row r="341">
      <c r="A341" s="12">
        <f>IF(OR(B341="",C341="",E341=""),"",B341&amp;"-V"&amp;TEXT(C341,"00")&amp;"|"&amp;E341)</f>
        <v/>
      </c>
      <c r="B341" s="11" t="n"/>
      <c r="C341" s="18" t="n"/>
      <c r="D341" s="11" t="n"/>
      <c r="E341" s="11" t="n"/>
      <c r="F341" s="11" t="n"/>
      <c r="G341" s="11" t="n"/>
      <c r="H341" s="11" t="n"/>
      <c r="I341" s="11" t="n"/>
      <c r="J341" s="12">
        <f>IF(COUNTA(B341:I341)=0,"",IF(AND(B341&lt;&gt;"",C341&lt;&gt;"",COUNTIFS('Fichas de produto'!$B$2:$B$101,B341,'Fichas de produto'!$C$2:$C$101,C341)=1),"Sim","Não"))</f>
        <v/>
      </c>
      <c r="K341" s="12">
        <f>IF(E341="","",IFERROR(INDEX(Apoio!$D$2:$D$16,MATCH(E341,Apoio!$C$2:$C$16,0)),""))</f>
        <v/>
      </c>
      <c r="L341" s="12">
        <f>IF(E341="","",IFERROR(INDEX(Apoio!$E$2:$E$16,MATCH(E341,Apoio!$C$2:$C$16,0)),""))</f>
        <v/>
      </c>
      <c r="M341" s="12">
        <f>IF(COUNTA(B341:I341)=0,"",IF(OR(B341="",C341="",D341="",E341="",F341="",G341=""),"Campos obrigatórios faltantes",IF(J341="Não","Ficha não localizada",IF(K341="","Atributo fora do dicionário",IF(COUNTIFS($B$2:$B$501,B341,$C$2:$C$501,C341,$E$2:$E$501,E341)&gt;1,"Atributo duplicado na versão",IF(D341&lt;&gt;K341,"Grupo divergente do padrão",IF(G341&lt;&gt;L341,"Unidade divergente do padrão","OK")))))))</f>
        <v/>
      </c>
    </row>
    <row r="342">
      <c r="A342" s="12">
        <f>IF(OR(B342="",C342="",E342=""),"",B342&amp;"-V"&amp;TEXT(C342,"00")&amp;"|"&amp;E342)</f>
        <v/>
      </c>
      <c r="B342" s="11" t="n"/>
      <c r="C342" s="18" t="n"/>
      <c r="D342" s="11" t="n"/>
      <c r="E342" s="11" t="n"/>
      <c r="F342" s="11" t="n"/>
      <c r="G342" s="11" t="n"/>
      <c r="H342" s="11" t="n"/>
      <c r="I342" s="11" t="n"/>
      <c r="J342" s="12">
        <f>IF(COUNTA(B342:I342)=0,"",IF(AND(B342&lt;&gt;"",C342&lt;&gt;"",COUNTIFS('Fichas de produto'!$B$2:$B$101,B342,'Fichas de produto'!$C$2:$C$101,C342)=1),"Sim","Não"))</f>
        <v/>
      </c>
      <c r="K342" s="12">
        <f>IF(E342="","",IFERROR(INDEX(Apoio!$D$2:$D$16,MATCH(E342,Apoio!$C$2:$C$16,0)),""))</f>
        <v/>
      </c>
      <c r="L342" s="12">
        <f>IF(E342="","",IFERROR(INDEX(Apoio!$E$2:$E$16,MATCH(E342,Apoio!$C$2:$C$16,0)),""))</f>
        <v/>
      </c>
      <c r="M342" s="12">
        <f>IF(COUNTA(B342:I342)=0,"",IF(OR(B342="",C342="",D342="",E342="",F342="",G342=""),"Campos obrigatórios faltantes",IF(J342="Não","Ficha não localizada",IF(K342="","Atributo fora do dicionário",IF(COUNTIFS($B$2:$B$501,B342,$C$2:$C$501,C342,$E$2:$E$501,E342)&gt;1,"Atributo duplicado na versão",IF(D342&lt;&gt;K342,"Grupo divergente do padrão",IF(G342&lt;&gt;L342,"Unidade divergente do padrão","OK")))))))</f>
        <v/>
      </c>
    </row>
    <row r="343">
      <c r="A343" s="12">
        <f>IF(OR(B343="",C343="",E343=""),"",B343&amp;"-V"&amp;TEXT(C343,"00")&amp;"|"&amp;E343)</f>
        <v/>
      </c>
      <c r="B343" s="11" t="n"/>
      <c r="C343" s="18" t="n"/>
      <c r="D343" s="11" t="n"/>
      <c r="E343" s="11" t="n"/>
      <c r="F343" s="11" t="n"/>
      <c r="G343" s="11" t="n"/>
      <c r="H343" s="11" t="n"/>
      <c r="I343" s="11" t="n"/>
      <c r="J343" s="12">
        <f>IF(COUNTA(B343:I343)=0,"",IF(AND(B343&lt;&gt;"",C343&lt;&gt;"",COUNTIFS('Fichas de produto'!$B$2:$B$101,B343,'Fichas de produto'!$C$2:$C$101,C343)=1),"Sim","Não"))</f>
        <v/>
      </c>
      <c r="K343" s="12">
        <f>IF(E343="","",IFERROR(INDEX(Apoio!$D$2:$D$16,MATCH(E343,Apoio!$C$2:$C$16,0)),""))</f>
        <v/>
      </c>
      <c r="L343" s="12">
        <f>IF(E343="","",IFERROR(INDEX(Apoio!$E$2:$E$16,MATCH(E343,Apoio!$C$2:$C$16,0)),""))</f>
        <v/>
      </c>
      <c r="M343" s="12">
        <f>IF(COUNTA(B343:I343)=0,"",IF(OR(B343="",C343="",D343="",E343="",F343="",G343=""),"Campos obrigatórios faltantes",IF(J343="Não","Ficha não localizada",IF(K343="","Atributo fora do dicionário",IF(COUNTIFS($B$2:$B$501,B343,$C$2:$C$501,C343,$E$2:$E$501,E343)&gt;1,"Atributo duplicado na versão",IF(D343&lt;&gt;K343,"Grupo divergente do padrão",IF(G343&lt;&gt;L343,"Unidade divergente do padrão","OK")))))))</f>
        <v/>
      </c>
    </row>
    <row r="344">
      <c r="A344" s="12">
        <f>IF(OR(B344="",C344="",E344=""),"",B344&amp;"-V"&amp;TEXT(C344,"00")&amp;"|"&amp;E344)</f>
        <v/>
      </c>
      <c r="B344" s="11" t="n"/>
      <c r="C344" s="18" t="n"/>
      <c r="D344" s="11" t="n"/>
      <c r="E344" s="11" t="n"/>
      <c r="F344" s="11" t="n"/>
      <c r="G344" s="11" t="n"/>
      <c r="H344" s="11" t="n"/>
      <c r="I344" s="11" t="n"/>
      <c r="J344" s="12">
        <f>IF(COUNTA(B344:I344)=0,"",IF(AND(B344&lt;&gt;"",C344&lt;&gt;"",COUNTIFS('Fichas de produto'!$B$2:$B$101,B344,'Fichas de produto'!$C$2:$C$101,C344)=1),"Sim","Não"))</f>
        <v/>
      </c>
      <c r="K344" s="12">
        <f>IF(E344="","",IFERROR(INDEX(Apoio!$D$2:$D$16,MATCH(E344,Apoio!$C$2:$C$16,0)),""))</f>
        <v/>
      </c>
      <c r="L344" s="12">
        <f>IF(E344="","",IFERROR(INDEX(Apoio!$E$2:$E$16,MATCH(E344,Apoio!$C$2:$C$16,0)),""))</f>
        <v/>
      </c>
      <c r="M344" s="12">
        <f>IF(COUNTA(B344:I344)=0,"",IF(OR(B344="",C344="",D344="",E344="",F344="",G344=""),"Campos obrigatórios faltantes",IF(J344="Não","Ficha não localizada",IF(K344="","Atributo fora do dicionário",IF(COUNTIFS($B$2:$B$501,B344,$C$2:$C$501,C344,$E$2:$E$501,E344)&gt;1,"Atributo duplicado na versão",IF(D344&lt;&gt;K344,"Grupo divergente do padrão",IF(G344&lt;&gt;L344,"Unidade divergente do padrão","OK")))))))</f>
        <v/>
      </c>
    </row>
    <row r="345">
      <c r="A345" s="12">
        <f>IF(OR(B345="",C345="",E345=""),"",B345&amp;"-V"&amp;TEXT(C345,"00")&amp;"|"&amp;E345)</f>
        <v/>
      </c>
      <c r="B345" s="11" t="n"/>
      <c r="C345" s="18" t="n"/>
      <c r="D345" s="11" t="n"/>
      <c r="E345" s="11" t="n"/>
      <c r="F345" s="11" t="n"/>
      <c r="G345" s="11" t="n"/>
      <c r="H345" s="11" t="n"/>
      <c r="I345" s="11" t="n"/>
      <c r="J345" s="12">
        <f>IF(COUNTA(B345:I345)=0,"",IF(AND(B345&lt;&gt;"",C345&lt;&gt;"",COUNTIFS('Fichas de produto'!$B$2:$B$101,B345,'Fichas de produto'!$C$2:$C$101,C345)=1),"Sim","Não"))</f>
        <v/>
      </c>
      <c r="K345" s="12">
        <f>IF(E345="","",IFERROR(INDEX(Apoio!$D$2:$D$16,MATCH(E345,Apoio!$C$2:$C$16,0)),""))</f>
        <v/>
      </c>
      <c r="L345" s="12">
        <f>IF(E345="","",IFERROR(INDEX(Apoio!$E$2:$E$16,MATCH(E345,Apoio!$C$2:$C$16,0)),""))</f>
        <v/>
      </c>
      <c r="M345" s="12">
        <f>IF(COUNTA(B345:I345)=0,"",IF(OR(B345="",C345="",D345="",E345="",F345="",G345=""),"Campos obrigatórios faltantes",IF(J345="Não","Ficha não localizada",IF(K345="","Atributo fora do dicionário",IF(COUNTIFS($B$2:$B$501,B345,$C$2:$C$501,C345,$E$2:$E$501,E345)&gt;1,"Atributo duplicado na versão",IF(D345&lt;&gt;K345,"Grupo divergente do padrão",IF(G345&lt;&gt;L345,"Unidade divergente do padrão","OK")))))))</f>
        <v/>
      </c>
    </row>
    <row r="346">
      <c r="A346" s="12">
        <f>IF(OR(B346="",C346="",E346=""),"",B346&amp;"-V"&amp;TEXT(C346,"00")&amp;"|"&amp;E346)</f>
        <v/>
      </c>
      <c r="B346" s="11" t="n"/>
      <c r="C346" s="18" t="n"/>
      <c r="D346" s="11" t="n"/>
      <c r="E346" s="11" t="n"/>
      <c r="F346" s="11" t="n"/>
      <c r="G346" s="11" t="n"/>
      <c r="H346" s="11" t="n"/>
      <c r="I346" s="11" t="n"/>
      <c r="J346" s="12">
        <f>IF(COUNTA(B346:I346)=0,"",IF(AND(B346&lt;&gt;"",C346&lt;&gt;"",COUNTIFS('Fichas de produto'!$B$2:$B$101,B346,'Fichas de produto'!$C$2:$C$101,C346)=1),"Sim","Não"))</f>
        <v/>
      </c>
      <c r="K346" s="12">
        <f>IF(E346="","",IFERROR(INDEX(Apoio!$D$2:$D$16,MATCH(E346,Apoio!$C$2:$C$16,0)),""))</f>
        <v/>
      </c>
      <c r="L346" s="12">
        <f>IF(E346="","",IFERROR(INDEX(Apoio!$E$2:$E$16,MATCH(E346,Apoio!$C$2:$C$16,0)),""))</f>
        <v/>
      </c>
      <c r="M346" s="12">
        <f>IF(COUNTA(B346:I346)=0,"",IF(OR(B346="",C346="",D346="",E346="",F346="",G346=""),"Campos obrigatórios faltantes",IF(J346="Não","Ficha não localizada",IF(K346="","Atributo fora do dicionário",IF(COUNTIFS($B$2:$B$501,B346,$C$2:$C$501,C346,$E$2:$E$501,E346)&gt;1,"Atributo duplicado na versão",IF(D346&lt;&gt;K346,"Grupo divergente do padrão",IF(G346&lt;&gt;L346,"Unidade divergente do padrão","OK")))))))</f>
        <v/>
      </c>
    </row>
    <row r="347">
      <c r="A347" s="12">
        <f>IF(OR(B347="",C347="",E347=""),"",B347&amp;"-V"&amp;TEXT(C347,"00")&amp;"|"&amp;E347)</f>
        <v/>
      </c>
      <c r="B347" s="11" t="n"/>
      <c r="C347" s="18" t="n"/>
      <c r="D347" s="11" t="n"/>
      <c r="E347" s="11" t="n"/>
      <c r="F347" s="11" t="n"/>
      <c r="G347" s="11" t="n"/>
      <c r="H347" s="11" t="n"/>
      <c r="I347" s="11" t="n"/>
      <c r="J347" s="12">
        <f>IF(COUNTA(B347:I347)=0,"",IF(AND(B347&lt;&gt;"",C347&lt;&gt;"",COUNTIFS('Fichas de produto'!$B$2:$B$101,B347,'Fichas de produto'!$C$2:$C$101,C347)=1),"Sim","Não"))</f>
        <v/>
      </c>
      <c r="K347" s="12">
        <f>IF(E347="","",IFERROR(INDEX(Apoio!$D$2:$D$16,MATCH(E347,Apoio!$C$2:$C$16,0)),""))</f>
        <v/>
      </c>
      <c r="L347" s="12">
        <f>IF(E347="","",IFERROR(INDEX(Apoio!$E$2:$E$16,MATCH(E347,Apoio!$C$2:$C$16,0)),""))</f>
        <v/>
      </c>
      <c r="M347" s="12">
        <f>IF(COUNTA(B347:I347)=0,"",IF(OR(B347="",C347="",D347="",E347="",F347="",G347=""),"Campos obrigatórios faltantes",IF(J347="Não","Ficha não localizada",IF(K347="","Atributo fora do dicionário",IF(COUNTIFS($B$2:$B$501,B347,$C$2:$C$501,C347,$E$2:$E$501,E347)&gt;1,"Atributo duplicado na versão",IF(D347&lt;&gt;K347,"Grupo divergente do padrão",IF(G347&lt;&gt;L347,"Unidade divergente do padrão","OK")))))))</f>
        <v/>
      </c>
    </row>
    <row r="348">
      <c r="A348" s="12">
        <f>IF(OR(B348="",C348="",E348=""),"",B348&amp;"-V"&amp;TEXT(C348,"00")&amp;"|"&amp;E348)</f>
        <v/>
      </c>
      <c r="B348" s="11" t="n"/>
      <c r="C348" s="18" t="n"/>
      <c r="D348" s="11" t="n"/>
      <c r="E348" s="11" t="n"/>
      <c r="F348" s="11" t="n"/>
      <c r="G348" s="11" t="n"/>
      <c r="H348" s="11" t="n"/>
      <c r="I348" s="11" t="n"/>
      <c r="J348" s="12">
        <f>IF(COUNTA(B348:I348)=0,"",IF(AND(B348&lt;&gt;"",C348&lt;&gt;"",COUNTIFS('Fichas de produto'!$B$2:$B$101,B348,'Fichas de produto'!$C$2:$C$101,C348)=1),"Sim","Não"))</f>
        <v/>
      </c>
      <c r="K348" s="12">
        <f>IF(E348="","",IFERROR(INDEX(Apoio!$D$2:$D$16,MATCH(E348,Apoio!$C$2:$C$16,0)),""))</f>
        <v/>
      </c>
      <c r="L348" s="12">
        <f>IF(E348="","",IFERROR(INDEX(Apoio!$E$2:$E$16,MATCH(E348,Apoio!$C$2:$C$16,0)),""))</f>
        <v/>
      </c>
      <c r="M348" s="12">
        <f>IF(COUNTA(B348:I348)=0,"",IF(OR(B348="",C348="",D348="",E348="",F348="",G348=""),"Campos obrigatórios faltantes",IF(J348="Não","Ficha não localizada",IF(K348="","Atributo fora do dicionário",IF(COUNTIFS($B$2:$B$501,B348,$C$2:$C$501,C348,$E$2:$E$501,E348)&gt;1,"Atributo duplicado na versão",IF(D348&lt;&gt;K348,"Grupo divergente do padrão",IF(G348&lt;&gt;L348,"Unidade divergente do padrão","OK")))))))</f>
        <v/>
      </c>
    </row>
    <row r="349">
      <c r="A349" s="12">
        <f>IF(OR(B349="",C349="",E349=""),"",B349&amp;"-V"&amp;TEXT(C349,"00")&amp;"|"&amp;E349)</f>
        <v/>
      </c>
      <c r="B349" s="11" t="n"/>
      <c r="C349" s="18" t="n"/>
      <c r="D349" s="11" t="n"/>
      <c r="E349" s="11" t="n"/>
      <c r="F349" s="11" t="n"/>
      <c r="G349" s="11" t="n"/>
      <c r="H349" s="11" t="n"/>
      <c r="I349" s="11" t="n"/>
      <c r="J349" s="12">
        <f>IF(COUNTA(B349:I349)=0,"",IF(AND(B349&lt;&gt;"",C349&lt;&gt;"",COUNTIFS('Fichas de produto'!$B$2:$B$101,B349,'Fichas de produto'!$C$2:$C$101,C349)=1),"Sim","Não"))</f>
        <v/>
      </c>
      <c r="K349" s="12">
        <f>IF(E349="","",IFERROR(INDEX(Apoio!$D$2:$D$16,MATCH(E349,Apoio!$C$2:$C$16,0)),""))</f>
        <v/>
      </c>
      <c r="L349" s="12">
        <f>IF(E349="","",IFERROR(INDEX(Apoio!$E$2:$E$16,MATCH(E349,Apoio!$C$2:$C$16,0)),""))</f>
        <v/>
      </c>
      <c r="M349" s="12">
        <f>IF(COUNTA(B349:I349)=0,"",IF(OR(B349="",C349="",D349="",E349="",F349="",G349=""),"Campos obrigatórios faltantes",IF(J349="Não","Ficha não localizada",IF(K349="","Atributo fora do dicionário",IF(COUNTIFS($B$2:$B$501,B349,$C$2:$C$501,C349,$E$2:$E$501,E349)&gt;1,"Atributo duplicado na versão",IF(D349&lt;&gt;K349,"Grupo divergente do padrão",IF(G349&lt;&gt;L349,"Unidade divergente do padrão","OK")))))))</f>
        <v/>
      </c>
    </row>
    <row r="350">
      <c r="A350" s="12">
        <f>IF(OR(B350="",C350="",E350=""),"",B350&amp;"-V"&amp;TEXT(C350,"00")&amp;"|"&amp;E350)</f>
        <v/>
      </c>
      <c r="B350" s="11" t="n"/>
      <c r="C350" s="18" t="n"/>
      <c r="D350" s="11" t="n"/>
      <c r="E350" s="11" t="n"/>
      <c r="F350" s="11" t="n"/>
      <c r="G350" s="11" t="n"/>
      <c r="H350" s="11" t="n"/>
      <c r="I350" s="11" t="n"/>
      <c r="J350" s="12">
        <f>IF(COUNTA(B350:I350)=0,"",IF(AND(B350&lt;&gt;"",C350&lt;&gt;"",COUNTIFS('Fichas de produto'!$B$2:$B$101,B350,'Fichas de produto'!$C$2:$C$101,C350)=1),"Sim","Não"))</f>
        <v/>
      </c>
      <c r="K350" s="12">
        <f>IF(E350="","",IFERROR(INDEX(Apoio!$D$2:$D$16,MATCH(E350,Apoio!$C$2:$C$16,0)),""))</f>
        <v/>
      </c>
      <c r="L350" s="12">
        <f>IF(E350="","",IFERROR(INDEX(Apoio!$E$2:$E$16,MATCH(E350,Apoio!$C$2:$C$16,0)),""))</f>
        <v/>
      </c>
      <c r="M350" s="12">
        <f>IF(COUNTA(B350:I350)=0,"",IF(OR(B350="",C350="",D350="",E350="",F350="",G350=""),"Campos obrigatórios faltantes",IF(J350="Não","Ficha não localizada",IF(K350="","Atributo fora do dicionário",IF(COUNTIFS($B$2:$B$501,B350,$C$2:$C$501,C350,$E$2:$E$501,E350)&gt;1,"Atributo duplicado na versão",IF(D350&lt;&gt;K350,"Grupo divergente do padrão",IF(G350&lt;&gt;L350,"Unidade divergente do padrão","OK")))))))</f>
        <v/>
      </c>
    </row>
    <row r="351">
      <c r="A351" s="12">
        <f>IF(OR(B351="",C351="",E351=""),"",B351&amp;"-V"&amp;TEXT(C351,"00")&amp;"|"&amp;E351)</f>
        <v/>
      </c>
      <c r="B351" s="11" t="n"/>
      <c r="C351" s="18" t="n"/>
      <c r="D351" s="11" t="n"/>
      <c r="E351" s="11" t="n"/>
      <c r="F351" s="11" t="n"/>
      <c r="G351" s="11" t="n"/>
      <c r="H351" s="11" t="n"/>
      <c r="I351" s="11" t="n"/>
      <c r="J351" s="12">
        <f>IF(COUNTA(B351:I351)=0,"",IF(AND(B351&lt;&gt;"",C351&lt;&gt;"",COUNTIFS('Fichas de produto'!$B$2:$B$101,B351,'Fichas de produto'!$C$2:$C$101,C351)=1),"Sim","Não"))</f>
        <v/>
      </c>
      <c r="K351" s="12">
        <f>IF(E351="","",IFERROR(INDEX(Apoio!$D$2:$D$16,MATCH(E351,Apoio!$C$2:$C$16,0)),""))</f>
        <v/>
      </c>
      <c r="L351" s="12">
        <f>IF(E351="","",IFERROR(INDEX(Apoio!$E$2:$E$16,MATCH(E351,Apoio!$C$2:$C$16,0)),""))</f>
        <v/>
      </c>
      <c r="M351" s="12">
        <f>IF(COUNTA(B351:I351)=0,"",IF(OR(B351="",C351="",D351="",E351="",F351="",G351=""),"Campos obrigatórios faltantes",IF(J351="Não","Ficha não localizada",IF(K351="","Atributo fora do dicionário",IF(COUNTIFS($B$2:$B$501,B351,$C$2:$C$501,C351,$E$2:$E$501,E351)&gt;1,"Atributo duplicado na versão",IF(D351&lt;&gt;K351,"Grupo divergente do padrão",IF(G351&lt;&gt;L351,"Unidade divergente do padrão","OK")))))))</f>
        <v/>
      </c>
    </row>
    <row r="352">
      <c r="A352" s="12">
        <f>IF(OR(B352="",C352="",E352=""),"",B352&amp;"-V"&amp;TEXT(C352,"00")&amp;"|"&amp;E352)</f>
        <v/>
      </c>
      <c r="B352" s="11" t="n"/>
      <c r="C352" s="18" t="n"/>
      <c r="D352" s="11" t="n"/>
      <c r="E352" s="11" t="n"/>
      <c r="F352" s="11" t="n"/>
      <c r="G352" s="11" t="n"/>
      <c r="H352" s="11" t="n"/>
      <c r="I352" s="11" t="n"/>
      <c r="J352" s="12">
        <f>IF(COUNTA(B352:I352)=0,"",IF(AND(B352&lt;&gt;"",C352&lt;&gt;"",COUNTIFS('Fichas de produto'!$B$2:$B$101,B352,'Fichas de produto'!$C$2:$C$101,C352)=1),"Sim","Não"))</f>
        <v/>
      </c>
      <c r="K352" s="12">
        <f>IF(E352="","",IFERROR(INDEX(Apoio!$D$2:$D$16,MATCH(E352,Apoio!$C$2:$C$16,0)),""))</f>
        <v/>
      </c>
      <c r="L352" s="12">
        <f>IF(E352="","",IFERROR(INDEX(Apoio!$E$2:$E$16,MATCH(E352,Apoio!$C$2:$C$16,0)),""))</f>
        <v/>
      </c>
      <c r="M352" s="12">
        <f>IF(COUNTA(B352:I352)=0,"",IF(OR(B352="",C352="",D352="",E352="",F352="",G352=""),"Campos obrigatórios faltantes",IF(J352="Não","Ficha não localizada",IF(K352="","Atributo fora do dicionário",IF(COUNTIFS($B$2:$B$501,B352,$C$2:$C$501,C352,$E$2:$E$501,E352)&gt;1,"Atributo duplicado na versão",IF(D352&lt;&gt;K352,"Grupo divergente do padrão",IF(G352&lt;&gt;L352,"Unidade divergente do padrão","OK")))))))</f>
        <v/>
      </c>
    </row>
    <row r="353">
      <c r="A353" s="12">
        <f>IF(OR(B353="",C353="",E353=""),"",B353&amp;"-V"&amp;TEXT(C353,"00")&amp;"|"&amp;E353)</f>
        <v/>
      </c>
      <c r="B353" s="11" t="n"/>
      <c r="C353" s="18" t="n"/>
      <c r="D353" s="11" t="n"/>
      <c r="E353" s="11" t="n"/>
      <c r="F353" s="11" t="n"/>
      <c r="G353" s="11" t="n"/>
      <c r="H353" s="11" t="n"/>
      <c r="I353" s="11" t="n"/>
      <c r="J353" s="12">
        <f>IF(COUNTA(B353:I353)=0,"",IF(AND(B353&lt;&gt;"",C353&lt;&gt;"",COUNTIFS('Fichas de produto'!$B$2:$B$101,B353,'Fichas de produto'!$C$2:$C$101,C353)=1),"Sim","Não"))</f>
        <v/>
      </c>
      <c r="K353" s="12">
        <f>IF(E353="","",IFERROR(INDEX(Apoio!$D$2:$D$16,MATCH(E353,Apoio!$C$2:$C$16,0)),""))</f>
        <v/>
      </c>
      <c r="L353" s="12">
        <f>IF(E353="","",IFERROR(INDEX(Apoio!$E$2:$E$16,MATCH(E353,Apoio!$C$2:$C$16,0)),""))</f>
        <v/>
      </c>
      <c r="M353" s="12">
        <f>IF(COUNTA(B353:I353)=0,"",IF(OR(B353="",C353="",D353="",E353="",F353="",G353=""),"Campos obrigatórios faltantes",IF(J353="Não","Ficha não localizada",IF(K353="","Atributo fora do dicionário",IF(COUNTIFS($B$2:$B$501,B353,$C$2:$C$501,C353,$E$2:$E$501,E353)&gt;1,"Atributo duplicado na versão",IF(D353&lt;&gt;K353,"Grupo divergente do padrão",IF(G353&lt;&gt;L353,"Unidade divergente do padrão","OK")))))))</f>
        <v/>
      </c>
    </row>
    <row r="354">
      <c r="A354" s="12">
        <f>IF(OR(B354="",C354="",E354=""),"",B354&amp;"-V"&amp;TEXT(C354,"00")&amp;"|"&amp;E354)</f>
        <v/>
      </c>
      <c r="B354" s="11" t="n"/>
      <c r="C354" s="18" t="n"/>
      <c r="D354" s="11" t="n"/>
      <c r="E354" s="11" t="n"/>
      <c r="F354" s="11" t="n"/>
      <c r="G354" s="11" t="n"/>
      <c r="H354" s="11" t="n"/>
      <c r="I354" s="11" t="n"/>
      <c r="J354" s="12">
        <f>IF(COUNTA(B354:I354)=0,"",IF(AND(B354&lt;&gt;"",C354&lt;&gt;"",COUNTIFS('Fichas de produto'!$B$2:$B$101,B354,'Fichas de produto'!$C$2:$C$101,C354)=1),"Sim","Não"))</f>
        <v/>
      </c>
      <c r="K354" s="12">
        <f>IF(E354="","",IFERROR(INDEX(Apoio!$D$2:$D$16,MATCH(E354,Apoio!$C$2:$C$16,0)),""))</f>
        <v/>
      </c>
      <c r="L354" s="12">
        <f>IF(E354="","",IFERROR(INDEX(Apoio!$E$2:$E$16,MATCH(E354,Apoio!$C$2:$C$16,0)),""))</f>
        <v/>
      </c>
      <c r="M354" s="12">
        <f>IF(COUNTA(B354:I354)=0,"",IF(OR(B354="",C354="",D354="",E354="",F354="",G354=""),"Campos obrigatórios faltantes",IF(J354="Não","Ficha não localizada",IF(K354="","Atributo fora do dicionário",IF(COUNTIFS($B$2:$B$501,B354,$C$2:$C$501,C354,$E$2:$E$501,E354)&gt;1,"Atributo duplicado na versão",IF(D354&lt;&gt;K354,"Grupo divergente do padrão",IF(G354&lt;&gt;L354,"Unidade divergente do padrão","OK")))))))</f>
        <v/>
      </c>
    </row>
    <row r="355">
      <c r="A355" s="12">
        <f>IF(OR(B355="",C355="",E355=""),"",B355&amp;"-V"&amp;TEXT(C355,"00")&amp;"|"&amp;E355)</f>
        <v/>
      </c>
      <c r="B355" s="11" t="n"/>
      <c r="C355" s="18" t="n"/>
      <c r="D355" s="11" t="n"/>
      <c r="E355" s="11" t="n"/>
      <c r="F355" s="11" t="n"/>
      <c r="G355" s="11" t="n"/>
      <c r="H355" s="11" t="n"/>
      <c r="I355" s="11" t="n"/>
      <c r="J355" s="12">
        <f>IF(COUNTA(B355:I355)=0,"",IF(AND(B355&lt;&gt;"",C355&lt;&gt;"",COUNTIFS('Fichas de produto'!$B$2:$B$101,B355,'Fichas de produto'!$C$2:$C$101,C355)=1),"Sim","Não"))</f>
        <v/>
      </c>
      <c r="K355" s="12">
        <f>IF(E355="","",IFERROR(INDEX(Apoio!$D$2:$D$16,MATCH(E355,Apoio!$C$2:$C$16,0)),""))</f>
        <v/>
      </c>
      <c r="L355" s="12">
        <f>IF(E355="","",IFERROR(INDEX(Apoio!$E$2:$E$16,MATCH(E355,Apoio!$C$2:$C$16,0)),""))</f>
        <v/>
      </c>
      <c r="M355" s="12">
        <f>IF(COUNTA(B355:I355)=0,"",IF(OR(B355="",C355="",D355="",E355="",F355="",G355=""),"Campos obrigatórios faltantes",IF(J355="Não","Ficha não localizada",IF(K355="","Atributo fora do dicionário",IF(COUNTIFS($B$2:$B$501,B355,$C$2:$C$501,C355,$E$2:$E$501,E355)&gt;1,"Atributo duplicado na versão",IF(D355&lt;&gt;K355,"Grupo divergente do padrão",IF(G355&lt;&gt;L355,"Unidade divergente do padrão","OK")))))))</f>
        <v/>
      </c>
    </row>
    <row r="356">
      <c r="A356" s="12">
        <f>IF(OR(B356="",C356="",E356=""),"",B356&amp;"-V"&amp;TEXT(C356,"00")&amp;"|"&amp;E356)</f>
        <v/>
      </c>
      <c r="B356" s="11" t="n"/>
      <c r="C356" s="18" t="n"/>
      <c r="D356" s="11" t="n"/>
      <c r="E356" s="11" t="n"/>
      <c r="F356" s="11" t="n"/>
      <c r="G356" s="11" t="n"/>
      <c r="H356" s="11" t="n"/>
      <c r="I356" s="11" t="n"/>
      <c r="J356" s="12">
        <f>IF(COUNTA(B356:I356)=0,"",IF(AND(B356&lt;&gt;"",C356&lt;&gt;"",COUNTIFS('Fichas de produto'!$B$2:$B$101,B356,'Fichas de produto'!$C$2:$C$101,C356)=1),"Sim","Não"))</f>
        <v/>
      </c>
      <c r="K356" s="12">
        <f>IF(E356="","",IFERROR(INDEX(Apoio!$D$2:$D$16,MATCH(E356,Apoio!$C$2:$C$16,0)),""))</f>
        <v/>
      </c>
      <c r="L356" s="12">
        <f>IF(E356="","",IFERROR(INDEX(Apoio!$E$2:$E$16,MATCH(E356,Apoio!$C$2:$C$16,0)),""))</f>
        <v/>
      </c>
      <c r="M356" s="12">
        <f>IF(COUNTA(B356:I356)=0,"",IF(OR(B356="",C356="",D356="",E356="",F356="",G356=""),"Campos obrigatórios faltantes",IF(J356="Não","Ficha não localizada",IF(K356="","Atributo fora do dicionário",IF(COUNTIFS($B$2:$B$501,B356,$C$2:$C$501,C356,$E$2:$E$501,E356)&gt;1,"Atributo duplicado na versão",IF(D356&lt;&gt;K356,"Grupo divergente do padrão",IF(G356&lt;&gt;L356,"Unidade divergente do padrão","OK")))))))</f>
        <v/>
      </c>
    </row>
    <row r="357">
      <c r="A357" s="12">
        <f>IF(OR(B357="",C357="",E357=""),"",B357&amp;"-V"&amp;TEXT(C357,"00")&amp;"|"&amp;E357)</f>
        <v/>
      </c>
      <c r="B357" s="11" t="n"/>
      <c r="C357" s="18" t="n"/>
      <c r="D357" s="11" t="n"/>
      <c r="E357" s="11" t="n"/>
      <c r="F357" s="11" t="n"/>
      <c r="G357" s="11" t="n"/>
      <c r="H357" s="11" t="n"/>
      <c r="I357" s="11" t="n"/>
      <c r="J357" s="12">
        <f>IF(COUNTA(B357:I357)=0,"",IF(AND(B357&lt;&gt;"",C357&lt;&gt;"",COUNTIFS('Fichas de produto'!$B$2:$B$101,B357,'Fichas de produto'!$C$2:$C$101,C357)=1),"Sim","Não"))</f>
        <v/>
      </c>
      <c r="K357" s="12">
        <f>IF(E357="","",IFERROR(INDEX(Apoio!$D$2:$D$16,MATCH(E357,Apoio!$C$2:$C$16,0)),""))</f>
        <v/>
      </c>
      <c r="L357" s="12">
        <f>IF(E357="","",IFERROR(INDEX(Apoio!$E$2:$E$16,MATCH(E357,Apoio!$C$2:$C$16,0)),""))</f>
        <v/>
      </c>
      <c r="M357" s="12">
        <f>IF(COUNTA(B357:I357)=0,"",IF(OR(B357="",C357="",D357="",E357="",F357="",G357=""),"Campos obrigatórios faltantes",IF(J357="Não","Ficha não localizada",IF(K357="","Atributo fora do dicionário",IF(COUNTIFS($B$2:$B$501,B357,$C$2:$C$501,C357,$E$2:$E$501,E357)&gt;1,"Atributo duplicado na versão",IF(D357&lt;&gt;K357,"Grupo divergente do padrão",IF(G357&lt;&gt;L357,"Unidade divergente do padrão","OK")))))))</f>
        <v/>
      </c>
    </row>
    <row r="358">
      <c r="A358" s="12">
        <f>IF(OR(B358="",C358="",E358=""),"",B358&amp;"-V"&amp;TEXT(C358,"00")&amp;"|"&amp;E358)</f>
        <v/>
      </c>
      <c r="B358" s="11" t="n"/>
      <c r="C358" s="18" t="n"/>
      <c r="D358" s="11" t="n"/>
      <c r="E358" s="11" t="n"/>
      <c r="F358" s="11" t="n"/>
      <c r="G358" s="11" t="n"/>
      <c r="H358" s="11" t="n"/>
      <c r="I358" s="11" t="n"/>
      <c r="J358" s="12">
        <f>IF(COUNTA(B358:I358)=0,"",IF(AND(B358&lt;&gt;"",C358&lt;&gt;"",COUNTIFS('Fichas de produto'!$B$2:$B$101,B358,'Fichas de produto'!$C$2:$C$101,C358)=1),"Sim","Não"))</f>
        <v/>
      </c>
      <c r="K358" s="12">
        <f>IF(E358="","",IFERROR(INDEX(Apoio!$D$2:$D$16,MATCH(E358,Apoio!$C$2:$C$16,0)),""))</f>
        <v/>
      </c>
      <c r="L358" s="12">
        <f>IF(E358="","",IFERROR(INDEX(Apoio!$E$2:$E$16,MATCH(E358,Apoio!$C$2:$C$16,0)),""))</f>
        <v/>
      </c>
      <c r="M358" s="12">
        <f>IF(COUNTA(B358:I358)=0,"",IF(OR(B358="",C358="",D358="",E358="",F358="",G358=""),"Campos obrigatórios faltantes",IF(J358="Não","Ficha não localizada",IF(K358="","Atributo fora do dicionário",IF(COUNTIFS($B$2:$B$501,B358,$C$2:$C$501,C358,$E$2:$E$501,E358)&gt;1,"Atributo duplicado na versão",IF(D358&lt;&gt;K358,"Grupo divergente do padrão",IF(G358&lt;&gt;L358,"Unidade divergente do padrão","OK")))))))</f>
        <v/>
      </c>
    </row>
    <row r="359">
      <c r="A359" s="12">
        <f>IF(OR(B359="",C359="",E359=""),"",B359&amp;"-V"&amp;TEXT(C359,"00")&amp;"|"&amp;E359)</f>
        <v/>
      </c>
      <c r="B359" s="11" t="n"/>
      <c r="C359" s="18" t="n"/>
      <c r="D359" s="11" t="n"/>
      <c r="E359" s="11" t="n"/>
      <c r="F359" s="11" t="n"/>
      <c r="G359" s="11" t="n"/>
      <c r="H359" s="11" t="n"/>
      <c r="I359" s="11" t="n"/>
      <c r="J359" s="12">
        <f>IF(COUNTA(B359:I359)=0,"",IF(AND(B359&lt;&gt;"",C359&lt;&gt;"",COUNTIFS('Fichas de produto'!$B$2:$B$101,B359,'Fichas de produto'!$C$2:$C$101,C359)=1),"Sim","Não"))</f>
        <v/>
      </c>
      <c r="K359" s="12">
        <f>IF(E359="","",IFERROR(INDEX(Apoio!$D$2:$D$16,MATCH(E359,Apoio!$C$2:$C$16,0)),""))</f>
        <v/>
      </c>
      <c r="L359" s="12">
        <f>IF(E359="","",IFERROR(INDEX(Apoio!$E$2:$E$16,MATCH(E359,Apoio!$C$2:$C$16,0)),""))</f>
        <v/>
      </c>
      <c r="M359" s="12">
        <f>IF(COUNTA(B359:I359)=0,"",IF(OR(B359="",C359="",D359="",E359="",F359="",G359=""),"Campos obrigatórios faltantes",IF(J359="Não","Ficha não localizada",IF(K359="","Atributo fora do dicionário",IF(COUNTIFS($B$2:$B$501,B359,$C$2:$C$501,C359,$E$2:$E$501,E359)&gt;1,"Atributo duplicado na versão",IF(D359&lt;&gt;K359,"Grupo divergente do padrão",IF(G359&lt;&gt;L359,"Unidade divergente do padrão","OK")))))))</f>
        <v/>
      </c>
    </row>
    <row r="360">
      <c r="A360" s="12">
        <f>IF(OR(B360="",C360="",E360=""),"",B360&amp;"-V"&amp;TEXT(C360,"00")&amp;"|"&amp;E360)</f>
        <v/>
      </c>
      <c r="B360" s="11" t="n"/>
      <c r="C360" s="18" t="n"/>
      <c r="D360" s="11" t="n"/>
      <c r="E360" s="11" t="n"/>
      <c r="F360" s="11" t="n"/>
      <c r="G360" s="11" t="n"/>
      <c r="H360" s="11" t="n"/>
      <c r="I360" s="11" t="n"/>
      <c r="J360" s="12">
        <f>IF(COUNTA(B360:I360)=0,"",IF(AND(B360&lt;&gt;"",C360&lt;&gt;"",COUNTIFS('Fichas de produto'!$B$2:$B$101,B360,'Fichas de produto'!$C$2:$C$101,C360)=1),"Sim","Não"))</f>
        <v/>
      </c>
      <c r="K360" s="12">
        <f>IF(E360="","",IFERROR(INDEX(Apoio!$D$2:$D$16,MATCH(E360,Apoio!$C$2:$C$16,0)),""))</f>
        <v/>
      </c>
      <c r="L360" s="12">
        <f>IF(E360="","",IFERROR(INDEX(Apoio!$E$2:$E$16,MATCH(E360,Apoio!$C$2:$C$16,0)),""))</f>
        <v/>
      </c>
      <c r="M360" s="12">
        <f>IF(COUNTA(B360:I360)=0,"",IF(OR(B360="",C360="",D360="",E360="",F360="",G360=""),"Campos obrigatórios faltantes",IF(J360="Não","Ficha não localizada",IF(K360="","Atributo fora do dicionário",IF(COUNTIFS($B$2:$B$501,B360,$C$2:$C$501,C360,$E$2:$E$501,E360)&gt;1,"Atributo duplicado na versão",IF(D360&lt;&gt;K360,"Grupo divergente do padrão",IF(G360&lt;&gt;L360,"Unidade divergente do padrão","OK")))))))</f>
        <v/>
      </c>
    </row>
    <row r="361">
      <c r="A361" s="12">
        <f>IF(OR(B361="",C361="",E361=""),"",B361&amp;"-V"&amp;TEXT(C361,"00")&amp;"|"&amp;E361)</f>
        <v/>
      </c>
      <c r="B361" s="11" t="n"/>
      <c r="C361" s="18" t="n"/>
      <c r="D361" s="11" t="n"/>
      <c r="E361" s="11" t="n"/>
      <c r="F361" s="11" t="n"/>
      <c r="G361" s="11" t="n"/>
      <c r="H361" s="11" t="n"/>
      <c r="I361" s="11" t="n"/>
      <c r="J361" s="12">
        <f>IF(COUNTA(B361:I361)=0,"",IF(AND(B361&lt;&gt;"",C361&lt;&gt;"",COUNTIFS('Fichas de produto'!$B$2:$B$101,B361,'Fichas de produto'!$C$2:$C$101,C361)=1),"Sim","Não"))</f>
        <v/>
      </c>
      <c r="K361" s="12">
        <f>IF(E361="","",IFERROR(INDEX(Apoio!$D$2:$D$16,MATCH(E361,Apoio!$C$2:$C$16,0)),""))</f>
        <v/>
      </c>
      <c r="L361" s="12">
        <f>IF(E361="","",IFERROR(INDEX(Apoio!$E$2:$E$16,MATCH(E361,Apoio!$C$2:$C$16,0)),""))</f>
        <v/>
      </c>
      <c r="M361" s="12">
        <f>IF(COUNTA(B361:I361)=0,"",IF(OR(B361="",C361="",D361="",E361="",F361="",G361=""),"Campos obrigatórios faltantes",IF(J361="Não","Ficha não localizada",IF(K361="","Atributo fora do dicionário",IF(COUNTIFS($B$2:$B$501,B361,$C$2:$C$501,C361,$E$2:$E$501,E361)&gt;1,"Atributo duplicado na versão",IF(D361&lt;&gt;K361,"Grupo divergente do padrão",IF(G361&lt;&gt;L361,"Unidade divergente do padrão","OK")))))))</f>
        <v/>
      </c>
    </row>
    <row r="362">
      <c r="A362" s="12">
        <f>IF(OR(B362="",C362="",E362=""),"",B362&amp;"-V"&amp;TEXT(C362,"00")&amp;"|"&amp;E362)</f>
        <v/>
      </c>
      <c r="B362" s="11" t="n"/>
      <c r="C362" s="18" t="n"/>
      <c r="D362" s="11" t="n"/>
      <c r="E362" s="11" t="n"/>
      <c r="F362" s="11" t="n"/>
      <c r="G362" s="11" t="n"/>
      <c r="H362" s="11" t="n"/>
      <c r="I362" s="11" t="n"/>
      <c r="J362" s="12">
        <f>IF(COUNTA(B362:I362)=0,"",IF(AND(B362&lt;&gt;"",C362&lt;&gt;"",COUNTIFS('Fichas de produto'!$B$2:$B$101,B362,'Fichas de produto'!$C$2:$C$101,C362)=1),"Sim","Não"))</f>
        <v/>
      </c>
      <c r="K362" s="12">
        <f>IF(E362="","",IFERROR(INDEX(Apoio!$D$2:$D$16,MATCH(E362,Apoio!$C$2:$C$16,0)),""))</f>
        <v/>
      </c>
      <c r="L362" s="12">
        <f>IF(E362="","",IFERROR(INDEX(Apoio!$E$2:$E$16,MATCH(E362,Apoio!$C$2:$C$16,0)),""))</f>
        <v/>
      </c>
      <c r="M362" s="12">
        <f>IF(COUNTA(B362:I362)=0,"",IF(OR(B362="",C362="",D362="",E362="",F362="",G362=""),"Campos obrigatórios faltantes",IF(J362="Não","Ficha não localizada",IF(K362="","Atributo fora do dicionário",IF(COUNTIFS($B$2:$B$501,B362,$C$2:$C$501,C362,$E$2:$E$501,E362)&gt;1,"Atributo duplicado na versão",IF(D362&lt;&gt;K362,"Grupo divergente do padrão",IF(G362&lt;&gt;L362,"Unidade divergente do padrão","OK")))))))</f>
        <v/>
      </c>
    </row>
    <row r="363">
      <c r="A363" s="12">
        <f>IF(OR(B363="",C363="",E363=""),"",B363&amp;"-V"&amp;TEXT(C363,"00")&amp;"|"&amp;E363)</f>
        <v/>
      </c>
      <c r="B363" s="11" t="n"/>
      <c r="C363" s="18" t="n"/>
      <c r="D363" s="11" t="n"/>
      <c r="E363" s="11" t="n"/>
      <c r="F363" s="11" t="n"/>
      <c r="G363" s="11" t="n"/>
      <c r="H363" s="11" t="n"/>
      <c r="I363" s="11" t="n"/>
      <c r="J363" s="12">
        <f>IF(COUNTA(B363:I363)=0,"",IF(AND(B363&lt;&gt;"",C363&lt;&gt;"",COUNTIFS('Fichas de produto'!$B$2:$B$101,B363,'Fichas de produto'!$C$2:$C$101,C363)=1),"Sim","Não"))</f>
        <v/>
      </c>
      <c r="K363" s="12">
        <f>IF(E363="","",IFERROR(INDEX(Apoio!$D$2:$D$16,MATCH(E363,Apoio!$C$2:$C$16,0)),""))</f>
        <v/>
      </c>
      <c r="L363" s="12">
        <f>IF(E363="","",IFERROR(INDEX(Apoio!$E$2:$E$16,MATCH(E363,Apoio!$C$2:$C$16,0)),""))</f>
        <v/>
      </c>
      <c r="M363" s="12">
        <f>IF(COUNTA(B363:I363)=0,"",IF(OR(B363="",C363="",D363="",E363="",F363="",G363=""),"Campos obrigatórios faltantes",IF(J363="Não","Ficha não localizada",IF(K363="","Atributo fora do dicionário",IF(COUNTIFS($B$2:$B$501,B363,$C$2:$C$501,C363,$E$2:$E$501,E363)&gt;1,"Atributo duplicado na versão",IF(D363&lt;&gt;K363,"Grupo divergente do padrão",IF(G363&lt;&gt;L363,"Unidade divergente do padrão","OK")))))))</f>
        <v/>
      </c>
    </row>
    <row r="364">
      <c r="A364" s="12">
        <f>IF(OR(B364="",C364="",E364=""),"",B364&amp;"-V"&amp;TEXT(C364,"00")&amp;"|"&amp;E364)</f>
        <v/>
      </c>
      <c r="B364" s="11" t="n"/>
      <c r="C364" s="18" t="n"/>
      <c r="D364" s="11" t="n"/>
      <c r="E364" s="11" t="n"/>
      <c r="F364" s="11" t="n"/>
      <c r="G364" s="11" t="n"/>
      <c r="H364" s="11" t="n"/>
      <c r="I364" s="11" t="n"/>
      <c r="J364" s="12">
        <f>IF(COUNTA(B364:I364)=0,"",IF(AND(B364&lt;&gt;"",C364&lt;&gt;"",COUNTIFS('Fichas de produto'!$B$2:$B$101,B364,'Fichas de produto'!$C$2:$C$101,C364)=1),"Sim","Não"))</f>
        <v/>
      </c>
      <c r="K364" s="12">
        <f>IF(E364="","",IFERROR(INDEX(Apoio!$D$2:$D$16,MATCH(E364,Apoio!$C$2:$C$16,0)),""))</f>
        <v/>
      </c>
      <c r="L364" s="12">
        <f>IF(E364="","",IFERROR(INDEX(Apoio!$E$2:$E$16,MATCH(E364,Apoio!$C$2:$C$16,0)),""))</f>
        <v/>
      </c>
      <c r="M364" s="12">
        <f>IF(COUNTA(B364:I364)=0,"",IF(OR(B364="",C364="",D364="",E364="",F364="",G364=""),"Campos obrigatórios faltantes",IF(J364="Não","Ficha não localizada",IF(K364="","Atributo fora do dicionário",IF(COUNTIFS($B$2:$B$501,B364,$C$2:$C$501,C364,$E$2:$E$501,E364)&gt;1,"Atributo duplicado na versão",IF(D364&lt;&gt;K364,"Grupo divergente do padrão",IF(G364&lt;&gt;L364,"Unidade divergente do padrão","OK")))))))</f>
        <v/>
      </c>
    </row>
    <row r="365">
      <c r="A365" s="12">
        <f>IF(OR(B365="",C365="",E365=""),"",B365&amp;"-V"&amp;TEXT(C365,"00")&amp;"|"&amp;E365)</f>
        <v/>
      </c>
      <c r="B365" s="11" t="n"/>
      <c r="C365" s="18" t="n"/>
      <c r="D365" s="11" t="n"/>
      <c r="E365" s="11" t="n"/>
      <c r="F365" s="11" t="n"/>
      <c r="G365" s="11" t="n"/>
      <c r="H365" s="11" t="n"/>
      <c r="I365" s="11" t="n"/>
      <c r="J365" s="12">
        <f>IF(COUNTA(B365:I365)=0,"",IF(AND(B365&lt;&gt;"",C365&lt;&gt;"",COUNTIFS('Fichas de produto'!$B$2:$B$101,B365,'Fichas de produto'!$C$2:$C$101,C365)=1),"Sim","Não"))</f>
        <v/>
      </c>
      <c r="K365" s="12">
        <f>IF(E365="","",IFERROR(INDEX(Apoio!$D$2:$D$16,MATCH(E365,Apoio!$C$2:$C$16,0)),""))</f>
        <v/>
      </c>
      <c r="L365" s="12">
        <f>IF(E365="","",IFERROR(INDEX(Apoio!$E$2:$E$16,MATCH(E365,Apoio!$C$2:$C$16,0)),""))</f>
        <v/>
      </c>
      <c r="M365" s="12">
        <f>IF(COUNTA(B365:I365)=0,"",IF(OR(B365="",C365="",D365="",E365="",F365="",G365=""),"Campos obrigatórios faltantes",IF(J365="Não","Ficha não localizada",IF(K365="","Atributo fora do dicionário",IF(COUNTIFS($B$2:$B$501,B365,$C$2:$C$501,C365,$E$2:$E$501,E365)&gt;1,"Atributo duplicado na versão",IF(D365&lt;&gt;K365,"Grupo divergente do padrão",IF(G365&lt;&gt;L365,"Unidade divergente do padrão","OK")))))))</f>
        <v/>
      </c>
    </row>
    <row r="366">
      <c r="A366" s="12">
        <f>IF(OR(B366="",C366="",E366=""),"",B366&amp;"-V"&amp;TEXT(C366,"00")&amp;"|"&amp;E366)</f>
        <v/>
      </c>
      <c r="B366" s="11" t="n"/>
      <c r="C366" s="18" t="n"/>
      <c r="D366" s="11" t="n"/>
      <c r="E366" s="11" t="n"/>
      <c r="F366" s="11" t="n"/>
      <c r="G366" s="11" t="n"/>
      <c r="H366" s="11" t="n"/>
      <c r="I366" s="11" t="n"/>
      <c r="J366" s="12">
        <f>IF(COUNTA(B366:I366)=0,"",IF(AND(B366&lt;&gt;"",C366&lt;&gt;"",COUNTIFS('Fichas de produto'!$B$2:$B$101,B366,'Fichas de produto'!$C$2:$C$101,C366)=1),"Sim","Não"))</f>
        <v/>
      </c>
      <c r="K366" s="12">
        <f>IF(E366="","",IFERROR(INDEX(Apoio!$D$2:$D$16,MATCH(E366,Apoio!$C$2:$C$16,0)),""))</f>
        <v/>
      </c>
      <c r="L366" s="12">
        <f>IF(E366="","",IFERROR(INDEX(Apoio!$E$2:$E$16,MATCH(E366,Apoio!$C$2:$C$16,0)),""))</f>
        <v/>
      </c>
      <c r="M366" s="12">
        <f>IF(COUNTA(B366:I366)=0,"",IF(OR(B366="",C366="",D366="",E366="",F366="",G366=""),"Campos obrigatórios faltantes",IF(J366="Não","Ficha não localizada",IF(K366="","Atributo fora do dicionário",IF(COUNTIFS($B$2:$B$501,B366,$C$2:$C$501,C366,$E$2:$E$501,E366)&gt;1,"Atributo duplicado na versão",IF(D366&lt;&gt;K366,"Grupo divergente do padrão",IF(G366&lt;&gt;L366,"Unidade divergente do padrão","OK")))))))</f>
        <v/>
      </c>
    </row>
    <row r="367">
      <c r="A367" s="12">
        <f>IF(OR(B367="",C367="",E367=""),"",B367&amp;"-V"&amp;TEXT(C367,"00")&amp;"|"&amp;E367)</f>
        <v/>
      </c>
      <c r="B367" s="11" t="n"/>
      <c r="C367" s="18" t="n"/>
      <c r="D367" s="11" t="n"/>
      <c r="E367" s="11" t="n"/>
      <c r="F367" s="11" t="n"/>
      <c r="G367" s="11" t="n"/>
      <c r="H367" s="11" t="n"/>
      <c r="I367" s="11" t="n"/>
      <c r="J367" s="12">
        <f>IF(COUNTA(B367:I367)=0,"",IF(AND(B367&lt;&gt;"",C367&lt;&gt;"",COUNTIFS('Fichas de produto'!$B$2:$B$101,B367,'Fichas de produto'!$C$2:$C$101,C367)=1),"Sim","Não"))</f>
        <v/>
      </c>
      <c r="K367" s="12">
        <f>IF(E367="","",IFERROR(INDEX(Apoio!$D$2:$D$16,MATCH(E367,Apoio!$C$2:$C$16,0)),""))</f>
        <v/>
      </c>
      <c r="L367" s="12">
        <f>IF(E367="","",IFERROR(INDEX(Apoio!$E$2:$E$16,MATCH(E367,Apoio!$C$2:$C$16,0)),""))</f>
        <v/>
      </c>
      <c r="M367" s="12">
        <f>IF(COUNTA(B367:I367)=0,"",IF(OR(B367="",C367="",D367="",E367="",F367="",G367=""),"Campos obrigatórios faltantes",IF(J367="Não","Ficha não localizada",IF(K367="","Atributo fora do dicionário",IF(COUNTIFS($B$2:$B$501,B367,$C$2:$C$501,C367,$E$2:$E$501,E367)&gt;1,"Atributo duplicado na versão",IF(D367&lt;&gt;K367,"Grupo divergente do padrão",IF(G367&lt;&gt;L367,"Unidade divergente do padrão","OK")))))))</f>
        <v/>
      </c>
    </row>
    <row r="368">
      <c r="A368" s="12">
        <f>IF(OR(B368="",C368="",E368=""),"",B368&amp;"-V"&amp;TEXT(C368,"00")&amp;"|"&amp;E368)</f>
        <v/>
      </c>
      <c r="B368" s="11" t="n"/>
      <c r="C368" s="18" t="n"/>
      <c r="D368" s="11" t="n"/>
      <c r="E368" s="11" t="n"/>
      <c r="F368" s="11" t="n"/>
      <c r="G368" s="11" t="n"/>
      <c r="H368" s="11" t="n"/>
      <c r="I368" s="11" t="n"/>
      <c r="J368" s="12">
        <f>IF(COUNTA(B368:I368)=0,"",IF(AND(B368&lt;&gt;"",C368&lt;&gt;"",COUNTIFS('Fichas de produto'!$B$2:$B$101,B368,'Fichas de produto'!$C$2:$C$101,C368)=1),"Sim","Não"))</f>
        <v/>
      </c>
      <c r="K368" s="12">
        <f>IF(E368="","",IFERROR(INDEX(Apoio!$D$2:$D$16,MATCH(E368,Apoio!$C$2:$C$16,0)),""))</f>
        <v/>
      </c>
      <c r="L368" s="12">
        <f>IF(E368="","",IFERROR(INDEX(Apoio!$E$2:$E$16,MATCH(E368,Apoio!$C$2:$C$16,0)),""))</f>
        <v/>
      </c>
      <c r="M368" s="12">
        <f>IF(COUNTA(B368:I368)=0,"",IF(OR(B368="",C368="",D368="",E368="",F368="",G368=""),"Campos obrigatórios faltantes",IF(J368="Não","Ficha não localizada",IF(K368="","Atributo fora do dicionário",IF(COUNTIFS($B$2:$B$501,B368,$C$2:$C$501,C368,$E$2:$E$501,E368)&gt;1,"Atributo duplicado na versão",IF(D368&lt;&gt;K368,"Grupo divergente do padrão",IF(G368&lt;&gt;L368,"Unidade divergente do padrão","OK")))))))</f>
        <v/>
      </c>
    </row>
    <row r="369">
      <c r="A369" s="12">
        <f>IF(OR(B369="",C369="",E369=""),"",B369&amp;"-V"&amp;TEXT(C369,"00")&amp;"|"&amp;E369)</f>
        <v/>
      </c>
      <c r="B369" s="11" t="n"/>
      <c r="C369" s="18" t="n"/>
      <c r="D369" s="11" t="n"/>
      <c r="E369" s="11" t="n"/>
      <c r="F369" s="11" t="n"/>
      <c r="G369" s="11" t="n"/>
      <c r="H369" s="11" t="n"/>
      <c r="I369" s="11" t="n"/>
      <c r="J369" s="12">
        <f>IF(COUNTA(B369:I369)=0,"",IF(AND(B369&lt;&gt;"",C369&lt;&gt;"",COUNTIFS('Fichas de produto'!$B$2:$B$101,B369,'Fichas de produto'!$C$2:$C$101,C369)=1),"Sim","Não"))</f>
        <v/>
      </c>
      <c r="K369" s="12">
        <f>IF(E369="","",IFERROR(INDEX(Apoio!$D$2:$D$16,MATCH(E369,Apoio!$C$2:$C$16,0)),""))</f>
        <v/>
      </c>
      <c r="L369" s="12">
        <f>IF(E369="","",IFERROR(INDEX(Apoio!$E$2:$E$16,MATCH(E369,Apoio!$C$2:$C$16,0)),""))</f>
        <v/>
      </c>
      <c r="M369" s="12">
        <f>IF(COUNTA(B369:I369)=0,"",IF(OR(B369="",C369="",D369="",E369="",F369="",G369=""),"Campos obrigatórios faltantes",IF(J369="Não","Ficha não localizada",IF(K369="","Atributo fora do dicionário",IF(COUNTIFS($B$2:$B$501,B369,$C$2:$C$501,C369,$E$2:$E$501,E369)&gt;1,"Atributo duplicado na versão",IF(D369&lt;&gt;K369,"Grupo divergente do padrão",IF(G369&lt;&gt;L369,"Unidade divergente do padrão","OK")))))))</f>
        <v/>
      </c>
    </row>
    <row r="370">
      <c r="A370" s="12">
        <f>IF(OR(B370="",C370="",E370=""),"",B370&amp;"-V"&amp;TEXT(C370,"00")&amp;"|"&amp;E370)</f>
        <v/>
      </c>
      <c r="B370" s="11" t="n"/>
      <c r="C370" s="18" t="n"/>
      <c r="D370" s="11" t="n"/>
      <c r="E370" s="11" t="n"/>
      <c r="F370" s="11" t="n"/>
      <c r="G370" s="11" t="n"/>
      <c r="H370" s="11" t="n"/>
      <c r="I370" s="11" t="n"/>
      <c r="J370" s="12">
        <f>IF(COUNTA(B370:I370)=0,"",IF(AND(B370&lt;&gt;"",C370&lt;&gt;"",COUNTIFS('Fichas de produto'!$B$2:$B$101,B370,'Fichas de produto'!$C$2:$C$101,C370)=1),"Sim","Não"))</f>
        <v/>
      </c>
      <c r="K370" s="12">
        <f>IF(E370="","",IFERROR(INDEX(Apoio!$D$2:$D$16,MATCH(E370,Apoio!$C$2:$C$16,0)),""))</f>
        <v/>
      </c>
      <c r="L370" s="12">
        <f>IF(E370="","",IFERROR(INDEX(Apoio!$E$2:$E$16,MATCH(E370,Apoio!$C$2:$C$16,0)),""))</f>
        <v/>
      </c>
      <c r="M370" s="12">
        <f>IF(COUNTA(B370:I370)=0,"",IF(OR(B370="",C370="",D370="",E370="",F370="",G370=""),"Campos obrigatórios faltantes",IF(J370="Não","Ficha não localizada",IF(K370="","Atributo fora do dicionário",IF(COUNTIFS($B$2:$B$501,B370,$C$2:$C$501,C370,$E$2:$E$501,E370)&gt;1,"Atributo duplicado na versão",IF(D370&lt;&gt;K370,"Grupo divergente do padrão",IF(G370&lt;&gt;L370,"Unidade divergente do padrão","OK")))))))</f>
        <v/>
      </c>
    </row>
    <row r="371">
      <c r="A371" s="12">
        <f>IF(OR(B371="",C371="",E371=""),"",B371&amp;"-V"&amp;TEXT(C371,"00")&amp;"|"&amp;E371)</f>
        <v/>
      </c>
      <c r="B371" s="11" t="n"/>
      <c r="C371" s="18" t="n"/>
      <c r="D371" s="11" t="n"/>
      <c r="E371" s="11" t="n"/>
      <c r="F371" s="11" t="n"/>
      <c r="G371" s="11" t="n"/>
      <c r="H371" s="11" t="n"/>
      <c r="I371" s="11" t="n"/>
      <c r="J371" s="12">
        <f>IF(COUNTA(B371:I371)=0,"",IF(AND(B371&lt;&gt;"",C371&lt;&gt;"",COUNTIFS('Fichas de produto'!$B$2:$B$101,B371,'Fichas de produto'!$C$2:$C$101,C371)=1),"Sim","Não"))</f>
        <v/>
      </c>
      <c r="K371" s="12">
        <f>IF(E371="","",IFERROR(INDEX(Apoio!$D$2:$D$16,MATCH(E371,Apoio!$C$2:$C$16,0)),""))</f>
        <v/>
      </c>
      <c r="L371" s="12">
        <f>IF(E371="","",IFERROR(INDEX(Apoio!$E$2:$E$16,MATCH(E371,Apoio!$C$2:$C$16,0)),""))</f>
        <v/>
      </c>
      <c r="M371" s="12">
        <f>IF(COUNTA(B371:I371)=0,"",IF(OR(B371="",C371="",D371="",E371="",F371="",G371=""),"Campos obrigatórios faltantes",IF(J371="Não","Ficha não localizada",IF(K371="","Atributo fora do dicionário",IF(COUNTIFS($B$2:$B$501,B371,$C$2:$C$501,C371,$E$2:$E$501,E371)&gt;1,"Atributo duplicado na versão",IF(D371&lt;&gt;K371,"Grupo divergente do padrão",IF(G371&lt;&gt;L371,"Unidade divergente do padrão","OK")))))))</f>
        <v/>
      </c>
    </row>
    <row r="372">
      <c r="A372" s="12">
        <f>IF(OR(B372="",C372="",E372=""),"",B372&amp;"-V"&amp;TEXT(C372,"00")&amp;"|"&amp;E372)</f>
        <v/>
      </c>
      <c r="B372" s="11" t="n"/>
      <c r="C372" s="18" t="n"/>
      <c r="D372" s="11" t="n"/>
      <c r="E372" s="11" t="n"/>
      <c r="F372" s="11" t="n"/>
      <c r="G372" s="11" t="n"/>
      <c r="H372" s="11" t="n"/>
      <c r="I372" s="11" t="n"/>
      <c r="J372" s="12">
        <f>IF(COUNTA(B372:I372)=0,"",IF(AND(B372&lt;&gt;"",C372&lt;&gt;"",COUNTIFS('Fichas de produto'!$B$2:$B$101,B372,'Fichas de produto'!$C$2:$C$101,C372)=1),"Sim","Não"))</f>
        <v/>
      </c>
      <c r="K372" s="12">
        <f>IF(E372="","",IFERROR(INDEX(Apoio!$D$2:$D$16,MATCH(E372,Apoio!$C$2:$C$16,0)),""))</f>
        <v/>
      </c>
      <c r="L372" s="12">
        <f>IF(E372="","",IFERROR(INDEX(Apoio!$E$2:$E$16,MATCH(E372,Apoio!$C$2:$C$16,0)),""))</f>
        <v/>
      </c>
      <c r="M372" s="12">
        <f>IF(COUNTA(B372:I372)=0,"",IF(OR(B372="",C372="",D372="",E372="",F372="",G372=""),"Campos obrigatórios faltantes",IF(J372="Não","Ficha não localizada",IF(K372="","Atributo fora do dicionário",IF(COUNTIFS($B$2:$B$501,B372,$C$2:$C$501,C372,$E$2:$E$501,E372)&gt;1,"Atributo duplicado na versão",IF(D372&lt;&gt;K372,"Grupo divergente do padrão",IF(G372&lt;&gt;L372,"Unidade divergente do padrão","OK")))))))</f>
        <v/>
      </c>
    </row>
    <row r="373">
      <c r="A373" s="12">
        <f>IF(OR(B373="",C373="",E373=""),"",B373&amp;"-V"&amp;TEXT(C373,"00")&amp;"|"&amp;E373)</f>
        <v/>
      </c>
      <c r="B373" s="11" t="n"/>
      <c r="C373" s="18" t="n"/>
      <c r="D373" s="11" t="n"/>
      <c r="E373" s="11" t="n"/>
      <c r="F373" s="11" t="n"/>
      <c r="G373" s="11" t="n"/>
      <c r="H373" s="11" t="n"/>
      <c r="I373" s="11" t="n"/>
      <c r="J373" s="12">
        <f>IF(COUNTA(B373:I373)=0,"",IF(AND(B373&lt;&gt;"",C373&lt;&gt;"",COUNTIFS('Fichas de produto'!$B$2:$B$101,B373,'Fichas de produto'!$C$2:$C$101,C373)=1),"Sim","Não"))</f>
        <v/>
      </c>
      <c r="K373" s="12">
        <f>IF(E373="","",IFERROR(INDEX(Apoio!$D$2:$D$16,MATCH(E373,Apoio!$C$2:$C$16,0)),""))</f>
        <v/>
      </c>
      <c r="L373" s="12">
        <f>IF(E373="","",IFERROR(INDEX(Apoio!$E$2:$E$16,MATCH(E373,Apoio!$C$2:$C$16,0)),""))</f>
        <v/>
      </c>
      <c r="M373" s="12">
        <f>IF(COUNTA(B373:I373)=0,"",IF(OR(B373="",C373="",D373="",E373="",F373="",G373=""),"Campos obrigatórios faltantes",IF(J373="Não","Ficha não localizada",IF(K373="","Atributo fora do dicionário",IF(COUNTIFS($B$2:$B$501,B373,$C$2:$C$501,C373,$E$2:$E$501,E373)&gt;1,"Atributo duplicado na versão",IF(D373&lt;&gt;K373,"Grupo divergente do padrão",IF(G373&lt;&gt;L373,"Unidade divergente do padrão","OK")))))))</f>
        <v/>
      </c>
    </row>
    <row r="374">
      <c r="A374" s="12">
        <f>IF(OR(B374="",C374="",E374=""),"",B374&amp;"-V"&amp;TEXT(C374,"00")&amp;"|"&amp;E374)</f>
        <v/>
      </c>
      <c r="B374" s="11" t="n"/>
      <c r="C374" s="18" t="n"/>
      <c r="D374" s="11" t="n"/>
      <c r="E374" s="11" t="n"/>
      <c r="F374" s="11" t="n"/>
      <c r="G374" s="11" t="n"/>
      <c r="H374" s="11" t="n"/>
      <c r="I374" s="11" t="n"/>
      <c r="J374" s="12">
        <f>IF(COUNTA(B374:I374)=0,"",IF(AND(B374&lt;&gt;"",C374&lt;&gt;"",COUNTIFS('Fichas de produto'!$B$2:$B$101,B374,'Fichas de produto'!$C$2:$C$101,C374)=1),"Sim","Não"))</f>
        <v/>
      </c>
      <c r="K374" s="12">
        <f>IF(E374="","",IFERROR(INDEX(Apoio!$D$2:$D$16,MATCH(E374,Apoio!$C$2:$C$16,0)),""))</f>
        <v/>
      </c>
      <c r="L374" s="12">
        <f>IF(E374="","",IFERROR(INDEX(Apoio!$E$2:$E$16,MATCH(E374,Apoio!$C$2:$C$16,0)),""))</f>
        <v/>
      </c>
      <c r="M374" s="12">
        <f>IF(COUNTA(B374:I374)=0,"",IF(OR(B374="",C374="",D374="",E374="",F374="",G374=""),"Campos obrigatórios faltantes",IF(J374="Não","Ficha não localizada",IF(K374="","Atributo fora do dicionário",IF(COUNTIFS($B$2:$B$501,B374,$C$2:$C$501,C374,$E$2:$E$501,E374)&gt;1,"Atributo duplicado na versão",IF(D374&lt;&gt;K374,"Grupo divergente do padrão",IF(G374&lt;&gt;L374,"Unidade divergente do padrão","OK")))))))</f>
        <v/>
      </c>
    </row>
    <row r="375">
      <c r="A375" s="12">
        <f>IF(OR(B375="",C375="",E375=""),"",B375&amp;"-V"&amp;TEXT(C375,"00")&amp;"|"&amp;E375)</f>
        <v/>
      </c>
      <c r="B375" s="11" t="n"/>
      <c r="C375" s="18" t="n"/>
      <c r="D375" s="11" t="n"/>
      <c r="E375" s="11" t="n"/>
      <c r="F375" s="11" t="n"/>
      <c r="G375" s="11" t="n"/>
      <c r="H375" s="11" t="n"/>
      <c r="I375" s="11" t="n"/>
      <c r="J375" s="12">
        <f>IF(COUNTA(B375:I375)=0,"",IF(AND(B375&lt;&gt;"",C375&lt;&gt;"",COUNTIFS('Fichas de produto'!$B$2:$B$101,B375,'Fichas de produto'!$C$2:$C$101,C375)=1),"Sim","Não"))</f>
        <v/>
      </c>
      <c r="K375" s="12">
        <f>IF(E375="","",IFERROR(INDEX(Apoio!$D$2:$D$16,MATCH(E375,Apoio!$C$2:$C$16,0)),""))</f>
        <v/>
      </c>
      <c r="L375" s="12">
        <f>IF(E375="","",IFERROR(INDEX(Apoio!$E$2:$E$16,MATCH(E375,Apoio!$C$2:$C$16,0)),""))</f>
        <v/>
      </c>
      <c r="M375" s="12">
        <f>IF(COUNTA(B375:I375)=0,"",IF(OR(B375="",C375="",D375="",E375="",F375="",G375=""),"Campos obrigatórios faltantes",IF(J375="Não","Ficha não localizada",IF(K375="","Atributo fora do dicionário",IF(COUNTIFS($B$2:$B$501,B375,$C$2:$C$501,C375,$E$2:$E$501,E375)&gt;1,"Atributo duplicado na versão",IF(D375&lt;&gt;K375,"Grupo divergente do padrão",IF(G375&lt;&gt;L375,"Unidade divergente do padrão","OK")))))))</f>
        <v/>
      </c>
    </row>
    <row r="376">
      <c r="A376" s="12">
        <f>IF(OR(B376="",C376="",E376=""),"",B376&amp;"-V"&amp;TEXT(C376,"00")&amp;"|"&amp;E376)</f>
        <v/>
      </c>
      <c r="B376" s="11" t="n"/>
      <c r="C376" s="18" t="n"/>
      <c r="D376" s="11" t="n"/>
      <c r="E376" s="11" t="n"/>
      <c r="F376" s="11" t="n"/>
      <c r="G376" s="11" t="n"/>
      <c r="H376" s="11" t="n"/>
      <c r="I376" s="11" t="n"/>
      <c r="J376" s="12">
        <f>IF(COUNTA(B376:I376)=0,"",IF(AND(B376&lt;&gt;"",C376&lt;&gt;"",COUNTIFS('Fichas de produto'!$B$2:$B$101,B376,'Fichas de produto'!$C$2:$C$101,C376)=1),"Sim","Não"))</f>
        <v/>
      </c>
      <c r="K376" s="12">
        <f>IF(E376="","",IFERROR(INDEX(Apoio!$D$2:$D$16,MATCH(E376,Apoio!$C$2:$C$16,0)),""))</f>
        <v/>
      </c>
      <c r="L376" s="12">
        <f>IF(E376="","",IFERROR(INDEX(Apoio!$E$2:$E$16,MATCH(E376,Apoio!$C$2:$C$16,0)),""))</f>
        <v/>
      </c>
      <c r="M376" s="12">
        <f>IF(COUNTA(B376:I376)=0,"",IF(OR(B376="",C376="",D376="",E376="",F376="",G376=""),"Campos obrigatórios faltantes",IF(J376="Não","Ficha não localizada",IF(K376="","Atributo fora do dicionário",IF(COUNTIFS($B$2:$B$501,B376,$C$2:$C$501,C376,$E$2:$E$501,E376)&gt;1,"Atributo duplicado na versão",IF(D376&lt;&gt;K376,"Grupo divergente do padrão",IF(G376&lt;&gt;L376,"Unidade divergente do padrão","OK")))))))</f>
        <v/>
      </c>
    </row>
    <row r="377">
      <c r="A377" s="12">
        <f>IF(OR(B377="",C377="",E377=""),"",B377&amp;"-V"&amp;TEXT(C377,"00")&amp;"|"&amp;E377)</f>
        <v/>
      </c>
      <c r="B377" s="11" t="n"/>
      <c r="C377" s="18" t="n"/>
      <c r="D377" s="11" t="n"/>
      <c r="E377" s="11" t="n"/>
      <c r="F377" s="11" t="n"/>
      <c r="G377" s="11" t="n"/>
      <c r="H377" s="11" t="n"/>
      <c r="I377" s="11" t="n"/>
      <c r="J377" s="12">
        <f>IF(COUNTA(B377:I377)=0,"",IF(AND(B377&lt;&gt;"",C377&lt;&gt;"",COUNTIFS('Fichas de produto'!$B$2:$B$101,B377,'Fichas de produto'!$C$2:$C$101,C377)=1),"Sim","Não"))</f>
        <v/>
      </c>
      <c r="K377" s="12">
        <f>IF(E377="","",IFERROR(INDEX(Apoio!$D$2:$D$16,MATCH(E377,Apoio!$C$2:$C$16,0)),""))</f>
        <v/>
      </c>
      <c r="L377" s="12">
        <f>IF(E377="","",IFERROR(INDEX(Apoio!$E$2:$E$16,MATCH(E377,Apoio!$C$2:$C$16,0)),""))</f>
        <v/>
      </c>
      <c r="M377" s="12">
        <f>IF(COUNTA(B377:I377)=0,"",IF(OR(B377="",C377="",D377="",E377="",F377="",G377=""),"Campos obrigatórios faltantes",IF(J377="Não","Ficha não localizada",IF(K377="","Atributo fora do dicionário",IF(COUNTIFS($B$2:$B$501,B377,$C$2:$C$501,C377,$E$2:$E$501,E377)&gt;1,"Atributo duplicado na versão",IF(D377&lt;&gt;K377,"Grupo divergente do padrão",IF(G377&lt;&gt;L377,"Unidade divergente do padrão","OK")))))))</f>
        <v/>
      </c>
    </row>
    <row r="378">
      <c r="A378" s="12">
        <f>IF(OR(B378="",C378="",E378=""),"",B378&amp;"-V"&amp;TEXT(C378,"00")&amp;"|"&amp;E378)</f>
        <v/>
      </c>
      <c r="B378" s="11" t="n"/>
      <c r="C378" s="18" t="n"/>
      <c r="D378" s="11" t="n"/>
      <c r="E378" s="11" t="n"/>
      <c r="F378" s="11" t="n"/>
      <c r="G378" s="11" t="n"/>
      <c r="H378" s="11" t="n"/>
      <c r="I378" s="11" t="n"/>
      <c r="J378" s="12">
        <f>IF(COUNTA(B378:I378)=0,"",IF(AND(B378&lt;&gt;"",C378&lt;&gt;"",COUNTIFS('Fichas de produto'!$B$2:$B$101,B378,'Fichas de produto'!$C$2:$C$101,C378)=1),"Sim","Não"))</f>
        <v/>
      </c>
      <c r="K378" s="12">
        <f>IF(E378="","",IFERROR(INDEX(Apoio!$D$2:$D$16,MATCH(E378,Apoio!$C$2:$C$16,0)),""))</f>
        <v/>
      </c>
      <c r="L378" s="12">
        <f>IF(E378="","",IFERROR(INDEX(Apoio!$E$2:$E$16,MATCH(E378,Apoio!$C$2:$C$16,0)),""))</f>
        <v/>
      </c>
      <c r="M378" s="12">
        <f>IF(COUNTA(B378:I378)=0,"",IF(OR(B378="",C378="",D378="",E378="",F378="",G378=""),"Campos obrigatórios faltantes",IF(J378="Não","Ficha não localizada",IF(K378="","Atributo fora do dicionário",IF(COUNTIFS($B$2:$B$501,B378,$C$2:$C$501,C378,$E$2:$E$501,E378)&gt;1,"Atributo duplicado na versão",IF(D378&lt;&gt;K378,"Grupo divergente do padrão",IF(G378&lt;&gt;L378,"Unidade divergente do padrão","OK")))))))</f>
        <v/>
      </c>
    </row>
    <row r="379">
      <c r="A379" s="12">
        <f>IF(OR(B379="",C379="",E379=""),"",B379&amp;"-V"&amp;TEXT(C379,"00")&amp;"|"&amp;E379)</f>
        <v/>
      </c>
      <c r="B379" s="11" t="n"/>
      <c r="C379" s="18" t="n"/>
      <c r="D379" s="11" t="n"/>
      <c r="E379" s="11" t="n"/>
      <c r="F379" s="11" t="n"/>
      <c r="G379" s="11" t="n"/>
      <c r="H379" s="11" t="n"/>
      <c r="I379" s="11" t="n"/>
      <c r="J379" s="12">
        <f>IF(COUNTA(B379:I379)=0,"",IF(AND(B379&lt;&gt;"",C379&lt;&gt;"",COUNTIFS('Fichas de produto'!$B$2:$B$101,B379,'Fichas de produto'!$C$2:$C$101,C379)=1),"Sim","Não"))</f>
        <v/>
      </c>
      <c r="K379" s="12">
        <f>IF(E379="","",IFERROR(INDEX(Apoio!$D$2:$D$16,MATCH(E379,Apoio!$C$2:$C$16,0)),""))</f>
        <v/>
      </c>
      <c r="L379" s="12">
        <f>IF(E379="","",IFERROR(INDEX(Apoio!$E$2:$E$16,MATCH(E379,Apoio!$C$2:$C$16,0)),""))</f>
        <v/>
      </c>
      <c r="M379" s="12">
        <f>IF(COUNTA(B379:I379)=0,"",IF(OR(B379="",C379="",D379="",E379="",F379="",G379=""),"Campos obrigatórios faltantes",IF(J379="Não","Ficha não localizada",IF(K379="","Atributo fora do dicionário",IF(COUNTIFS($B$2:$B$501,B379,$C$2:$C$501,C379,$E$2:$E$501,E379)&gt;1,"Atributo duplicado na versão",IF(D379&lt;&gt;K379,"Grupo divergente do padrão",IF(G379&lt;&gt;L379,"Unidade divergente do padrão","OK")))))))</f>
        <v/>
      </c>
    </row>
    <row r="380">
      <c r="A380" s="12">
        <f>IF(OR(B380="",C380="",E380=""),"",B380&amp;"-V"&amp;TEXT(C380,"00")&amp;"|"&amp;E380)</f>
        <v/>
      </c>
      <c r="B380" s="11" t="n"/>
      <c r="C380" s="18" t="n"/>
      <c r="D380" s="11" t="n"/>
      <c r="E380" s="11" t="n"/>
      <c r="F380" s="11" t="n"/>
      <c r="G380" s="11" t="n"/>
      <c r="H380" s="11" t="n"/>
      <c r="I380" s="11" t="n"/>
      <c r="J380" s="12">
        <f>IF(COUNTA(B380:I380)=0,"",IF(AND(B380&lt;&gt;"",C380&lt;&gt;"",COUNTIFS('Fichas de produto'!$B$2:$B$101,B380,'Fichas de produto'!$C$2:$C$101,C380)=1),"Sim","Não"))</f>
        <v/>
      </c>
      <c r="K380" s="12">
        <f>IF(E380="","",IFERROR(INDEX(Apoio!$D$2:$D$16,MATCH(E380,Apoio!$C$2:$C$16,0)),""))</f>
        <v/>
      </c>
      <c r="L380" s="12">
        <f>IF(E380="","",IFERROR(INDEX(Apoio!$E$2:$E$16,MATCH(E380,Apoio!$C$2:$C$16,0)),""))</f>
        <v/>
      </c>
      <c r="M380" s="12">
        <f>IF(COUNTA(B380:I380)=0,"",IF(OR(B380="",C380="",D380="",E380="",F380="",G380=""),"Campos obrigatórios faltantes",IF(J380="Não","Ficha não localizada",IF(K380="","Atributo fora do dicionário",IF(COUNTIFS($B$2:$B$501,B380,$C$2:$C$501,C380,$E$2:$E$501,E380)&gt;1,"Atributo duplicado na versão",IF(D380&lt;&gt;K380,"Grupo divergente do padrão",IF(G380&lt;&gt;L380,"Unidade divergente do padrão","OK")))))))</f>
        <v/>
      </c>
    </row>
    <row r="381">
      <c r="A381" s="12">
        <f>IF(OR(B381="",C381="",E381=""),"",B381&amp;"-V"&amp;TEXT(C381,"00")&amp;"|"&amp;E381)</f>
        <v/>
      </c>
      <c r="B381" s="11" t="n"/>
      <c r="C381" s="18" t="n"/>
      <c r="D381" s="11" t="n"/>
      <c r="E381" s="11" t="n"/>
      <c r="F381" s="11" t="n"/>
      <c r="G381" s="11" t="n"/>
      <c r="H381" s="11" t="n"/>
      <c r="I381" s="11" t="n"/>
      <c r="J381" s="12">
        <f>IF(COUNTA(B381:I381)=0,"",IF(AND(B381&lt;&gt;"",C381&lt;&gt;"",COUNTIFS('Fichas de produto'!$B$2:$B$101,B381,'Fichas de produto'!$C$2:$C$101,C381)=1),"Sim","Não"))</f>
        <v/>
      </c>
      <c r="K381" s="12">
        <f>IF(E381="","",IFERROR(INDEX(Apoio!$D$2:$D$16,MATCH(E381,Apoio!$C$2:$C$16,0)),""))</f>
        <v/>
      </c>
      <c r="L381" s="12">
        <f>IF(E381="","",IFERROR(INDEX(Apoio!$E$2:$E$16,MATCH(E381,Apoio!$C$2:$C$16,0)),""))</f>
        <v/>
      </c>
      <c r="M381" s="12">
        <f>IF(COUNTA(B381:I381)=0,"",IF(OR(B381="",C381="",D381="",E381="",F381="",G381=""),"Campos obrigatórios faltantes",IF(J381="Não","Ficha não localizada",IF(K381="","Atributo fora do dicionário",IF(COUNTIFS($B$2:$B$501,B381,$C$2:$C$501,C381,$E$2:$E$501,E381)&gt;1,"Atributo duplicado na versão",IF(D381&lt;&gt;K381,"Grupo divergente do padrão",IF(G381&lt;&gt;L381,"Unidade divergente do padrão","OK")))))))</f>
        <v/>
      </c>
    </row>
    <row r="382">
      <c r="A382" s="12">
        <f>IF(OR(B382="",C382="",E382=""),"",B382&amp;"-V"&amp;TEXT(C382,"00")&amp;"|"&amp;E382)</f>
        <v/>
      </c>
      <c r="B382" s="11" t="n"/>
      <c r="C382" s="18" t="n"/>
      <c r="D382" s="11" t="n"/>
      <c r="E382" s="11" t="n"/>
      <c r="F382" s="11" t="n"/>
      <c r="G382" s="11" t="n"/>
      <c r="H382" s="11" t="n"/>
      <c r="I382" s="11" t="n"/>
      <c r="J382" s="12">
        <f>IF(COUNTA(B382:I382)=0,"",IF(AND(B382&lt;&gt;"",C382&lt;&gt;"",COUNTIFS('Fichas de produto'!$B$2:$B$101,B382,'Fichas de produto'!$C$2:$C$101,C382)=1),"Sim","Não"))</f>
        <v/>
      </c>
      <c r="K382" s="12">
        <f>IF(E382="","",IFERROR(INDEX(Apoio!$D$2:$D$16,MATCH(E382,Apoio!$C$2:$C$16,0)),""))</f>
        <v/>
      </c>
      <c r="L382" s="12">
        <f>IF(E382="","",IFERROR(INDEX(Apoio!$E$2:$E$16,MATCH(E382,Apoio!$C$2:$C$16,0)),""))</f>
        <v/>
      </c>
      <c r="M382" s="12">
        <f>IF(COUNTA(B382:I382)=0,"",IF(OR(B382="",C382="",D382="",E382="",F382="",G382=""),"Campos obrigatórios faltantes",IF(J382="Não","Ficha não localizada",IF(K382="","Atributo fora do dicionário",IF(COUNTIFS($B$2:$B$501,B382,$C$2:$C$501,C382,$E$2:$E$501,E382)&gt;1,"Atributo duplicado na versão",IF(D382&lt;&gt;K382,"Grupo divergente do padrão",IF(G382&lt;&gt;L382,"Unidade divergente do padrão","OK")))))))</f>
        <v/>
      </c>
    </row>
    <row r="383">
      <c r="A383" s="12">
        <f>IF(OR(B383="",C383="",E383=""),"",B383&amp;"-V"&amp;TEXT(C383,"00")&amp;"|"&amp;E383)</f>
        <v/>
      </c>
      <c r="B383" s="11" t="n"/>
      <c r="C383" s="18" t="n"/>
      <c r="D383" s="11" t="n"/>
      <c r="E383" s="11" t="n"/>
      <c r="F383" s="11" t="n"/>
      <c r="G383" s="11" t="n"/>
      <c r="H383" s="11" t="n"/>
      <c r="I383" s="11" t="n"/>
      <c r="J383" s="12">
        <f>IF(COUNTA(B383:I383)=0,"",IF(AND(B383&lt;&gt;"",C383&lt;&gt;"",COUNTIFS('Fichas de produto'!$B$2:$B$101,B383,'Fichas de produto'!$C$2:$C$101,C383)=1),"Sim","Não"))</f>
        <v/>
      </c>
      <c r="K383" s="12">
        <f>IF(E383="","",IFERROR(INDEX(Apoio!$D$2:$D$16,MATCH(E383,Apoio!$C$2:$C$16,0)),""))</f>
        <v/>
      </c>
      <c r="L383" s="12">
        <f>IF(E383="","",IFERROR(INDEX(Apoio!$E$2:$E$16,MATCH(E383,Apoio!$C$2:$C$16,0)),""))</f>
        <v/>
      </c>
      <c r="M383" s="12">
        <f>IF(COUNTA(B383:I383)=0,"",IF(OR(B383="",C383="",D383="",E383="",F383="",G383=""),"Campos obrigatórios faltantes",IF(J383="Não","Ficha não localizada",IF(K383="","Atributo fora do dicionário",IF(COUNTIFS($B$2:$B$501,B383,$C$2:$C$501,C383,$E$2:$E$501,E383)&gt;1,"Atributo duplicado na versão",IF(D383&lt;&gt;K383,"Grupo divergente do padrão",IF(G383&lt;&gt;L383,"Unidade divergente do padrão","OK")))))))</f>
        <v/>
      </c>
    </row>
    <row r="384">
      <c r="A384" s="12">
        <f>IF(OR(B384="",C384="",E384=""),"",B384&amp;"-V"&amp;TEXT(C384,"00")&amp;"|"&amp;E384)</f>
        <v/>
      </c>
      <c r="B384" s="11" t="n"/>
      <c r="C384" s="18" t="n"/>
      <c r="D384" s="11" t="n"/>
      <c r="E384" s="11" t="n"/>
      <c r="F384" s="11" t="n"/>
      <c r="G384" s="11" t="n"/>
      <c r="H384" s="11" t="n"/>
      <c r="I384" s="11" t="n"/>
      <c r="J384" s="12">
        <f>IF(COUNTA(B384:I384)=0,"",IF(AND(B384&lt;&gt;"",C384&lt;&gt;"",COUNTIFS('Fichas de produto'!$B$2:$B$101,B384,'Fichas de produto'!$C$2:$C$101,C384)=1),"Sim","Não"))</f>
        <v/>
      </c>
      <c r="K384" s="12">
        <f>IF(E384="","",IFERROR(INDEX(Apoio!$D$2:$D$16,MATCH(E384,Apoio!$C$2:$C$16,0)),""))</f>
        <v/>
      </c>
      <c r="L384" s="12">
        <f>IF(E384="","",IFERROR(INDEX(Apoio!$E$2:$E$16,MATCH(E384,Apoio!$C$2:$C$16,0)),""))</f>
        <v/>
      </c>
      <c r="M384" s="12">
        <f>IF(COUNTA(B384:I384)=0,"",IF(OR(B384="",C384="",D384="",E384="",F384="",G384=""),"Campos obrigatórios faltantes",IF(J384="Não","Ficha não localizada",IF(K384="","Atributo fora do dicionário",IF(COUNTIFS($B$2:$B$501,B384,$C$2:$C$501,C384,$E$2:$E$501,E384)&gt;1,"Atributo duplicado na versão",IF(D384&lt;&gt;K384,"Grupo divergente do padrão",IF(G384&lt;&gt;L384,"Unidade divergente do padrão","OK")))))))</f>
        <v/>
      </c>
    </row>
    <row r="385">
      <c r="A385" s="12">
        <f>IF(OR(B385="",C385="",E385=""),"",B385&amp;"-V"&amp;TEXT(C385,"00")&amp;"|"&amp;E385)</f>
        <v/>
      </c>
      <c r="B385" s="11" t="n"/>
      <c r="C385" s="18" t="n"/>
      <c r="D385" s="11" t="n"/>
      <c r="E385" s="11" t="n"/>
      <c r="F385" s="11" t="n"/>
      <c r="G385" s="11" t="n"/>
      <c r="H385" s="11" t="n"/>
      <c r="I385" s="11" t="n"/>
      <c r="J385" s="12">
        <f>IF(COUNTA(B385:I385)=0,"",IF(AND(B385&lt;&gt;"",C385&lt;&gt;"",COUNTIFS('Fichas de produto'!$B$2:$B$101,B385,'Fichas de produto'!$C$2:$C$101,C385)=1),"Sim","Não"))</f>
        <v/>
      </c>
      <c r="K385" s="12">
        <f>IF(E385="","",IFERROR(INDEX(Apoio!$D$2:$D$16,MATCH(E385,Apoio!$C$2:$C$16,0)),""))</f>
        <v/>
      </c>
      <c r="L385" s="12">
        <f>IF(E385="","",IFERROR(INDEX(Apoio!$E$2:$E$16,MATCH(E385,Apoio!$C$2:$C$16,0)),""))</f>
        <v/>
      </c>
      <c r="M385" s="12">
        <f>IF(COUNTA(B385:I385)=0,"",IF(OR(B385="",C385="",D385="",E385="",F385="",G385=""),"Campos obrigatórios faltantes",IF(J385="Não","Ficha não localizada",IF(K385="","Atributo fora do dicionário",IF(COUNTIFS($B$2:$B$501,B385,$C$2:$C$501,C385,$E$2:$E$501,E385)&gt;1,"Atributo duplicado na versão",IF(D385&lt;&gt;K385,"Grupo divergente do padrão",IF(G385&lt;&gt;L385,"Unidade divergente do padrão","OK")))))))</f>
        <v/>
      </c>
    </row>
    <row r="386">
      <c r="A386" s="12">
        <f>IF(OR(B386="",C386="",E386=""),"",B386&amp;"-V"&amp;TEXT(C386,"00")&amp;"|"&amp;E386)</f>
        <v/>
      </c>
      <c r="B386" s="11" t="n"/>
      <c r="C386" s="18" t="n"/>
      <c r="D386" s="11" t="n"/>
      <c r="E386" s="11" t="n"/>
      <c r="F386" s="11" t="n"/>
      <c r="G386" s="11" t="n"/>
      <c r="H386" s="11" t="n"/>
      <c r="I386" s="11" t="n"/>
      <c r="J386" s="12">
        <f>IF(COUNTA(B386:I386)=0,"",IF(AND(B386&lt;&gt;"",C386&lt;&gt;"",COUNTIFS('Fichas de produto'!$B$2:$B$101,B386,'Fichas de produto'!$C$2:$C$101,C386)=1),"Sim","Não"))</f>
        <v/>
      </c>
      <c r="K386" s="12">
        <f>IF(E386="","",IFERROR(INDEX(Apoio!$D$2:$D$16,MATCH(E386,Apoio!$C$2:$C$16,0)),""))</f>
        <v/>
      </c>
      <c r="L386" s="12">
        <f>IF(E386="","",IFERROR(INDEX(Apoio!$E$2:$E$16,MATCH(E386,Apoio!$C$2:$C$16,0)),""))</f>
        <v/>
      </c>
      <c r="M386" s="12">
        <f>IF(COUNTA(B386:I386)=0,"",IF(OR(B386="",C386="",D386="",E386="",F386="",G386=""),"Campos obrigatórios faltantes",IF(J386="Não","Ficha não localizada",IF(K386="","Atributo fora do dicionário",IF(COUNTIFS($B$2:$B$501,B386,$C$2:$C$501,C386,$E$2:$E$501,E386)&gt;1,"Atributo duplicado na versão",IF(D386&lt;&gt;K386,"Grupo divergente do padrão",IF(G386&lt;&gt;L386,"Unidade divergente do padrão","OK")))))))</f>
        <v/>
      </c>
    </row>
    <row r="387">
      <c r="A387" s="12">
        <f>IF(OR(B387="",C387="",E387=""),"",B387&amp;"-V"&amp;TEXT(C387,"00")&amp;"|"&amp;E387)</f>
        <v/>
      </c>
      <c r="B387" s="11" t="n"/>
      <c r="C387" s="18" t="n"/>
      <c r="D387" s="11" t="n"/>
      <c r="E387" s="11" t="n"/>
      <c r="F387" s="11" t="n"/>
      <c r="G387" s="11" t="n"/>
      <c r="H387" s="11" t="n"/>
      <c r="I387" s="11" t="n"/>
      <c r="J387" s="12">
        <f>IF(COUNTA(B387:I387)=0,"",IF(AND(B387&lt;&gt;"",C387&lt;&gt;"",COUNTIFS('Fichas de produto'!$B$2:$B$101,B387,'Fichas de produto'!$C$2:$C$101,C387)=1),"Sim","Não"))</f>
        <v/>
      </c>
      <c r="K387" s="12">
        <f>IF(E387="","",IFERROR(INDEX(Apoio!$D$2:$D$16,MATCH(E387,Apoio!$C$2:$C$16,0)),""))</f>
        <v/>
      </c>
      <c r="L387" s="12">
        <f>IF(E387="","",IFERROR(INDEX(Apoio!$E$2:$E$16,MATCH(E387,Apoio!$C$2:$C$16,0)),""))</f>
        <v/>
      </c>
      <c r="M387" s="12">
        <f>IF(COUNTA(B387:I387)=0,"",IF(OR(B387="",C387="",D387="",E387="",F387="",G387=""),"Campos obrigatórios faltantes",IF(J387="Não","Ficha não localizada",IF(K387="","Atributo fora do dicionário",IF(COUNTIFS($B$2:$B$501,B387,$C$2:$C$501,C387,$E$2:$E$501,E387)&gt;1,"Atributo duplicado na versão",IF(D387&lt;&gt;K387,"Grupo divergente do padrão",IF(G387&lt;&gt;L387,"Unidade divergente do padrão","OK")))))))</f>
        <v/>
      </c>
    </row>
    <row r="388">
      <c r="A388" s="12">
        <f>IF(OR(B388="",C388="",E388=""),"",B388&amp;"-V"&amp;TEXT(C388,"00")&amp;"|"&amp;E388)</f>
        <v/>
      </c>
      <c r="B388" s="11" t="n"/>
      <c r="C388" s="18" t="n"/>
      <c r="D388" s="11" t="n"/>
      <c r="E388" s="11" t="n"/>
      <c r="F388" s="11" t="n"/>
      <c r="G388" s="11" t="n"/>
      <c r="H388" s="11" t="n"/>
      <c r="I388" s="11" t="n"/>
      <c r="J388" s="12">
        <f>IF(COUNTA(B388:I388)=0,"",IF(AND(B388&lt;&gt;"",C388&lt;&gt;"",COUNTIFS('Fichas de produto'!$B$2:$B$101,B388,'Fichas de produto'!$C$2:$C$101,C388)=1),"Sim","Não"))</f>
        <v/>
      </c>
      <c r="K388" s="12">
        <f>IF(E388="","",IFERROR(INDEX(Apoio!$D$2:$D$16,MATCH(E388,Apoio!$C$2:$C$16,0)),""))</f>
        <v/>
      </c>
      <c r="L388" s="12">
        <f>IF(E388="","",IFERROR(INDEX(Apoio!$E$2:$E$16,MATCH(E388,Apoio!$C$2:$C$16,0)),""))</f>
        <v/>
      </c>
      <c r="M388" s="12">
        <f>IF(COUNTA(B388:I388)=0,"",IF(OR(B388="",C388="",D388="",E388="",F388="",G388=""),"Campos obrigatórios faltantes",IF(J388="Não","Ficha não localizada",IF(K388="","Atributo fora do dicionário",IF(COUNTIFS($B$2:$B$501,B388,$C$2:$C$501,C388,$E$2:$E$501,E388)&gt;1,"Atributo duplicado na versão",IF(D388&lt;&gt;K388,"Grupo divergente do padrão",IF(G388&lt;&gt;L388,"Unidade divergente do padrão","OK")))))))</f>
        <v/>
      </c>
    </row>
    <row r="389">
      <c r="A389" s="12">
        <f>IF(OR(B389="",C389="",E389=""),"",B389&amp;"-V"&amp;TEXT(C389,"00")&amp;"|"&amp;E389)</f>
        <v/>
      </c>
      <c r="B389" s="11" t="n"/>
      <c r="C389" s="18" t="n"/>
      <c r="D389" s="11" t="n"/>
      <c r="E389" s="11" t="n"/>
      <c r="F389" s="11" t="n"/>
      <c r="G389" s="11" t="n"/>
      <c r="H389" s="11" t="n"/>
      <c r="I389" s="11" t="n"/>
      <c r="J389" s="12">
        <f>IF(COUNTA(B389:I389)=0,"",IF(AND(B389&lt;&gt;"",C389&lt;&gt;"",COUNTIFS('Fichas de produto'!$B$2:$B$101,B389,'Fichas de produto'!$C$2:$C$101,C389)=1),"Sim","Não"))</f>
        <v/>
      </c>
      <c r="K389" s="12">
        <f>IF(E389="","",IFERROR(INDEX(Apoio!$D$2:$D$16,MATCH(E389,Apoio!$C$2:$C$16,0)),""))</f>
        <v/>
      </c>
      <c r="L389" s="12">
        <f>IF(E389="","",IFERROR(INDEX(Apoio!$E$2:$E$16,MATCH(E389,Apoio!$C$2:$C$16,0)),""))</f>
        <v/>
      </c>
      <c r="M389" s="12">
        <f>IF(COUNTA(B389:I389)=0,"",IF(OR(B389="",C389="",D389="",E389="",F389="",G389=""),"Campos obrigatórios faltantes",IF(J389="Não","Ficha não localizada",IF(K389="","Atributo fora do dicionário",IF(COUNTIFS($B$2:$B$501,B389,$C$2:$C$501,C389,$E$2:$E$501,E389)&gt;1,"Atributo duplicado na versão",IF(D389&lt;&gt;K389,"Grupo divergente do padrão",IF(G389&lt;&gt;L389,"Unidade divergente do padrão","OK")))))))</f>
        <v/>
      </c>
    </row>
    <row r="390">
      <c r="A390" s="12">
        <f>IF(OR(B390="",C390="",E390=""),"",B390&amp;"-V"&amp;TEXT(C390,"00")&amp;"|"&amp;E390)</f>
        <v/>
      </c>
      <c r="B390" s="11" t="n"/>
      <c r="C390" s="18" t="n"/>
      <c r="D390" s="11" t="n"/>
      <c r="E390" s="11" t="n"/>
      <c r="F390" s="11" t="n"/>
      <c r="G390" s="11" t="n"/>
      <c r="H390" s="11" t="n"/>
      <c r="I390" s="11" t="n"/>
      <c r="J390" s="12">
        <f>IF(COUNTA(B390:I390)=0,"",IF(AND(B390&lt;&gt;"",C390&lt;&gt;"",COUNTIFS('Fichas de produto'!$B$2:$B$101,B390,'Fichas de produto'!$C$2:$C$101,C390)=1),"Sim","Não"))</f>
        <v/>
      </c>
      <c r="K390" s="12">
        <f>IF(E390="","",IFERROR(INDEX(Apoio!$D$2:$D$16,MATCH(E390,Apoio!$C$2:$C$16,0)),""))</f>
        <v/>
      </c>
      <c r="L390" s="12">
        <f>IF(E390="","",IFERROR(INDEX(Apoio!$E$2:$E$16,MATCH(E390,Apoio!$C$2:$C$16,0)),""))</f>
        <v/>
      </c>
      <c r="M390" s="12">
        <f>IF(COUNTA(B390:I390)=0,"",IF(OR(B390="",C390="",D390="",E390="",F390="",G390=""),"Campos obrigatórios faltantes",IF(J390="Não","Ficha não localizada",IF(K390="","Atributo fora do dicionário",IF(COUNTIFS($B$2:$B$501,B390,$C$2:$C$501,C390,$E$2:$E$501,E390)&gt;1,"Atributo duplicado na versão",IF(D390&lt;&gt;K390,"Grupo divergente do padrão",IF(G390&lt;&gt;L390,"Unidade divergente do padrão","OK")))))))</f>
        <v/>
      </c>
    </row>
    <row r="391">
      <c r="A391" s="12">
        <f>IF(OR(B391="",C391="",E391=""),"",B391&amp;"-V"&amp;TEXT(C391,"00")&amp;"|"&amp;E391)</f>
        <v/>
      </c>
      <c r="B391" s="11" t="n"/>
      <c r="C391" s="18" t="n"/>
      <c r="D391" s="11" t="n"/>
      <c r="E391" s="11" t="n"/>
      <c r="F391" s="11" t="n"/>
      <c r="G391" s="11" t="n"/>
      <c r="H391" s="11" t="n"/>
      <c r="I391" s="11" t="n"/>
      <c r="J391" s="12">
        <f>IF(COUNTA(B391:I391)=0,"",IF(AND(B391&lt;&gt;"",C391&lt;&gt;"",COUNTIFS('Fichas de produto'!$B$2:$B$101,B391,'Fichas de produto'!$C$2:$C$101,C391)=1),"Sim","Não"))</f>
        <v/>
      </c>
      <c r="K391" s="12">
        <f>IF(E391="","",IFERROR(INDEX(Apoio!$D$2:$D$16,MATCH(E391,Apoio!$C$2:$C$16,0)),""))</f>
        <v/>
      </c>
      <c r="L391" s="12">
        <f>IF(E391="","",IFERROR(INDEX(Apoio!$E$2:$E$16,MATCH(E391,Apoio!$C$2:$C$16,0)),""))</f>
        <v/>
      </c>
      <c r="M391" s="12">
        <f>IF(COUNTA(B391:I391)=0,"",IF(OR(B391="",C391="",D391="",E391="",F391="",G391=""),"Campos obrigatórios faltantes",IF(J391="Não","Ficha não localizada",IF(K391="","Atributo fora do dicionário",IF(COUNTIFS($B$2:$B$501,B391,$C$2:$C$501,C391,$E$2:$E$501,E391)&gt;1,"Atributo duplicado na versão",IF(D391&lt;&gt;K391,"Grupo divergente do padrão",IF(G391&lt;&gt;L391,"Unidade divergente do padrão","OK")))))))</f>
        <v/>
      </c>
    </row>
    <row r="392">
      <c r="A392" s="12">
        <f>IF(OR(B392="",C392="",E392=""),"",B392&amp;"-V"&amp;TEXT(C392,"00")&amp;"|"&amp;E392)</f>
        <v/>
      </c>
      <c r="B392" s="11" t="n"/>
      <c r="C392" s="18" t="n"/>
      <c r="D392" s="11" t="n"/>
      <c r="E392" s="11" t="n"/>
      <c r="F392" s="11" t="n"/>
      <c r="G392" s="11" t="n"/>
      <c r="H392" s="11" t="n"/>
      <c r="I392" s="11" t="n"/>
      <c r="J392" s="12">
        <f>IF(COUNTA(B392:I392)=0,"",IF(AND(B392&lt;&gt;"",C392&lt;&gt;"",COUNTIFS('Fichas de produto'!$B$2:$B$101,B392,'Fichas de produto'!$C$2:$C$101,C392)=1),"Sim","Não"))</f>
        <v/>
      </c>
      <c r="K392" s="12">
        <f>IF(E392="","",IFERROR(INDEX(Apoio!$D$2:$D$16,MATCH(E392,Apoio!$C$2:$C$16,0)),""))</f>
        <v/>
      </c>
      <c r="L392" s="12">
        <f>IF(E392="","",IFERROR(INDEX(Apoio!$E$2:$E$16,MATCH(E392,Apoio!$C$2:$C$16,0)),""))</f>
        <v/>
      </c>
      <c r="M392" s="12">
        <f>IF(COUNTA(B392:I392)=0,"",IF(OR(B392="",C392="",D392="",E392="",F392="",G392=""),"Campos obrigatórios faltantes",IF(J392="Não","Ficha não localizada",IF(K392="","Atributo fora do dicionário",IF(COUNTIFS($B$2:$B$501,B392,$C$2:$C$501,C392,$E$2:$E$501,E392)&gt;1,"Atributo duplicado na versão",IF(D392&lt;&gt;K392,"Grupo divergente do padrão",IF(G392&lt;&gt;L392,"Unidade divergente do padrão","OK")))))))</f>
        <v/>
      </c>
    </row>
    <row r="393">
      <c r="A393" s="12">
        <f>IF(OR(B393="",C393="",E393=""),"",B393&amp;"-V"&amp;TEXT(C393,"00")&amp;"|"&amp;E393)</f>
        <v/>
      </c>
      <c r="B393" s="11" t="n"/>
      <c r="C393" s="18" t="n"/>
      <c r="D393" s="11" t="n"/>
      <c r="E393" s="11" t="n"/>
      <c r="F393" s="11" t="n"/>
      <c r="G393" s="11" t="n"/>
      <c r="H393" s="11" t="n"/>
      <c r="I393" s="11" t="n"/>
      <c r="J393" s="12">
        <f>IF(COUNTA(B393:I393)=0,"",IF(AND(B393&lt;&gt;"",C393&lt;&gt;"",COUNTIFS('Fichas de produto'!$B$2:$B$101,B393,'Fichas de produto'!$C$2:$C$101,C393)=1),"Sim","Não"))</f>
        <v/>
      </c>
      <c r="K393" s="12">
        <f>IF(E393="","",IFERROR(INDEX(Apoio!$D$2:$D$16,MATCH(E393,Apoio!$C$2:$C$16,0)),""))</f>
        <v/>
      </c>
      <c r="L393" s="12">
        <f>IF(E393="","",IFERROR(INDEX(Apoio!$E$2:$E$16,MATCH(E393,Apoio!$C$2:$C$16,0)),""))</f>
        <v/>
      </c>
      <c r="M393" s="12">
        <f>IF(COUNTA(B393:I393)=0,"",IF(OR(B393="",C393="",D393="",E393="",F393="",G393=""),"Campos obrigatórios faltantes",IF(J393="Não","Ficha não localizada",IF(K393="","Atributo fora do dicionário",IF(COUNTIFS($B$2:$B$501,B393,$C$2:$C$501,C393,$E$2:$E$501,E393)&gt;1,"Atributo duplicado na versão",IF(D393&lt;&gt;K393,"Grupo divergente do padrão",IF(G393&lt;&gt;L393,"Unidade divergente do padrão","OK")))))))</f>
        <v/>
      </c>
    </row>
    <row r="394">
      <c r="A394" s="12">
        <f>IF(OR(B394="",C394="",E394=""),"",B394&amp;"-V"&amp;TEXT(C394,"00")&amp;"|"&amp;E394)</f>
        <v/>
      </c>
      <c r="B394" s="11" t="n"/>
      <c r="C394" s="18" t="n"/>
      <c r="D394" s="11" t="n"/>
      <c r="E394" s="11" t="n"/>
      <c r="F394" s="11" t="n"/>
      <c r="G394" s="11" t="n"/>
      <c r="H394" s="11" t="n"/>
      <c r="I394" s="11" t="n"/>
      <c r="J394" s="12">
        <f>IF(COUNTA(B394:I394)=0,"",IF(AND(B394&lt;&gt;"",C394&lt;&gt;"",COUNTIFS('Fichas de produto'!$B$2:$B$101,B394,'Fichas de produto'!$C$2:$C$101,C394)=1),"Sim","Não"))</f>
        <v/>
      </c>
      <c r="K394" s="12">
        <f>IF(E394="","",IFERROR(INDEX(Apoio!$D$2:$D$16,MATCH(E394,Apoio!$C$2:$C$16,0)),""))</f>
        <v/>
      </c>
      <c r="L394" s="12">
        <f>IF(E394="","",IFERROR(INDEX(Apoio!$E$2:$E$16,MATCH(E394,Apoio!$C$2:$C$16,0)),""))</f>
        <v/>
      </c>
      <c r="M394" s="12">
        <f>IF(COUNTA(B394:I394)=0,"",IF(OR(B394="",C394="",D394="",E394="",F394="",G394=""),"Campos obrigatórios faltantes",IF(J394="Não","Ficha não localizada",IF(K394="","Atributo fora do dicionário",IF(COUNTIFS($B$2:$B$501,B394,$C$2:$C$501,C394,$E$2:$E$501,E394)&gt;1,"Atributo duplicado na versão",IF(D394&lt;&gt;K394,"Grupo divergente do padrão",IF(G394&lt;&gt;L394,"Unidade divergente do padrão","OK")))))))</f>
        <v/>
      </c>
    </row>
    <row r="395">
      <c r="A395" s="12">
        <f>IF(OR(B395="",C395="",E395=""),"",B395&amp;"-V"&amp;TEXT(C395,"00")&amp;"|"&amp;E395)</f>
        <v/>
      </c>
      <c r="B395" s="11" t="n"/>
      <c r="C395" s="18" t="n"/>
      <c r="D395" s="11" t="n"/>
      <c r="E395" s="11" t="n"/>
      <c r="F395" s="11" t="n"/>
      <c r="G395" s="11" t="n"/>
      <c r="H395" s="11" t="n"/>
      <c r="I395" s="11" t="n"/>
      <c r="J395" s="12">
        <f>IF(COUNTA(B395:I395)=0,"",IF(AND(B395&lt;&gt;"",C395&lt;&gt;"",COUNTIFS('Fichas de produto'!$B$2:$B$101,B395,'Fichas de produto'!$C$2:$C$101,C395)=1),"Sim","Não"))</f>
        <v/>
      </c>
      <c r="K395" s="12">
        <f>IF(E395="","",IFERROR(INDEX(Apoio!$D$2:$D$16,MATCH(E395,Apoio!$C$2:$C$16,0)),""))</f>
        <v/>
      </c>
      <c r="L395" s="12">
        <f>IF(E395="","",IFERROR(INDEX(Apoio!$E$2:$E$16,MATCH(E395,Apoio!$C$2:$C$16,0)),""))</f>
        <v/>
      </c>
      <c r="M395" s="12">
        <f>IF(COUNTA(B395:I395)=0,"",IF(OR(B395="",C395="",D395="",E395="",F395="",G395=""),"Campos obrigatórios faltantes",IF(J395="Não","Ficha não localizada",IF(K395="","Atributo fora do dicionário",IF(COUNTIFS($B$2:$B$501,B395,$C$2:$C$501,C395,$E$2:$E$501,E395)&gt;1,"Atributo duplicado na versão",IF(D395&lt;&gt;K395,"Grupo divergente do padrão",IF(G395&lt;&gt;L395,"Unidade divergente do padrão","OK")))))))</f>
        <v/>
      </c>
    </row>
    <row r="396">
      <c r="A396" s="12">
        <f>IF(OR(B396="",C396="",E396=""),"",B396&amp;"-V"&amp;TEXT(C396,"00")&amp;"|"&amp;E396)</f>
        <v/>
      </c>
      <c r="B396" s="11" t="n"/>
      <c r="C396" s="18" t="n"/>
      <c r="D396" s="11" t="n"/>
      <c r="E396" s="11" t="n"/>
      <c r="F396" s="11" t="n"/>
      <c r="G396" s="11" t="n"/>
      <c r="H396" s="11" t="n"/>
      <c r="I396" s="11" t="n"/>
      <c r="J396" s="12">
        <f>IF(COUNTA(B396:I396)=0,"",IF(AND(B396&lt;&gt;"",C396&lt;&gt;"",COUNTIFS('Fichas de produto'!$B$2:$B$101,B396,'Fichas de produto'!$C$2:$C$101,C396)=1),"Sim","Não"))</f>
        <v/>
      </c>
      <c r="K396" s="12">
        <f>IF(E396="","",IFERROR(INDEX(Apoio!$D$2:$D$16,MATCH(E396,Apoio!$C$2:$C$16,0)),""))</f>
        <v/>
      </c>
      <c r="L396" s="12">
        <f>IF(E396="","",IFERROR(INDEX(Apoio!$E$2:$E$16,MATCH(E396,Apoio!$C$2:$C$16,0)),""))</f>
        <v/>
      </c>
      <c r="M396" s="12">
        <f>IF(COUNTA(B396:I396)=0,"",IF(OR(B396="",C396="",D396="",E396="",F396="",G396=""),"Campos obrigatórios faltantes",IF(J396="Não","Ficha não localizada",IF(K396="","Atributo fora do dicionário",IF(COUNTIFS($B$2:$B$501,B396,$C$2:$C$501,C396,$E$2:$E$501,E396)&gt;1,"Atributo duplicado na versão",IF(D396&lt;&gt;K396,"Grupo divergente do padrão",IF(G396&lt;&gt;L396,"Unidade divergente do padrão","OK")))))))</f>
        <v/>
      </c>
    </row>
    <row r="397">
      <c r="A397" s="12">
        <f>IF(OR(B397="",C397="",E397=""),"",B397&amp;"-V"&amp;TEXT(C397,"00")&amp;"|"&amp;E397)</f>
        <v/>
      </c>
      <c r="B397" s="11" t="n"/>
      <c r="C397" s="18" t="n"/>
      <c r="D397" s="11" t="n"/>
      <c r="E397" s="11" t="n"/>
      <c r="F397" s="11" t="n"/>
      <c r="G397" s="11" t="n"/>
      <c r="H397" s="11" t="n"/>
      <c r="I397" s="11" t="n"/>
      <c r="J397" s="12">
        <f>IF(COUNTA(B397:I397)=0,"",IF(AND(B397&lt;&gt;"",C397&lt;&gt;"",COUNTIFS('Fichas de produto'!$B$2:$B$101,B397,'Fichas de produto'!$C$2:$C$101,C397)=1),"Sim","Não"))</f>
        <v/>
      </c>
      <c r="K397" s="12">
        <f>IF(E397="","",IFERROR(INDEX(Apoio!$D$2:$D$16,MATCH(E397,Apoio!$C$2:$C$16,0)),""))</f>
        <v/>
      </c>
      <c r="L397" s="12">
        <f>IF(E397="","",IFERROR(INDEX(Apoio!$E$2:$E$16,MATCH(E397,Apoio!$C$2:$C$16,0)),""))</f>
        <v/>
      </c>
      <c r="M397" s="12">
        <f>IF(COUNTA(B397:I397)=0,"",IF(OR(B397="",C397="",D397="",E397="",F397="",G397=""),"Campos obrigatórios faltantes",IF(J397="Não","Ficha não localizada",IF(K397="","Atributo fora do dicionário",IF(COUNTIFS($B$2:$B$501,B397,$C$2:$C$501,C397,$E$2:$E$501,E397)&gt;1,"Atributo duplicado na versão",IF(D397&lt;&gt;K397,"Grupo divergente do padrão",IF(G397&lt;&gt;L397,"Unidade divergente do padrão","OK")))))))</f>
        <v/>
      </c>
    </row>
    <row r="398">
      <c r="A398" s="12">
        <f>IF(OR(B398="",C398="",E398=""),"",B398&amp;"-V"&amp;TEXT(C398,"00")&amp;"|"&amp;E398)</f>
        <v/>
      </c>
      <c r="B398" s="11" t="n"/>
      <c r="C398" s="18" t="n"/>
      <c r="D398" s="11" t="n"/>
      <c r="E398" s="11" t="n"/>
      <c r="F398" s="11" t="n"/>
      <c r="G398" s="11" t="n"/>
      <c r="H398" s="11" t="n"/>
      <c r="I398" s="11" t="n"/>
      <c r="J398" s="12">
        <f>IF(COUNTA(B398:I398)=0,"",IF(AND(B398&lt;&gt;"",C398&lt;&gt;"",COUNTIFS('Fichas de produto'!$B$2:$B$101,B398,'Fichas de produto'!$C$2:$C$101,C398)=1),"Sim","Não"))</f>
        <v/>
      </c>
      <c r="K398" s="12">
        <f>IF(E398="","",IFERROR(INDEX(Apoio!$D$2:$D$16,MATCH(E398,Apoio!$C$2:$C$16,0)),""))</f>
        <v/>
      </c>
      <c r="L398" s="12">
        <f>IF(E398="","",IFERROR(INDEX(Apoio!$E$2:$E$16,MATCH(E398,Apoio!$C$2:$C$16,0)),""))</f>
        <v/>
      </c>
      <c r="M398" s="12">
        <f>IF(COUNTA(B398:I398)=0,"",IF(OR(B398="",C398="",D398="",E398="",F398="",G398=""),"Campos obrigatórios faltantes",IF(J398="Não","Ficha não localizada",IF(K398="","Atributo fora do dicionário",IF(COUNTIFS($B$2:$B$501,B398,$C$2:$C$501,C398,$E$2:$E$501,E398)&gt;1,"Atributo duplicado na versão",IF(D398&lt;&gt;K398,"Grupo divergente do padrão",IF(G398&lt;&gt;L398,"Unidade divergente do padrão","OK")))))))</f>
        <v/>
      </c>
    </row>
    <row r="399">
      <c r="A399" s="12">
        <f>IF(OR(B399="",C399="",E399=""),"",B399&amp;"-V"&amp;TEXT(C399,"00")&amp;"|"&amp;E399)</f>
        <v/>
      </c>
      <c r="B399" s="11" t="n"/>
      <c r="C399" s="18" t="n"/>
      <c r="D399" s="11" t="n"/>
      <c r="E399" s="11" t="n"/>
      <c r="F399" s="11" t="n"/>
      <c r="G399" s="11" t="n"/>
      <c r="H399" s="11" t="n"/>
      <c r="I399" s="11" t="n"/>
      <c r="J399" s="12">
        <f>IF(COUNTA(B399:I399)=0,"",IF(AND(B399&lt;&gt;"",C399&lt;&gt;"",COUNTIFS('Fichas de produto'!$B$2:$B$101,B399,'Fichas de produto'!$C$2:$C$101,C399)=1),"Sim","Não"))</f>
        <v/>
      </c>
      <c r="K399" s="12">
        <f>IF(E399="","",IFERROR(INDEX(Apoio!$D$2:$D$16,MATCH(E399,Apoio!$C$2:$C$16,0)),""))</f>
        <v/>
      </c>
      <c r="L399" s="12">
        <f>IF(E399="","",IFERROR(INDEX(Apoio!$E$2:$E$16,MATCH(E399,Apoio!$C$2:$C$16,0)),""))</f>
        <v/>
      </c>
      <c r="M399" s="12">
        <f>IF(COUNTA(B399:I399)=0,"",IF(OR(B399="",C399="",D399="",E399="",F399="",G399=""),"Campos obrigatórios faltantes",IF(J399="Não","Ficha não localizada",IF(K399="","Atributo fora do dicionário",IF(COUNTIFS($B$2:$B$501,B399,$C$2:$C$501,C399,$E$2:$E$501,E399)&gt;1,"Atributo duplicado na versão",IF(D399&lt;&gt;K399,"Grupo divergente do padrão",IF(G399&lt;&gt;L399,"Unidade divergente do padrão","OK")))))))</f>
        <v/>
      </c>
    </row>
    <row r="400">
      <c r="A400" s="12">
        <f>IF(OR(B400="",C400="",E400=""),"",B400&amp;"-V"&amp;TEXT(C400,"00")&amp;"|"&amp;E400)</f>
        <v/>
      </c>
      <c r="B400" s="11" t="n"/>
      <c r="C400" s="18" t="n"/>
      <c r="D400" s="11" t="n"/>
      <c r="E400" s="11" t="n"/>
      <c r="F400" s="11" t="n"/>
      <c r="G400" s="11" t="n"/>
      <c r="H400" s="11" t="n"/>
      <c r="I400" s="11" t="n"/>
      <c r="J400" s="12">
        <f>IF(COUNTA(B400:I400)=0,"",IF(AND(B400&lt;&gt;"",C400&lt;&gt;"",COUNTIFS('Fichas de produto'!$B$2:$B$101,B400,'Fichas de produto'!$C$2:$C$101,C400)=1),"Sim","Não"))</f>
        <v/>
      </c>
      <c r="K400" s="12">
        <f>IF(E400="","",IFERROR(INDEX(Apoio!$D$2:$D$16,MATCH(E400,Apoio!$C$2:$C$16,0)),""))</f>
        <v/>
      </c>
      <c r="L400" s="12">
        <f>IF(E400="","",IFERROR(INDEX(Apoio!$E$2:$E$16,MATCH(E400,Apoio!$C$2:$C$16,0)),""))</f>
        <v/>
      </c>
      <c r="M400" s="12">
        <f>IF(COUNTA(B400:I400)=0,"",IF(OR(B400="",C400="",D400="",E400="",F400="",G400=""),"Campos obrigatórios faltantes",IF(J400="Não","Ficha não localizada",IF(K400="","Atributo fora do dicionário",IF(COUNTIFS($B$2:$B$501,B400,$C$2:$C$501,C400,$E$2:$E$501,E400)&gt;1,"Atributo duplicado na versão",IF(D400&lt;&gt;K400,"Grupo divergente do padrão",IF(G400&lt;&gt;L400,"Unidade divergente do padrão","OK")))))))</f>
        <v/>
      </c>
    </row>
    <row r="401">
      <c r="A401" s="12">
        <f>IF(OR(B401="",C401="",E401=""),"",B401&amp;"-V"&amp;TEXT(C401,"00")&amp;"|"&amp;E401)</f>
        <v/>
      </c>
      <c r="B401" s="11" t="n"/>
      <c r="C401" s="18" t="n"/>
      <c r="D401" s="11" t="n"/>
      <c r="E401" s="11" t="n"/>
      <c r="F401" s="11" t="n"/>
      <c r="G401" s="11" t="n"/>
      <c r="H401" s="11" t="n"/>
      <c r="I401" s="11" t="n"/>
      <c r="J401" s="12">
        <f>IF(COUNTA(B401:I401)=0,"",IF(AND(B401&lt;&gt;"",C401&lt;&gt;"",COUNTIFS('Fichas de produto'!$B$2:$B$101,B401,'Fichas de produto'!$C$2:$C$101,C401)=1),"Sim","Não"))</f>
        <v/>
      </c>
      <c r="K401" s="12">
        <f>IF(E401="","",IFERROR(INDEX(Apoio!$D$2:$D$16,MATCH(E401,Apoio!$C$2:$C$16,0)),""))</f>
        <v/>
      </c>
      <c r="L401" s="12">
        <f>IF(E401="","",IFERROR(INDEX(Apoio!$E$2:$E$16,MATCH(E401,Apoio!$C$2:$C$16,0)),""))</f>
        <v/>
      </c>
      <c r="M401" s="12">
        <f>IF(COUNTA(B401:I401)=0,"",IF(OR(B401="",C401="",D401="",E401="",F401="",G401=""),"Campos obrigatórios faltantes",IF(J401="Não","Ficha não localizada",IF(K401="","Atributo fora do dicionário",IF(COUNTIFS($B$2:$B$501,B401,$C$2:$C$501,C401,$E$2:$E$501,E401)&gt;1,"Atributo duplicado na versão",IF(D401&lt;&gt;K401,"Grupo divergente do padrão",IF(G401&lt;&gt;L401,"Unidade divergente do padrão","OK")))))))</f>
        <v/>
      </c>
    </row>
    <row r="402">
      <c r="A402" s="12">
        <f>IF(OR(B402="",C402="",E402=""),"",B402&amp;"-V"&amp;TEXT(C402,"00")&amp;"|"&amp;E402)</f>
        <v/>
      </c>
      <c r="B402" s="11" t="n"/>
      <c r="C402" s="18" t="n"/>
      <c r="D402" s="11" t="n"/>
      <c r="E402" s="11" t="n"/>
      <c r="F402" s="11" t="n"/>
      <c r="G402" s="11" t="n"/>
      <c r="H402" s="11" t="n"/>
      <c r="I402" s="11" t="n"/>
      <c r="J402" s="12">
        <f>IF(COUNTA(B402:I402)=0,"",IF(AND(B402&lt;&gt;"",C402&lt;&gt;"",COUNTIFS('Fichas de produto'!$B$2:$B$101,B402,'Fichas de produto'!$C$2:$C$101,C402)=1),"Sim","Não"))</f>
        <v/>
      </c>
      <c r="K402" s="12">
        <f>IF(E402="","",IFERROR(INDEX(Apoio!$D$2:$D$16,MATCH(E402,Apoio!$C$2:$C$16,0)),""))</f>
        <v/>
      </c>
      <c r="L402" s="12">
        <f>IF(E402="","",IFERROR(INDEX(Apoio!$E$2:$E$16,MATCH(E402,Apoio!$C$2:$C$16,0)),""))</f>
        <v/>
      </c>
      <c r="M402" s="12">
        <f>IF(COUNTA(B402:I402)=0,"",IF(OR(B402="",C402="",D402="",E402="",F402="",G402=""),"Campos obrigatórios faltantes",IF(J402="Não","Ficha não localizada",IF(K402="","Atributo fora do dicionário",IF(COUNTIFS($B$2:$B$501,B402,$C$2:$C$501,C402,$E$2:$E$501,E402)&gt;1,"Atributo duplicado na versão",IF(D402&lt;&gt;K402,"Grupo divergente do padrão",IF(G402&lt;&gt;L402,"Unidade divergente do padrão","OK")))))))</f>
        <v/>
      </c>
    </row>
    <row r="403">
      <c r="A403" s="12">
        <f>IF(OR(B403="",C403="",E403=""),"",B403&amp;"-V"&amp;TEXT(C403,"00")&amp;"|"&amp;E403)</f>
        <v/>
      </c>
      <c r="B403" s="11" t="n"/>
      <c r="C403" s="18" t="n"/>
      <c r="D403" s="11" t="n"/>
      <c r="E403" s="11" t="n"/>
      <c r="F403" s="11" t="n"/>
      <c r="G403" s="11" t="n"/>
      <c r="H403" s="11" t="n"/>
      <c r="I403" s="11" t="n"/>
      <c r="J403" s="12">
        <f>IF(COUNTA(B403:I403)=0,"",IF(AND(B403&lt;&gt;"",C403&lt;&gt;"",COUNTIFS('Fichas de produto'!$B$2:$B$101,B403,'Fichas de produto'!$C$2:$C$101,C403)=1),"Sim","Não"))</f>
        <v/>
      </c>
      <c r="K403" s="12">
        <f>IF(E403="","",IFERROR(INDEX(Apoio!$D$2:$D$16,MATCH(E403,Apoio!$C$2:$C$16,0)),""))</f>
        <v/>
      </c>
      <c r="L403" s="12">
        <f>IF(E403="","",IFERROR(INDEX(Apoio!$E$2:$E$16,MATCH(E403,Apoio!$C$2:$C$16,0)),""))</f>
        <v/>
      </c>
      <c r="M403" s="12">
        <f>IF(COUNTA(B403:I403)=0,"",IF(OR(B403="",C403="",D403="",E403="",F403="",G403=""),"Campos obrigatórios faltantes",IF(J403="Não","Ficha não localizada",IF(K403="","Atributo fora do dicionário",IF(COUNTIFS($B$2:$B$501,B403,$C$2:$C$501,C403,$E$2:$E$501,E403)&gt;1,"Atributo duplicado na versão",IF(D403&lt;&gt;K403,"Grupo divergente do padrão",IF(G403&lt;&gt;L403,"Unidade divergente do padrão","OK")))))))</f>
        <v/>
      </c>
    </row>
    <row r="404">
      <c r="A404" s="12">
        <f>IF(OR(B404="",C404="",E404=""),"",B404&amp;"-V"&amp;TEXT(C404,"00")&amp;"|"&amp;E404)</f>
        <v/>
      </c>
      <c r="B404" s="11" t="n"/>
      <c r="C404" s="18" t="n"/>
      <c r="D404" s="11" t="n"/>
      <c r="E404" s="11" t="n"/>
      <c r="F404" s="11" t="n"/>
      <c r="G404" s="11" t="n"/>
      <c r="H404" s="11" t="n"/>
      <c r="I404" s="11" t="n"/>
      <c r="J404" s="12">
        <f>IF(COUNTA(B404:I404)=0,"",IF(AND(B404&lt;&gt;"",C404&lt;&gt;"",COUNTIFS('Fichas de produto'!$B$2:$B$101,B404,'Fichas de produto'!$C$2:$C$101,C404)=1),"Sim","Não"))</f>
        <v/>
      </c>
      <c r="K404" s="12">
        <f>IF(E404="","",IFERROR(INDEX(Apoio!$D$2:$D$16,MATCH(E404,Apoio!$C$2:$C$16,0)),""))</f>
        <v/>
      </c>
      <c r="L404" s="12">
        <f>IF(E404="","",IFERROR(INDEX(Apoio!$E$2:$E$16,MATCH(E404,Apoio!$C$2:$C$16,0)),""))</f>
        <v/>
      </c>
      <c r="M404" s="12">
        <f>IF(COUNTA(B404:I404)=0,"",IF(OR(B404="",C404="",D404="",E404="",F404="",G404=""),"Campos obrigatórios faltantes",IF(J404="Não","Ficha não localizada",IF(K404="","Atributo fora do dicionário",IF(COUNTIFS($B$2:$B$501,B404,$C$2:$C$501,C404,$E$2:$E$501,E404)&gt;1,"Atributo duplicado na versão",IF(D404&lt;&gt;K404,"Grupo divergente do padrão",IF(G404&lt;&gt;L404,"Unidade divergente do padrão","OK")))))))</f>
        <v/>
      </c>
    </row>
    <row r="405">
      <c r="A405" s="12">
        <f>IF(OR(B405="",C405="",E405=""),"",B405&amp;"-V"&amp;TEXT(C405,"00")&amp;"|"&amp;E405)</f>
        <v/>
      </c>
      <c r="B405" s="11" t="n"/>
      <c r="C405" s="18" t="n"/>
      <c r="D405" s="11" t="n"/>
      <c r="E405" s="11" t="n"/>
      <c r="F405" s="11" t="n"/>
      <c r="G405" s="11" t="n"/>
      <c r="H405" s="11" t="n"/>
      <c r="I405" s="11" t="n"/>
      <c r="J405" s="12">
        <f>IF(COUNTA(B405:I405)=0,"",IF(AND(B405&lt;&gt;"",C405&lt;&gt;"",COUNTIFS('Fichas de produto'!$B$2:$B$101,B405,'Fichas de produto'!$C$2:$C$101,C405)=1),"Sim","Não"))</f>
        <v/>
      </c>
      <c r="K405" s="12">
        <f>IF(E405="","",IFERROR(INDEX(Apoio!$D$2:$D$16,MATCH(E405,Apoio!$C$2:$C$16,0)),""))</f>
        <v/>
      </c>
      <c r="L405" s="12">
        <f>IF(E405="","",IFERROR(INDEX(Apoio!$E$2:$E$16,MATCH(E405,Apoio!$C$2:$C$16,0)),""))</f>
        <v/>
      </c>
      <c r="M405" s="12">
        <f>IF(COUNTA(B405:I405)=0,"",IF(OR(B405="",C405="",D405="",E405="",F405="",G405=""),"Campos obrigatórios faltantes",IF(J405="Não","Ficha não localizada",IF(K405="","Atributo fora do dicionário",IF(COUNTIFS($B$2:$B$501,B405,$C$2:$C$501,C405,$E$2:$E$501,E405)&gt;1,"Atributo duplicado na versão",IF(D405&lt;&gt;K405,"Grupo divergente do padrão",IF(G405&lt;&gt;L405,"Unidade divergente do padrão","OK")))))))</f>
        <v/>
      </c>
    </row>
    <row r="406">
      <c r="A406" s="12">
        <f>IF(OR(B406="",C406="",E406=""),"",B406&amp;"-V"&amp;TEXT(C406,"00")&amp;"|"&amp;E406)</f>
        <v/>
      </c>
      <c r="B406" s="11" t="n"/>
      <c r="C406" s="18" t="n"/>
      <c r="D406" s="11" t="n"/>
      <c r="E406" s="11" t="n"/>
      <c r="F406" s="11" t="n"/>
      <c r="G406" s="11" t="n"/>
      <c r="H406" s="11" t="n"/>
      <c r="I406" s="11" t="n"/>
      <c r="J406" s="12">
        <f>IF(COUNTA(B406:I406)=0,"",IF(AND(B406&lt;&gt;"",C406&lt;&gt;"",COUNTIFS('Fichas de produto'!$B$2:$B$101,B406,'Fichas de produto'!$C$2:$C$101,C406)=1),"Sim","Não"))</f>
        <v/>
      </c>
      <c r="K406" s="12">
        <f>IF(E406="","",IFERROR(INDEX(Apoio!$D$2:$D$16,MATCH(E406,Apoio!$C$2:$C$16,0)),""))</f>
        <v/>
      </c>
      <c r="L406" s="12">
        <f>IF(E406="","",IFERROR(INDEX(Apoio!$E$2:$E$16,MATCH(E406,Apoio!$C$2:$C$16,0)),""))</f>
        <v/>
      </c>
      <c r="M406" s="12">
        <f>IF(COUNTA(B406:I406)=0,"",IF(OR(B406="",C406="",D406="",E406="",F406="",G406=""),"Campos obrigatórios faltantes",IF(J406="Não","Ficha não localizada",IF(K406="","Atributo fora do dicionário",IF(COUNTIFS($B$2:$B$501,B406,$C$2:$C$501,C406,$E$2:$E$501,E406)&gt;1,"Atributo duplicado na versão",IF(D406&lt;&gt;K406,"Grupo divergente do padrão",IF(G406&lt;&gt;L406,"Unidade divergente do padrão","OK")))))))</f>
        <v/>
      </c>
    </row>
    <row r="407">
      <c r="A407" s="12">
        <f>IF(OR(B407="",C407="",E407=""),"",B407&amp;"-V"&amp;TEXT(C407,"00")&amp;"|"&amp;E407)</f>
        <v/>
      </c>
      <c r="B407" s="11" t="n"/>
      <c r="C407" s="18" t="n"/>
      <c r="D407" s="11" t="n"/>
      <c r="E407" s="11" t="n"/>
      <c r="F407" s="11" t="n"/>
      <c r="G407" s="11" t="n"/>
      <c r="H407" s="11" t="n"/>
      <c r="I407" s="11" t="n"/>
      <c r="J407" s="12">
        <f>IF(COUNTA(B407:I407)=0,"",IF(AND(B407&lt;&gt;"",C407&lt;&gt;"",COUNTIFS('Fichas de produto'!$B$2:$B$101,B407,'Fichas de produto'!$C$2:$C$101,C407)=1),"Sim","Não"))</f>
        <v/>
      </c>
      <c r="K407" s="12">
        <f>IF(E407="","",IFERROR(INDEX(Apoio!$D$2:$D$16,MATCH(E407,Apoio!$C$2:$C$16,0)),""))</f>
        <v/>
      </c>
      <c r="L407" s="12">
        <f>IF(E407="","",IFERROR(INDEX(Apoio!$E$2:$E$16,MATCH(E407,Apoio!$C$2:$C$16,0)),""))</f>
        <v/>
      </c>
      <c r="M407" s="12">
        <f>IF(COUNTA(B407:I407)=0,"",IF(OR(B407="",C407="",D407="",E407="",F407="",G407=""),"Campos obrigatórios faltantes",IF(J407="Não","Ficha não localizada",IF(K407="","Atributo fora do dicionário",IF(COUNTIFS($B$2:$B$501,B407,$C$2:$C$501,C407,$E$2:$E$501,E407)&gt;1,"Atributo duplicado na versão",IF(D407&lt;&gt;K407,"Grupo divergente do padrão",IF(G407&lt;&gt;L407,"Unidade divergente do padrão","OK")))))))</f>
        <v/>
      </c>
    </row>
    <row r="408">
      <c r="A408" s="12">
        <f>IF(OR(B408="",C408="",E408=""),"",B408&amp;"-V"&amp;TEXT(C408,"00")&amp;"|"&amp;E408)</f>
        <v/>
      </c>
      <c r="B408" s="11" t="n"/>
      <c r="C408" s="18" t="n"/>
      <c r="D408" s="11" t="n"/>
      <c r="E408" s="11" t="n"/>
      <c r="F408" s="11" t="n"/>
      <c r="G408" s="11" t="n"/>
      <c r="H408" s="11" t="n"/>
      <c r="I408" s="11" t="n"/>
      <c r="J408" s="12">
        <f>IF(COUNTA(B408:I408)=0,"",IF(AND(B408&lt;&gt;"",C408&lt;&gt;"",COUNTIFS('Fichas de produto'!$B$2:$B$101,B408,'Fichas de produto'!$C$2:$C$101,C408)=1),"Sim","Não"))</f>
        <v/>
      </c>
      <c r="K408" s="12">
        <f>IF(E408="","",IFERROR(INDEX(Apoio!$D$2:$D$16,MATCH(E408,Apoio!$C$2:$C$16,0)),""))</f>
        <v/>
      </c>
      <c r="L408" s="12">
        <f>IF(E408="","",IFERROR(INDEX(Apoio!$E$2:$E$16,MATCH(E408,Apoio!$C$2:$C$16,0)),""))</f>
        <v/>
      </c>
      <c r="M408" s="12">
        <f>IF(COUNTA(B408:I408)=0,"",IF(OR(B408="",C408="",D408="",E408="",F408="",G408=""),"Campos obrigatórios faltantes",IF(J408="Não","Ficha não localizada",IF(K408="","Atributo fora do dicionário",IF(COUNTIFS($B$2:$B$501,B408,$C$2:$C$501,C408,$E$2:$E$501,E408)&gt;1,"Atributo duplicado na versão",IF(D408&lt;&gt;K408,"Grupo divergente do padrão",IF(G408&lt;&gt;L408,"Unidade divergente do padrão","OK")))))))</f>
        <v/>
      </c>
    </row>
    <row r="409">
      <c r="A409" s="12">
        <f>IF(OR(B409="",C409="",E409=""),"",B409&amp;"-V"&amp;TEXT(C409,"00")&amp;"|"&amp;E409)</f>
        <v/>
      </c>
      <c r="B409" s="11" t="n"/>
      <c r="C409" s="18" t="n"/>
      <c r="D409" s="11" t="n"/>
      <c r="E409" s="11" t="n"/>
      <c r="F409" s="11" t="n"/>
      <c r="G409" s="11" t="n"/>
      <c r="H409" s="11" t="n"/>
      <c r="I409" s="11" t="n"/>
      <c r="J409" s="12">
        <f>IF(COUNTA(B409:I409)=0,"",IF(AND(B409&lt;&gt;"",C409&lt;&gt;"",COUNTIFS('Fichas de produto'!$B$2:$B$101,B409,'Fichas de produto'!$C$2:$C$101,C409)=1),"Sim","Não"))</f>
        <v/>
      </c>
      <c r="K409" s="12">
        <f>IF(E409="","",IFERROR(INDEX(Apoio!$D$2:$D$16,MATCH(E409,Apoio!$C$2:$C$16,0)),""))</f>
        <v/>
      </c>
      <c r="L409" s="12">
        <f>IF(E409="","",IFERROR(INDEX(Apoio!$E$2:$E$16,MATCH(E409,Apoio!$C$2:$C$16,0)),""))</f>
        <v/>
      </c>
      <c r="M409" s="12">
        <f>IF(COUNTA(B409:I409)=0,"",IF(OR(B409="",C409="",D409="",E409="",F409="",G409=""),"Campos obrigatórios faltantes",IF(J409="Não","Ficha não localizada",IF(K409="","Atributo fora do dicionário",IF(COUNTIFS($B$2:$B$501,B409,$C$2:$C$501,C409,$E$2:$E$501,E409)&gt;1,"Atributo duplicado na versão",IF(D409&lt;&gt;K409,"Grupo divergente do padrão",IF(G409&lt;&gt;L409,"Unidade divergente do padrão","OK")))))))</f>
        <v/>
      </c>
    </row>
    <row r="410">
      <c r="A410" s="12">
        <f>IF(OR(B410="",C410="",E410=""),"",B410&amp;"-V"&amp;TEXT(C410,"00")&amp;"|"&amp;E410)</f>
        <v/>
      </c>
      <c r="B410" s="11" t="n"/>
      <c r="C410" s="18" t="n"/>
      <c r="D410" s="11" t="n"/>
      <c r="E410" s="11" t="n"/>
      <c r="F410" s="11" t="n"/>
      <c r="G410" s="11" t="n"/>
      <c r="H410" s="11" t="n"/>
      <c r="I410" s="11" t="n"/>
      <c r="J410" s="12">
        <f>IF(COUNTA(B410:I410)=0,"",IF(AND(B410&lt;&gt;"",C410&lt;&gt;"",COUNTIFS('Fichas de produto'!$B$2:$B$101,B410,'Fichas de produto'!$C$2:$C$101,C410)=1),"Sim","Não"))</f>
        <v/>
      </c>
      <c r="K410" s="12">
        <f>IF(E410="","",IFERROR(INDEX(Apoio!$D$2:$D$16,MATCH(E410,Apoio!$C$2:$C$16,0)),""))</f>
        <v/>
      </c>
      <c r="L410" s="12">
        <f>IF(E410="","",IFERROR(INDEX(Apoio!$E$2:$E$16,MATCH(E410,Apoio!$C$2:$C$16,0)),""))</f>
        <v/>
      </c>
      <c r="M410" s="12">
        <f>IF(COUNTA(B410:I410)=0,"",IF(OR(B410="",C410="",D410="",E410="",F410="",G410=""),"Campos obrigatórios faltantes",IF(J410="Não","Ficha não localizada",IF(K410="","Atributo fora do dicionário",IF(COUNTIFS($B$2:$B$501,B410,$C$2:$C$501,C410,$E$2:$E$501,E410)&gt;1,"Atributo duplicado na versão",IF(D410&lt;&gt;K410,"Grupo divergente do padrão",IF(G410&lt;&gt;L410,"Unidade divergente do padrão","OK")))))))</f>
        <v/>
      </c>
    </row>
    <row r="411">
      <c r="A411" s="12">
        <f>IF(OR(B411="",C411="",E411=""),"",B411&amp;"-V"&amp;TEXT(C411,"00")&amp;"|"&amp;E411)</f>
        <v/>
      </c>
      <c r="B411" s="11" t="n"/>
      <c r="C411" s="18" t="n"/>
      <c r="D411" s="11" t="n"/>
      <c r="E411" s="11" t="n"/>
      <c r="F411" s="11" t="n"/>
      <c r="G411" s="11" t="n"/>
      <c r="H411" s="11" t="n"/>
      <c r="I411" s="11" t="n"/>
      <c r="J411" s="12">
        <f>IF(COUNTA(B411:I411)=0,"",IF(AND(B411&lt;&gt;"",C411&lt;&gt;"",COUNTIFS('Fichas de produto'!$B$2:$B$101,B411,'Fichas de produto'!$C$2:$C$101,C411)=1),"Sim","Não"))</f>
        <v/>
      </c>
      <c r="K411" s="12">
        <f>IF(E411="","",IFERROR(INDEX(Apoio!$D$2:$D$16,MATCH(E411,Apoio!$C$2:$C$16,0)),""))</f>
        <v/>
      </c>
      <c r="L411" s="12">
        <f>IF(E411="","",IFERROR(INDEX(Apoio!$E$2:$E$16,MATCH(E411,Apoio!$C$2:$C$16,0)),""))</f>
        <v/>
      </c>
      <c r="M411" s="12">
        <f>IF(COUNTA(B411:I411)=0,"",IF(OR(B411="",C411="",D411="",E411="",F411="",G411=""),"Campos obrigatórios faltantes",IF(J411="Não","Ficha não localizada",IF(K411="","Atributo fora do dicionário",IF(COUNTIFS($B$2:$B$501,B411,$C$2:$C$501,C411,$E$2:$E$501,E411)&gt;1,"Atributo duplicado na versão",IF(D411&lt;&gt;K411,"Grupo divergente do padrão",IF(G411&lt;&gt;L411,"Unidade divergente do padrão","OK")))))))</f>
        <v/>
      </c>
    </row>
    <row r="412">
      <c r="A412" s="12">
        <f>IF(OR(B412="",C412="",E412=""),"",B412&amp;"-V"&amp;TEXT(C412,"00")&amp;"|"&amp;E412)</f>
        <v/>
      </c>
      <c r="B412" s="11" t="n"/>
      <c r="C412" s="18" t="n"/>
      <c r="D412" s="11" t="n"/>
      <c r="E412" s="11" t="n"/>
      <c r="F412" s="11" t="n"/>
      <c r="G412" s="11" t="n"/>
      <c r="H412" s="11" t="n"/>
      <c r="I412" s="11" t="n"/>
      <c r="J412" s="12">
        <f>IF(COUNTA(B412:I412)=0,"",IF(AND(B412&lt;&gt;"",C412&lt;&gt;"",COUNTIFS('Fichas de produto'!$B$2:$B$101,B412,'Fichas de produto'!$C$2:$C$101,C412)=1),"Sim","Não"))</f>
        <v/>
      </c>
      <c r="K412" s="12">
        <f>IF(E412="","",IFERROR(INDEX(Apoio!$D$2:$D$16,MATCH(E412,Apoio!$C$2:$C$16,0)),""))</f>
        <v/>
      </c>
      <c r="L412" s="12">
        <f>IF(E412="","",IFERROR(INDEX(Apoio!$E$2:$E$16,MATCH(E412,Apoio!$C$2:$C$16,0)),""))</f>
        <v/>
      </c>
      <c r="M412" s="12">
        <f>IF(COUNTA(B412:I412)=0,"",IF(OR(B412="",C412="",D412="",E412="",F412="",G412=""),"Campos obrigatórios faltantes",IF(J412="Não","Ficha não localizada",IF(K412="","Atributo fora do dicionário",IF(COUNTIFS($B$2:$B$501,B412,$C$2:$C$501,C412,$E$2:$E$501,E412)&gt;1,"Atributo duplicado na versão",IF(D412&lt;&gt;K412,"Grupo divergente do padrão",IF(G412&lt;&gt;L412,"Unidade divergente do padrão","OK")))))))</f>
        <v/>
      </c>
    </row>
    <row r="413">
      <c r="A413" s="12">
        <f>IF(OR(B413="",C413="",E413=""),"",B413&amp;"-V"&amp;TEXT(C413,"00")&amp;"|"&amp;E413)</f>
        <v/>
      </c>
      <c r="B413" s="11" t="n"/>
      <c r="C413" s="18" t="n"/>
      <c r="D413" s="11" t="n"/>
      <c r="E413" s="11" t="n"/>
      <c r="F413" s="11" t="n"/>
      <c r="G413" s="11" t="n"/>
      <c r="H413" s="11" t="n"/>
      <c r="I413" s="11" t="n"/>
      <c r="J413" s="12">
        <f>IF(COUNTA(B413:I413)=0,"",IF(AND(B413&lt;&gt;"",C413&lt;&gt;"",COUNTIFS('Fichas de produto'!$B$2:$B$101,B413,'Fichas de produto'!$C$2:$C$101,C413)=1),"Sim","Não"))</f>
        <v/>
      </c>
      <c r="K413" s="12">
        <f>IF(E413="","",IFERROR(INDEX(Apoio!$D$2:$D$16,MATCH(E413,Apoio!$C$2:$C$16,0)),""))</f>
        <v/>
      </c>
      <c r="L413" s="12">
        <f>IF(E413="","",IFERROR(INDEX(Apoio!$E$2:$E$16,MATCH(E413,Apoio!$C$2:$C$16,0)),""))</f>
        <v/>
      </c>
      <c r="M413" s="12">
        <f>IF(COUNTA(B413:I413)=0,"",IF(OR(B413="",C413="",D413="",E413="",F413="",G413=""),"Campos obrigatórios faltantes",IF(J413="Não","Ficha não localizada",IF(K413="","Atributo fora do dicionário",IF(COUNTIFS($B$2:$B$501,B413,$C$2:$C$501,C413,$E$2:$E$501,E413)&gt;1,"Atributo duplicado na versão",IF(D413&lt;&gt;K413,"Grupo divergente do padrão",IF(G413&lt;&gt;L413,"Unidade divergente do padrão","OK")))))))</f>
        <v/>
      </c>
    </row>
    <row r="414">
      <c r="A414" s="12">
        <f>IF(OR(B414="",C414="",E414=""),"",B414&amp;"-V"&amp;TEXT(C414,"00")&amp;"|"&amp;E414)</f>
        <v/>
      </c>
      <c r="B414" s="11" t="n"/>
      <c r="C414" s="18" t="n"/>
      <c r="D414" s="11" t="n"/>
      <c r="E414" s="11" t="n"/>
      <c r="F414" s="11" t="n"/>
      <c r="G414" s="11" t="n"/>
      <c r="H414" s="11" t="n"/>
      <c r="I414" s="11" t="n"/>
      <c r="J414" s="12">
        <f>IF(COUNTA(B414:I414)=0,"",IF(AND(B414&lt;&gt;"",C414&lt;&gt;"",COUNTIFS('Fichas de produto'!$B$2:$B$101,B414,'Fichas de produto'!$C$2:$C$101,C414)=1),"Sim","Não"))</f>
        <v/>
      </c>
      <c r="K414" s="12">
        <f>IF(E414="","",IFERROR(INDEX(Apoio!$D$2:$D$16,MATCH(E414,Apoio!$C$2:$C$16,0)),""))</f>
        <v/>
      </c>
      <c r="L414" s="12">
        <f>IF(E414="","",IFERROR(INDEX(Apoio!$E$2:$E$16,MATCH(E414,Apoio!$C$2:$C$16,0)),""))</f>
        <v/>
      </c>
      <c r="M414" s="12">
        <f>IF(COUNTA(B414:I414)=0,"",IF(OR(B414="",C414="",D414="",E414="",F414="",G414=""),"Campos obrigatórios faltantes",IF(J414="Não","Ficha não localizada",IF(K414="","Atributo fora do dicionário",IF(COUNTIFS($B$2:$B$501,B414,$C$2:$C$501,C414,$E$2:$E$501,E414)&gt;1,"Atributo duplicado na versão",IF(D414&lt;&gt;K414,"Grupo divergente do padrão",IF(G414&lt;&gt;L414,"Unidade divergente do padrão","OK")))))))</f>
        <v/>
      </c>
    </row>
    <row r="415">
      <c r="A415" s="12">
        <f>IF(OR(B415="",C415="",E415=""),"",B415&amp;"-V"&amp;TEXT(C415,"00")&amp;"|"&amp;E415)</f>
        <v/>
      </c>
      <c r="B415" s="11" t="n"/>
      <c r="C415" s="18" t="n"/>
      <c r="D415" s="11" t="n"/>
      <c r="E415" s="11" t="n"/>
      <c r="F415" s="11" t="n"/>
      <c r="G415" s="11" t="n"/>
      <c r="H415" s="11" t="n"/>
      <c r="I415" s="11" t="n"/>
      <c r="J415" s="12">
        <f>IF(COUNTA(B415:I415)=0,"",IF(AND(B415&lt;&gt;"",C415&lt;&gt;"",COUNTIFS('Fichas de produto'!$B$2:$B$101,B415,'Fichas de produto'!$C$2:$C$101,C415)=1),"Sim","Não"))</f>
        <v/>
      </c>
      <c r="K415" s="12">
        <f>IF(E415="","",IFERROR(INDEX(Apoio!$D$2:$D$16,MATCH(E415,Apoio!$C$2:$C$16,0)),""))</f>
        <v/>
      </c>
      <c r="L415" s="12">
        <f>IF(E415="","",IFERROR(INDEX(Apoio!$E$2:$E$16,MATCH(E415,Apoio!$C$2:$C$16,0)),""))</f>
        <v/>
      </c>
      <c r="M415" s="12">
        <f>IF(COUNTA(B415:I415)=0,"",IF(OR(B415="",C415="",D415="",E415="",F415="",G415=""),"Campos obrigatórios faltantes",IF(J415="Não","Ficha não localizada",IF(K415="","Atributo fora do dicionário",IF(COUNTIFS($B$2:$B$501,B415,$C$2:$C$501,C415,$E$2:$E$501,E415)&gt;1,"Atributo duplicado na versão",IF(D415&lt;&gt;K415,"Grupo divergente do padrão",IF(G415&lt;&gt;L415,"Unidade divergente do padrão","OK")))))))</f>
        <v/>
      </c>
    </row>
    <row r="416">
      <c r="A416" s="12">
        <f>IF(OR(B416="",C416="",E416=""),"",B416&amp;"-V"&amp;TEXT(C416,"00")&amp;"|"&amp;E416)</f>
        <v/>
      </c>
      <c r="B416" s="11" t="n"/>
      <c r="C416" s="18" t="n"/>
      <c r="D416" s="11" t="n"/>
      <c r="E416" s="11" t="n"/>
      <c r="F416" s="11" t="n"/>
      <c r="G416" s="11" t="n"/>
      <c r="H416" s="11" t="n"/>
      <c r="I416" s="11" t="n"/>
      <c r="J416" s="12">
        <f>IF(COUNTA(B416:I416)=0,"",IF(AND(B416&lt;&gt;"",C416&lt;&gt;"",COUNTIFS('Fichas de produto'!$B$2:$B$101,B416,'Fichas de produto'!$C$2:$C$101,C416)=1),"Sim","Não"))</f>
        <v/>
      </c>
      <c r="K416" s="12">
        <f>IF(E416="","",IFERROR(INDEX(Apoio!$D$2:$D$16,MATCH(E416,Apoio!$C$2:$C$16,0)),""))</f>
        <v/>
      </c>
      <c r="L416" s="12">
        <f>IF(E416="","",IFERROR(INDEX(Apoio!$E$2:$E$16,MATCH(E416,Apoio!$C$2:$C$16,0)),""))</f>
        <v/>
      </c>
      <c r="M416" s="12">
        <f>IF(COUNTA(B416:I416)=0,"",IF(OR(B416="",C416="",D416="",E416="",F416="",G416=""),"Campos obrigatórios faltantes",IF(J416="Não","Ficha não localizada",IF(K416="","Atributo fora do dicionário",IF(COUNTIFS($B$2:$B$501,B416,$C$2:$C$501,C416,$E$2:$E$501,E416)&gt;1,"Atributo duplicado na versão",IF(D416&lt;&gt;K416,"Grupo divergente do padrão",IF(G416&lt;&gt;L416,"Unidade divergente do padrão","OK")))))))</f>
        <v/>
      </c>
    </row>
    <row r="417">
      <c r="A417" s="12">
        <f>IF(OR(B417="",C417="",E417=""),"",B417&amp;"-V"&amp;TEXT(C417,"00")&amp;"|"&amp;E417)</f>
        <v/>
      </c>
      <c r="B417" s="11" t="n"/>
      <c r="C417" s="18" t="n"/>
      <c r="D417" s="11" t="n"/>
      <c r="E417" s="11" t="n"/>
      <c r="F417" s="11" t="n"/>
      <c r="G417" s="11" t="n"/>
      <c r="H417" s="11" t="n"/>
      <c r="I417" s="11" t="n"/>
      <c r="J417" s="12">
        <f>IF(COUNTA(B417:I417)=0,"",IF(AND(B417&lt;&gt;"",C417&lt;&gt;"",COUNTIFS('Fichas de produto'!$B$2:$B$101,B417,'Fichas de produto'!$C$2:$C$101,C417)=1),"Sim","Não"))</f>
        <v/>
      </c>
      <c r="K417" s="12">
        <f>IF(E417="","",IFERROR(INDEX(Apoio!$D$2:$D$16,MATCH(E417,Apoio!$C$2:$C$16,0)),""))</f>
        <v/>
      </c>
      <c r="L417" s="12">
        <f>IF(E417="","",IFERROR(INDEX(Apoio!$E$2:$E$16,MATCH(E417,Apoio!$C$2:$C$16,0)),""))</f>
        <v/>
      </c>
      <c r="M417" s="12">
        <f>IF(COUNTA(B417:I417)=0,"",IF(OR(B417="",C417="",D417="",E417="",F417="",G417=""),"Campos obrigatórios faltantes",IF(J417="Não","Ficha não localizada",IF(K417="","Atributo fora do dicionário",IF(COUNTIFS($B$2:$B$501,B417,$C$2:$C$501,C417,$E$2:$E$501,E417)&gt;1,"Atributo duplicado na versão",IF(D417&lt;&gt;K417,"Grupo divergente do padrão",IF(G417&lt;&gt;L417,"Unidade divergente do padrão","OK")))))))</f>
        <v/>
      </c>
    </row>
    <row r="418">
      <c r="A418" s="12">
        <f>IF(OR(B418="",C418="",E418=""),"",B418&amp;"-V"&amp;TEXT(C418,"00")&amp;"|"&amp;E418)</f>
        <v/>
      </c>
      <c r="B418" s="11" t="n"/>
      <c r="C418" s="18" t="n"/>
      <c r="D418" s="11" t="n"/>
      <c r="E418" s="11" t="n"/>
      <c r="F418" s="11" t="n"/>
      <c r="G418" s="11" t="n"/>
      <c r="H418" s="11" t="n"/>
      <c r="I418" s="11" t="n"/>
      <c r="J418" s="12">
        <f>IF(COUNTA(B418:I418)=0,"",IF(AND(B418&lt;&gt;"",C418&lt;&gt;"",COUNTIFS('Fichas de produto'!$B$2:$B$101,B418,'Fichas de produto'!$C$2:$C$101,C418)=1),"Sim","Não"))</f>
        <v/>
      </c>
      <c r="K418" s="12">
        <f>IF(E418="","",IFERROR(INDEX(Apoio!$D$2:$D$16,MATCH(E418,Apoio!$C$2:$C$16,0)),""))</f>
        <v/>
      </c>
      <c r="L418" s="12">
        <f>IF(E418="","",IFERROR(INDEX(Apoio!$E$2:$E$16,MATCH(E418,Apoio!$C$2:$C$16,0)),""))</f>
        <v/>
      </c>
      <c r="M418" s="12">
        <f>IF(COUNTA(B418:I418)=0,"",IF(OR(B418="",C418="",D418="",E418="",F418="",G418=""),"Campos obrigatórios faltantes",IF(J418="Não","Ficha não localizada",IF(K418="","Atributo fora do dicionário",IF(COUNTIFS($B$2:$B$501,B418,$C$2:$C$501,C418,$E$2:$E$501,E418)&gt;1,"Atributo duplicado na versão",IF(D418&lt;&gt;K418,"Grupo divergente do padrão",IF(G418&lt;&gt;L418,"Unidade divergente do padrão","OK")))))))</f>
        <v/>
      </c>
    </row>
    <row r="419">
      <c r="A419" s="12">
        <f>IF(OR(B419="",C419="",E419=""),"",B419&amp;"-V"&amp;TEXT(C419,"00")&amp;"|"&amp;E419)</f>
        <v/>
      </c>
      <c r="B419" s="11" t="n"/>
      <c r="C419" s="18" t="n"/>
      <c r="D419" s="11" t="n"/>
      <c r="E419" s="11" t="n"/>
      <c r="F419" s="11" t="n"/>
      <c r="G419" s="11" t="n"/>
      <c r="H419" s="11" t="n"/>
      <c r="I419" s="11" t="n"/>
      <c r="J419" s="12">
        <f>IF(COUNTA(B419:I419)=0,"",IF(AND(B419&lt;&gt;"",C419&lt;&gt;"",COUNTIFS('Fichas de produto'!$B$2:$B$101,B419,'Fichas de produto'!$C$2:$C$101,C419)=1),"Sim","Não"))</f>
        <v/>
      </c>
      <c r="K419" s="12">
        <f>IF(E419="","",IFERROR(INDEX(Apoio!$D$2:$D$16,MATCH(E419,Apoio!$C$2:$C$16,0)),""))</f>
        <v/>
      </c>
      <c r="L419" s="12">
        <f>IF(E419="","",IFERROR(INDEX(Apoio!$E$2:$E$16,MATCH(E419,Apoio!$C$2:$C$16,0)),""))</f>
        <v/>
      </c>
      <c r="M419" s="12">
        <f>IF(COUNTA(B419:I419)=0,"",IF(OR(B419="",C419="",D419="",E419="",F419="",G419=""),"Campos obrigatórios faltantes",IF(J419="Não","Ficha não localizada",IF(K419="","Atributo fora do dicionário",IF(COUNTIFS($B$2:$B$501,B419,$C$2:$C$501,C419,$E$2:$E$501,E419)&gt;1,"Atributo duplicado na versão",IF(D419&lt;&gt;K419,"Grupo divergente do padrão",IF(G419&lt;&gt;L419,"Unidade divergente do padrão","OK")))))))</f>
        <v/>
      </c>
    </row>
    <row r="420">
      <c r="A420" s="12">
        <f>IF(OR(B420="",C420="",E420=""),"",B420&amp;"-V"&amp;TEXT(C420,"00")&amp;"|"&amp;E420)</f>
        <v/>
      </c>
      <c r="B420" s="11" t="n"/>
      <c r="C420" s="18" t="n"/>
      <c r="D420" s="11" t="n"/>
      <c r="E420" s="11" t="n"/>
      <c r="F420" s="11" t="n"/>
      <c r="G420" s="11" t="n"/>
      <c r="H420" s="11" t="n"/>
      <c r="I420" s="11" t="n"/>
      <c r="J420" s="12">
        <f>IF(COUNTA(B420:I420)=0,"",IF(AND(B420&lt;&gt;"",C420&lt;&gt;"",COUNTIFS('Fichas de produto'!$B$2:$B$101,B420,'Fichas de produto'!$C$2:$C$101,C420)=1),"Sim","Não"))</f>
        <v/>
      </c>
      <c r="K420" s="12">
        <f>IF(E420="","",IFERROR(INDEX(Apoio!$D$2:$D$16,MATCH(E420,Apoio!$C$2:$C$16,0)),""))</f>
        <v/>
      </c>
      <c r="L420" s="12">
        <f>IF(E420="","",IFERROR(INDEX(Apoio!$E$2:$E$16,MATCH(E420,Apoio!$C$2:$C$16,0)),""))</f>
        <v/>
      </c>
      <c r="M420" s="12">
        <f>IF(COUNTA(B420:I420)=0,"",IF(OR(B420="",C420="",D420="",E420="",F420="",G420=""),"Campos obrigatórios faltantes",IF(J420="Não","Ficha não localizada",IF(K420="","Atributo fora do dicionário",IF(COUNTIFS($B$2:$B$501,B420,$C$2:$C$501,C420,$E$2:$E$501,E420)&gt;1,"Atributo duplicado na versão",IF(D420&lt;&gt;K420,"Grupo divergente do padrão",IF(G420&lt;&gt;L420,"Unidade divergente do padrão","OK")))))))</f>
        <v/>
      </c>
    </row>
    <row r="421">
      <c r="A421" s="12">
        <f>IF(OR(B421="",C421="",E421=""),"",B421&amp;"-V"&amp;TEXT(C421,"00")&amp;"|"&amp;E421)</f>
        <v/>
      </c>
      <c r="B421" s="11" t="n"/>
      <c r="C421" s="18" t="n"/>
      <c r="D421" s="11" t="n"/>
      <c r="E421" s="11" t="n"/>
      <c r="F421" s="11" t="n"/>
      <c r="G421" s="11" t="n"/>
      <c r="H421" s="11" t="n"/>
      <c r="I421" s="11" t="n"/>
      <c r="J421" s="12">
        <f>IF(COUNTA(B421:I421)=0,"",IF(AND(B421&lt;&gt;"",C421&lt;&gt;"",COUNTIFS('Fichas de produto'!$B$2:$B$101,B421,'Fichas de produto'!$C$2:$C$101,C421)=1),"Sim","Não"))</f>
        <v/>
      </c>
      <c r="K421" s="12">
        <f>IF(E421="","",IFERROR(INDEX(Apoio!$D$2:$D$16,MATCH(E421,Apoio!$C$2:$C$16,0)),""))</f>
        <v/>
      </c>
      <c r="L421" s="12">
        <f>IF(E421="","",IFERROR(INDEX(Apoio!$E$2:$E$16,MATCH(E421,Apoio!$C$2:$C$16,0)),""))</f>
        <v/>
      </c>
      <c r="M421" s="12">
        <f>IF(COUNTA(B421:I421)=0,"",IF(OR(B421="",C421="",D421="",E421="",F421="",G421=""),"Campos obrigatórios faltantes",IF(J421="Não","Ficha não localizada",IF(K421="","Atributo fora do dicionário",IF(COUNTIFS($B$2:$B$501,B421,$C$2:$C$501,C421,$E$2:$E$501,E421)&gt;1,"Atributo duplicado na versão",IF(D421&lt;&gt;K421,"Grupo divergente do padrão",IF(G421&lt;&gt;L421,"Unidade divergente do padrão","OK")))))))</f>
        <v/>
      </c>
    </row>
    <row r="422">
      <c r="A422" s="12">
        <f>IF(OR(B422="",C422="",E422=""),"",B422&amp;"-V"&amp;TEXT(C422,"00")&amp;"|"&amp;E422)</f>
        <v/>
      </c>
      <c r="B422" s="11" t="n"/>
      <c r="C422" s="18" t="n"/>
      <c r="D422" s="11" t="n"/>
      <c r="E422" s="11" t="n"/>
      <c r="F422" s="11" t="n"/>
      <c r="G422" s="11" t="n"/>
      <c r="H422" s="11" t="n"/>
      <c r="I422" s="11" t="n"/>
      <c r="J422" s="12">
        <f>IF(COUNTA(B422:I422)=0,"",IF(AND(B422&lt;&gt;"",C422&lt;&gt;"",COUNTIFS('Fichas de produto'!$B$2:$B$101,B422,'Fichas de produto'!$C$2:$C$101,C422)=1),"Sim","Não"))</f>
        <v/>
      </c>
      <c r="K422" s="12">
        <f>IF(E422="","",IFERROR(INDEX(Apoio!$D$2:$D$16,MATCH(E422,Apoio!$C$2:$C$16,0)),""))</f>
        <v/>
      </c>
      <c r="L422" s="12">
        <f>IF(E422="","",IFERROR(INDEX(Apoio!$E$2:$E$16,MATCH(E422,Apoio!$C$2:$C$16,0)),""))</f>
        <v/>
      </c>
      <c r="M422" s="12">
        <f>IF(COUNTA(B422:I422)=0,"",IF(OR(B422="",C422="",D422="",E422="",F422="",G422=""),"Campos obrigatórios faltantes",IF(J422="Não","Ficha não localizada",IF(K422="","Atributo fora do dicionário",IF(COUNTIFS($B$2:$B$501,B422,$C$2:$C$501,C422,$E$2:$E$501,E422)&gt;1,"Atributo duplicado na versão",IF(D422&lt;&gt;K422,"Grupo divergente do padrão",IF(G422&lt;&gt;L422,"Unidade divergente do padrão","OK")))))))</f>
        <v/>
      </c>
    </row>
    <row r="423">
      <c r="A423" s="12">
        <f>IF(OR(B423="",C423="",E423=""),"",B423&amp;"-V"&amp;TEXT(C423,"00")&amp;"|"&amp;E423)</f>
        <v/>
      </c>
      <c r="B423" s="11" t="n"/>
      <c r="C423" s="18" t="n"/>
      <c r="D423" s="11" t="n"/>
      <c r="E423" s="11" t="n"/>
      <c r="F423" s="11" t="n"/>
      <c r="G423" s="11" t="n"/>
      <c r="H423" s="11" t="n"/>
      <c r="I423" s="11" t="n"/>
      <c r="J423" s="12">
        <f>IF(COUNTA(B423:I423)=0,"",IF(AND(B423&lt;&gt;"",C423&lt;&gt;"",COUNTIFS('Fichas de produto'!$B$2:$B$101,B423,'Fichas de produto'!$C$2:$C$101,C423)=1),"Sim","Não"))</f>
        <v/>
      </c>
      <c r="K423" s="12">
        <f>IF(E423="","",IFERROR(INDEX(Apoio!$D$2:$D$16,MATCH(E423,Apoio!$C$2:$C$16,0)),""))</f>
        <v/>
      </c>
      <c r="L423" s="12">
        <f>IF(E423="","",IFERROR(INDEX(Apoio!$E$2:$E$16,MATCH(E423,Apoio!$C$2:$C$16,0)),""))</f>
        <v/>
      </c>
      <c r="M423" s="12">
        <f>IF(COUNTA(B423:I423)=0,"",IF(OR(B423="",C423="",D423="",E423="",F423="",G423=""),"Campos obrigatórios faltantes",IF(J423="Não","Ficha não localizada",IF(K423="","Atributo fora do dicionário",IF(COUNTIFS($B$2:$B$501,B423,$C$2:$C$501,C423,$E$2:$E$501,E423)&gt;1,"Atributo duplicado na versão",IF(D423&lt;&gt;K423,"Grupo divergente do padrão",IF(G423&lt;&gt;L423,"Unidade divergente do padrão","OK")))))))</f>
        <v/>
      </c>
    </row>
    <row r="424">
      <c r="A424" s="12">
        <f>IF(OR(B424="",C424="",E424=""),"",B424&amp;"-V"&amp;TEXT(C424,"00")&amp;"|"&amp;E424)</f>
        <v/>
      </c>
      <c r="B424" s="11" t="n"/>
      <c r="C424" s="18" t="n"/>
      <c r="D424" s="11" t="n"/>
      <c r="E424" s="11" t="n"/>
      <c r="F424" s="11" t="n"/>
      <c r="G424" s="11" t="n"/>
      <c r="H424" s="11" t="n"/>
      <c r="I424" s="11" t="n"/>
      <c r="J424" s="12">
        <f>IF(COUNTA(B424:I424)=0,"",IF(AND(B424&lt;&gt;"",C424&lt;&gt;"",COUNTIFS('Fichas de produto'!$B$2:$B$101,B424,'Fichas de produto'!$C$2:$C$101,C424)=1),"Sim","Não"))</f>
        <v/>
      </c>
      <c r="K424" s="12">
        <f>IF(E424="","",IFERROR(INDEX(Apoio!$D$2:$D$16,MATCH(E424,Apoio!$C$2:$C$16,0)),""))</f>
        <v/>
      </c>
      <c r="L424" s="12">
        <f>IF(E424="","",IFERROR(INDEX(Apoio!$E$2:$E$16,MATCH(E424,Apoio!$C$2:$C$16,0)),""))</f>
        <v/>
      </c>
      <c r="M424" s="12">
        <f>IF(COUNTA(B424:I424)=0,"",IF(OR(B424="",C424="",D424="",E424="",F424="",G424=""),"Campos obrigatórios faltantes",IF(J424="Não","Ficha não localizada",IF(K424="","Atributo fora do dicionário",IF(COUNTIFS($B$2:$B$501,B424,$C$2:$C$501,C424,$E$2:$E$501,E424)&gt;1,"Atributo duplicado na versão",IF(D424&lt;&gt;K424,"Grupo divergente do padrão",IF(G424&lt;&gt;L424,"Unidade divergente do padrão","OK")))))))</f>
        <v/>
      </c>
    </row>
    <row r="425">
      <c r="A425" s="12">
        <f>IF(OR(B425="",C425="",E425=""),"",B425&amp;"-V"&amp;TEXT(C425,"00")&amp;"|"&amp;E425)</f>
        <v/>
      </c>
      <c r="B425" s="11" t="n"/>
      <c r="C425" s="18" t="n"/>
      <c r="D425" s="11" t="n"/>
      <c r="E425" s="11" t="n"/>
      <c r="F425" s="11" t="n"/>
      <c r="G425" s="11" t="n"/>
      <c r="H425" s="11" t="n"/>
      <c r="I425" s="11" t="n"/>
      <c r="J425" s="12">
        <f>IF(COUNTA(B425:I425)=0,"",IF(AND(B425&lt;&gt;"",C425&lt;&gt;"",COUNTIFS('Fichas de produto'!$B$2:$B$101,B425,'Fichas de produto'!$C$2:$C$101,C425)=1),"Sim","Não"))</f>
        <v/>
      </c>
      <c r="K425" s="12">
        <f>IF(E425="","",IFERROR(INDEX(Apoio!$D$2:$D$16,MATCH(E425,Apoio!$C$2:$C$16,0)),""))</f>
        <v/>
      </c>
      <c r="L425" s="12">
        <f>IF(E425="","",IFERROR(INDEX(Apoio!$E$2:$E$16,MATCH(E425,Apoio!$C$2:$C$16,0)),""))</f>
        <v/>
      </c>
      <c r="M425" s="12">
        <f>IF(COUNTA(B425:I425)=0,"",IF(OR(B425="",C425="",D425="",E425="",F425="",G425=""),"Campos obrigatórios faltantes",IF(J425="Não","Ficha não localizada",IF(K425="","Atributo fora do dicionário",IF(COUNTIFS($B$2:$B$501,B425,$C$2:$C$501,C425,$E$2:$E$501,E425)&gt;1,"Atributo duplicado na versão",IF(D425&lt;&gt;K425,"Grupo divergente do padrão",IF(G425&lt;&gt;L425,"Unidade divergente do padrão","OK")))))))</f>
        <v/>
      </c>
    </row>
    <row r="426">
      <c r="A426" s="12">
        <f>IF(OR(B426="",C426="",E426=""),"",B426&amp;"-V"&amp;TEXT(C426,"00")&amp;"|"&amp;E426)</f>
        <v/>
      </c>
      <c r="B426" s="11" t="n"/>
      <c r="C426" s="18" t="n"/>
      <c r="D426" s="11" t="n"/>
      <c r="E426" s="11" t="n"/>
      <c r="F426" s="11" t="n"/>
      <c r="G426" s="11" t="n"/>
      <c r="H426" s="11" t="n"/>
      <c r="I426" s="11" t="n"/>
      <c r="J426" s="12">
        <f>IF(COUNTA(B426:I426)=0,"",IF(AND(B426&lt;&gt;"",C426&lt;&gt;"",COUNTIFS('Fichas de produto'!$B$2:$B$101,B426,'Fichas de produto'!$C$2:$C$101,C426)=1),"Sim","Não"))</f>
        <v/>
      </c>
      <c r="K426" s="12">
        <f>IF(E426="","",IFERROR(INDEX(Apoio!$D$2:$D$16,MATCH(E426,Apoio!$C$2:$C$16,0)),""))</f>
        <v/>
      </c>
      <c r="L426" s="12">
        <f>IF(E426="","",IFERROR(INDEX(Apoio!$E$2:$E$16,MATCH(E426,Apoio!$C$2:$C$16,0)),""))</f>
        <v/>
      </c>
      <c r="M426" s="12">
        <f>IF(COUNTA(B426:I426)=0,"",IF(OR(B426="",C426="",D426="",E426="",F426="",G426=""),"Campos obrigatórios faltantes",IF(J426="Não","Ficha não localizada",IF(K426="","Atributo fora do dicionário",IF(COUNTIFS($B$2:$B$501,B426,$C$2:$C$501,C426,$E$2:$E$501,E426)&gt;1,"Atributo duplicado na versão",IF(D426&lt;&gt;K426,"Grupo divergente do padrão",IF(G426&lt;&gt;L426,"Unidade divergente do padrão","OK")))))))</f>
        <v/>
      </c>
    </row>
    <row r="427">
      <c r="A427" s="12">
        <f>IF(OR(B427="",C427="",E427=""),"",B427&amp;"-V"&amp;TEXT(C427,"00")&amp;"|"&amp;E427)</f>
        <v/>
      </c>
      <c r="B427" s="11" t="n"/>
      <c r="C427" s="18" t="n"/>
      <c r="D427" s="11" t="n"/>
      <c r="E427" s="11" t="n"/>
      <c r="F427" s="11" t="n"/>
      <c r="G427" s="11" t="n"/>
      <c r="H427" s="11" t="n"/>
      <c r="I427" s="11" t="n"/>
      <c r="J427" s="12">
        <f>IF(COUNTA(B427:I427)=0,"",IF(AND(B427&lt;&gt;"",C427&lt;&gt;"",COUNTIFS('Fichas de produto'!$B$2:$B$101,B427,'Fichas de produto'!$C$2:$C$101,C427)=1),"Sim","Não"))</f>
        <v/>
      </c>
      <c r="K427" s="12">
        <f>IF(E427="","",IFERROR(INDEX(Apoio!$D$2:$D$16,MATCH(E427,Apoio!$C$2:$C$16,0)),""))</f>
        <v/>
      </c>
      <c r="L427" s="12">
        <f>IF(E427="","",IFERROR(INDEX(Apoio!$E$2:$E$16,MATCH(E427,Apoio!$C$2:$C$16,0)),""))</f>
        <v/>
      </c>
      <c r="M427" s="12">
        <f>IF(COUNTA(B427:I427)=0,"",IF(OR(B427="",C427="",D427="",E427="",F427="",G427=""),"Campos obrigatórios faltantes",IF(J427="Não","Ficha não localizada",IF(K427="","Atributo fora do dicionário",IF(COUNTIFS($B$2:$B$501,B427,$C$2:$C$501,C427,$E$2:$E$501,E427)&gt;1,"Atributo duplicado na versão",IF(D427&lt;&gt;K427,"Grupo divergente do padrão",IF(G427&lt;&gt;L427,"Unidade divergente do padrão","OK")))))))</f>
        <v/>
      </c>
    </row>
    <row r="428">
      <c r="A428" s="12">
        <f>IF(OR(B428="",C428="",E428=""),"",B428&amp;"-V"&amp;TEXT(C428,"00")&amp;"|"&amp;E428)</f>
        <v/>
      </c>
      <c r="B428" s="11" t="n"/>
      <c r="C428" s="18" t="n"/>
      <c r="D428" s="11" t="n"/>
      <c r="E428" s="11" t="n"/>
      <c r="F428" s="11" t="n"/>
      <c r="G428" s="11" t="n"/>
      <c r="H428" s="11" t="n"/>
      <c r="I428" s="11" t="n"/>
      <c r="J428" s="12">
        <f>IF(COUNTA(B428:I428)=0,"",IF(AND(B428&lt;&gt;"",C428&lt;&gt;"",COUNTIFS('Fichas de produto'!$B$2:$B$101,B428,'Fichas de produto'!$C$2:$C$101,C428)=1),"Sim","Não"))</f>
        <v/>
      </c>
      <c r="K428" s="12">
        <f>IF(E428="","",IFERROR(INDEX(Apoio!$D$2:$D$16,MATCH(E428,Apoio!$C$2:$C$16,0)),""))</f>
        <v/>
      </c>
      <c r="L428" s="12">
        <f>IF(E428="","",IFERROR(INDEX(Apoio!$E$2:$E$16,MATCH(E428,Apoio!$C$2:$C$16,0)),""))</f>
        <v/>
      </c>
      <c r="M428" s="12">
        <f>IF(COUNTA(B428:I428)=0,"",IF(OR(B428="",C428="",D428="",E428="",F428="",G428=""),"Campos obrigatórios faltantes",IF(J428="Não","Ficha não localizada",IF(K428="","Atributo fora do dicionário",IF(COUNTIFS($B$2:$B$501,B428,$C$2:$C$501,C428,$E$2:$E$501,E428)&gt;1,"Atributo duplicado na versão",IF(D428&lt;&gt;K428,"Grupo divergente do padrão",IF(G428&lt;&gt;L428,"Unidade divergente do padrão","OK")))))))</f>
        <v/>
      </c>
    </row>
    <row r="429">
      <c r="A429" s="12">
        <f>IF(OR(B429="",C429="",E429=""),"",B429&amp;"-V"&amp;TEXT(C429,"00")&amp;"|"&amp;E429)</f>
        <v/>
      </c>
      <c r="B429" s="11" t="n"/>
      <c r="C429" s="18" t="n"/>
      <c r="D429" s="11" t="n"/>
      <c r="E429" s="11" t="n"/>
      <c r="F429" s="11" t="n"/>
      <c r="G429" s="11" t="n"/>
      <c r="H429" s="11" t="n"/>
      <c r="I429" s="11" t="n"/>
      <c r="J429" s="12">
        <f>IF(COUNTA(B429:I429)=0,"",IF(AND(B429&lt;&gt;"",C429&lt;&gt;"",COUNTIFS('Fichas de produto'!$B$2:$B$101,B429,'Fichas de produto'!$C$2:$C$101,C429)=1),"Sim","Não"))</f>
        <v/>
      </c>
      <c r="K429" s="12">
        <f>IF(E429="","",IFERROR(INDEX(Apoio!$D$2:$D$16,MATCH(E429,Apoio!$C$2:$C$16,0)),""))</f>
        <v/>
      </c>
      <c r="L429" s="12">
        <f>IF(E429="","",IFERROR(INDEX(Apoio!$E$2:$E$16,MATCH(E429,Apoio!$C$2:$C$16,0)),""))</f>
        <v/>
      </c>
      <c r="M429" s="12">
        <f>IF(COUNTA(B429:I429)=0,"",IF(OR(B429="",C429="",D429="",E429="",F429="",G429=""),"Campos obrigatórios faltantes",IF(J429="Não","Ficha não localizada",IF(K429="","Atributo fora do dicionário",IF(COUNTIFS($B$2:$B$501,B429,$C$2:$C$501,C429,$E$2:$E$501,E429)&gt;1,"Atributo duplicado na versão",IF(D429&lt;&gt;K429,"Grupo divergente do padrão",IF(G429&lt;&gt;L429,"Unidade divergente do padrão","OK")))))))</f>
        <v/>
      </c>
    </row>
    <row r="430">
      <c r="A430" s="12">
        <f>IF(OR(B430="",C430="",E430=""),"",B430&amp;"-V"&amp;TEXT(C430,"00")&amp;"|"&amp;E430)</f>
        <v/>
      </c>
      <c r="B430" s="11" t="n"/>
      <c r="C430" s="18" t="n"/>
      <c r="D430" s="11" t="n"/>
      <c r="E430" s="11" t="n"/>
      <c r="F430" s="11" t="n"/>
      <c r="G430" s="11" t="n"/>
      <c r="H430" s="11" t="n"/>
      <c r="I430" s="11" t="n"/>
      <c r="J430" s="12">
        <f>IF(COUNTA(B430:I430)=0,"",IF(AND(B430&lt;&gt;"",C430&lt;&gt;"",COUNTIFS('Fichas de produto'!$B$2:$B$101,B430,'Fichas de produto'!$C$2:$C$101,C430)=1),"Sim","Não"))</f>
        <v/>
      </c>
      <c r="K430" s="12">
        <f>IF(E430="","",IFERROR(INDEX(Apoio!$D$2:$D$16,MATCH(E430,Apoio!$C$2:$C$16,0)),""))</f>
        <v/>
      </c>
      <c r="L430" s="12">
        <f>IF(E430="","",IFERROR(INDEX(Apoio!$E$2:$E$16,MATCH(E430,Apoio!$C$2:$C$16,0)),""))</f>
        <v/>
      </c>
      <c r="M430" s="12">
        <f>IF(COUNTA(B430:I430)=0,"",IF(OR(B430="",C430="",D430="",E430="",F430="",G430=""),"Campos obrigatórios faltantes",IF(J430="Não","Ficha não localizada",IF(K430="","Atributo fora do dicionário",IF(COUNTIFS($B$2:$B$501,B430,$C$2:$C$501,C430,$E$2:$E$501,E430)&gt;1,"Atributo duplicado na versão",IF(D430&lt;&gt;K430,"Grupo divergente do padrão",IF(G430&lt;&gt;L430,"Unidade divergente do padrão","OK")))))))</f>
        <v/>
      </c>
    </row>
    <row r="431">
      <c r="A431" s="12">
        <f>IF(OR(B431="",C431="",E431=""),"",B431&amp;"-V"&amp;TEXT(C431,"00")&amp;"|"&amp;E431)</f>
        <v/>
      </c>
      <c r="B431" s="11" t="n"/>
      <c r="C431" s="18" t="n"/>
      <c r="D431" s="11" t="n"/>
      <c r="E431" s="11" t="n"/>
      <c r="F431" s="11" t="n"/>
      <c r="G431" s="11" t="n"/>
      <c r="H431" s="11" t="n"/>
      <c r="I431" s="11" t="n"/>
      <c r="J431" s="12">
        <f>IF(COUNTA(B431:I431)=0,"",IF(AND(B431&lt;&gt;"",C431&lt;&gt;"",COUNTIFS('Fichas de produto'!$B$2:$B$101,B431,'Fichas de produto'!$C$2:$C$101,C431)=1),"Sim","Não"))</f>
        <v/>
      </c>
      <c r="K431" s="12">
        <f>IF(E431="","",IFERROR(INDEX(Apoio!$D$2:$D$16,MATCH(E431,Apoio!$C$2:$C$16,0)),""))</f>
        <v/>
      </c>
      <c r="L431" s="12">
        <f>IF(E431="","",IFERROR(INDEX(Apoio!$E$2:$E$16,MATCH(E431,Apoio!$C$2:$C$16,0)),""))</f>
        <v/>
      </c>
      <c r="M431" s="12">
        <f>IF(COUNTA(B431:I431)=0,"",IF(OR(B431="",C431="",D431="",E431="",F431="",G431=""),"Campos obrigatórios faltantes",IF(J431="Não","Ficha não localizada",IF(K431="","Atributo fora do dicionário",IF(COUNTIFS($B$2:$B$501,B431,$C$2:$C$501,C431,$E$2:$E$501,E431)&gt;1,"Atributo duplicado na versão",IF(D431&lt;&gt;K431,"Grupo divergente do padrão",IF(G431&lt;&gt;L431,"Unidade divergente do padrão","OK")))))))</f>
        <v/>
      </c>
    </row>
    <row r="432">
      <c r="A432" s="12">
        <f>IF(OR(B432="",C432="",E432=""),"",B432&amp;"-V"&amp;TEXT(C432,"00")&amp;"|"&amp;E432)</f>
        <v/>
      </c>
      <c r="B432" s="11" t="n"/>
      <c r="C432" s="18" t="n"/>
      <c r="D432" s="11" t="n"/>
      <c r="E432" s="11" t="n"/>
      <c r="F432" s="11" t="n"/>
      <c r="G432" s="11" t="n"/>
      <c r="H432" s="11" t="n"/>
      <c r="I432" s="11" t="n"/>
      <c r="J432" s="12">
        <f>IF(COUNTA(B432:I432)=0,"",IF(AND(B432&lt;&gt;"",C432&lt;&gt;"",COUNTIFS('Fichas de produto'!$B$2:$B$101,B432,'Fichas de produto'!$C$2:$C$101,C432)=1),"Sim","Não"))</f>
        <v/>
      </c>
      <c r="K432" s="12">
        <f>IF(E432="","",IFERROR(INDEX(Apoio!$D$2:$D$16,MATCH(E432,Apoio!$C$2:$C$16,0)),""))</f>
        <v/>
      </c>
      <c r="L432" s="12">
        <f>IF(E432="","",IFERROR(INDEX(Apoio!$E$2:$E$16,MATCH(E432,Apoio!$C$2:$C$16,0)),""))</f>
        <v/>
      </c>
      <c r="M432" s="12">
        <f>IF(COUNTA(B432:I432)=0,"",IF(OR(B432="",C432="",D432="",E432="",F432="",G432=""),"Campos obrigatórios faltantes",IF(J432="Não","Ficha não localizada",IF(K432="","Atributo fora do dicionário",IF(COUNTIFS($B$2:$B$501,B432,$C$2:$C$501,C432,$E$2:$E$501,E432)&gt;1,"Atributo duplicado na versão",IF(D432&lt;&gt;K432,"Grupo divergente do padrão",IF(G432&lt;&gt;L432,"Unidade divergente do padrão","OK")))))))</f>
        <v/>
      </c>
    </row>
    <row r="433">
      <c r="A433" s="12">
        <f>IF(OR(B433="",C433="",E433=""),"",B433&amp;"-V"&amp;TEXT(C433,"00")&amp;"|"&amp;E433)</f>
        <v/>
      </c>
      <c r="B433" s="11" t="n"/>
      <c r="C433" s="18" t="n"/>
      <c r="D433" s="11" t="n"/>
      <c r="E433" s="11" t="n"/>
      <c r="F433" s="11" t="n"/>
      <c r="G433" s="11" t="n"/>
      <c r="H433" s="11" t="n"/>
      <c r="I433" s="11" t="n"/>
      <c r="J433" s="12">
        <f>IF(COUNTA(B433:I433)=0,"",IF(AND(B433&lt;&gt;"",C433&lt;&gt;"",COUNTIFS('Fichas de produto'!$B$2:$B$101,B433,'Fichas de produto'!$C$2:$C$101,C433)=1),"Sim","Não"))</f>
        <v/>
      </c>
      <c r="K433" s="12">
        <f>IF(E433="","",IFERROR(INDEX(Apoio!$D$2:$D$16,MATCH(E433,Apoio!$C$2:$C$16,0)),""))</f>
        <v/>
      </c>
      <c r="L433" s="12">
        <f>IF(E433="","",IFERROR(INDEX(Apoio!$E$2:$E$16,MATCH(E433,Apoio!$C$2:$C$16,0)),""))</f>
        <v/>
      </c>
      <c r="M433" s="12">
        <f>IF(COUNTA(B433:I433)=0,"",IF(OR(B433="",C433="",D433="",E433="",F433="",G433=""),"Campos obrigatórios faltantes",IF(J433="Não","Ficha não localizada",IF(K433="","Atributo fora do dicionário",IF(COUNTIFS($B$2:$B$501,B433,$C$2:$C$501,C433,$E$2:$E$501,E433)&gt;1,"Atributo duplicado na versão",IF(D433&lt;&gt;K433,"Grupo divergente do padrão",IF(G433&lt;&gt;L433,"Unidade divergente do padrão","OK")))))))</f>
        <v/>
      </c>
    </row>
    <row r="434">
      <c r="A434" s="12">
        <f>IF(OR(B434="",C434="",E434=""),"",B434&amp;"-V"&amp;TEXT(C434,"00")&amp;"|"&amp;E434)</f>
        <v/>
      </c>
      <c r="B434" s="11" t="n"/>
      <c r="C434" s="18" t="n"/>
      <c r="D434" s="11" t="n"/>
      <c r="E434" s="11" t="n"/>
      <c r="F434" s="11" t="n"/>
      <c r="G434" s="11" t="n"/>
      <c r="H434" s="11" t="n"/>
      <c r="I434" s="11" t="n"/>
      <c r="J434" s="12">
        <f>IF(COUNTA(B434:I434)=0,"",IF(AND(B434&lt;&gt;"",C434&lt;&gt;"",COUNTIFS('Fichas de produto'!$B$2:$B$101,B434,'Fichas de produto'!$C$2:$C$101,C434)=1),"Sim","Não"))</f>
        <v/>
      </c>
      <c r="K434" s="12">
        <f>IF(E434="","",IFERROR(INDEX(Apoio!$D$2:$D$16,MATCH(E434,Apoio!$C$2:$C$16,0)),""))</f>
        <v/>
      </c>
      <c r="L434" s="12">
        <f>IF(E434="","",IFERROR(INDEX(Apoio!$E$2:$E$16,MATCH(E434,Apoio!$C$2:$C$16,0)),""))</f>
        <v/>
      </c>
      <c r="M434" s="12">
        <f>IF(COUNTA(B434:I434)=0,"",IF(OR(B434="",C434="",D434="",E434="",F434="",G434=""),"Campos obrigatórios faltantes",IF(J434="Não","Ficha não localizada",IF(K434="","Atributo fora do dicionário",IF(COUNTIFS($B$2:$B$501,B434,$C$2:$C$501,C434,$E$2:$E$501,E434)&gt;1,"Atributo duplicado na versão",IF(D434&lt;&gt;K434,"Grupo divergente do padrão",IF(G434&lt;&gt;L434,"Unidade divergente do padrão","OK")))))))</f>
        <v/>
      </c>
    </row>
    <row r="435">
      <c r="A435" s="12">
        <f>IF(OR(B435="",C435="",E435=""),"",B435&amp;"-V"&amp;TEXT(C435,"00")&amp;"|"&amp;E435)</f>
        <v/>
      </c>
      <c r="B435" s="11" t="n"/>
      <c r="C435" s="18" t="n"/>
      <c r="D435" s="11" t="n"/>
      <c r="E435" s="11" t="n"/>
      <c r="F435" s="11" t="n"/>
      <c r="G435" s="11" t="n"/>
      <c r="H435" s="11" t="n"/>
      <c r="I435" s="11" t="n"/>
      <c r="J435" s="12">
        <f>IF(COUNTA(B435:I435)=0,"",IF(AND(B435&lt;&gt;"",C435&lt;&gt;"",COUNTIFS('Fichas de produto'!$B$2:$B$101,B435,'Fichas de produto'!$C$2:$C$101,C435)=1),"Sim","Não"))</f>
        <v/>
      </c>
      <c r="K435" s="12">
        <f>IF(E435="","",IFERROR(INDEX(Apoio!$D$2:$D$16,MATCH(E435,Apoio!$C$2:$C$16,0)),""))</f>
        <v/>
      </c>
      <c r="L435" s="12">
        <f>IF(E435="","",IFERROR(INDEX(Apoio!$E$2:$E$16,MATCH(E435,Apoio!$C$2:$C$16,0)),""))</f>
        <v/>
      </c>
      <c r="M435" s="12">
        <f>IF(COUNTA(B435:I435)=0,"",IF(OR(B435="",C435="",D435="",E435="",F435="",G435=""),"Campos obrigatórios faltantes",IF(J435="Não","Ficha não localizada",IF(K435="","Atributo fora do dicionário",IF(COUNTIFS($B$2:$B$501,B435,$C$2:$C$501,C435,$E$2:$E$501,E435)&gt;1,"Atributo duplicado na versão",IF(D435&lt;&gt;K435,"Grupo divergente do padrão",IF(G435&lt;&gt;L435,"Unidade divergente do padrão","OK")))))))</f>
        <v/>
      </c>
    </row>
    <row r="436">
      <c r="A436" s="12">
        <f>IF(OR(B436="",C436="",E436=""),"",B436&amp;"-V"&amp;TEXT(C436,"00")&amp;"|"&amp;E436)</f>
        <v/>
      </c>
      <c r="B436" s="11" t="n"/>
      <c r="C436" s="18" t="n"/>
      <c r="D436" s="11" t="n"/>
      <c r="E436" s="11" t="n"/>
      <c r="F436" s="11" t="n"/>
      <c r="G436" s="11" t="n"/>
      <c r="H436" s="11" t="n"/>
      <c r="I436" s="11" t="n"/>
      <c r="J436" s="12">
        <f>IF(COUNTA(B436:I436)=0,"",IF(AND(B436&lt;&gt;"",C436&lt;&gt;"",COUNTIFS('Fichas de produto'!$B$2:$B$101,B436,'Fichas de produto'!$C$2:$C$101,C436)=1),"Sim","Não"))</f>
        <v/>
      </c>
      <c r="K436" s="12">
        <f>IF(E436="","",IFERROR(INDEX(Apoio!$D$2:$D$16,MATCH(E436,Apoio!$C$2:$C$16,0)),""))</f>
        <v/>
      </c>
      <c r="L436" s="12">
        <f>IF(E436="","",IFERROR(INDEX(Apoio!$E$2:$E$16,MATCH(E436,Apoio!$C$2:$C$16,0)),""))</f>
        <v/>
      </c>
      <c r="M436" s="12">
        <f>IF(COUNTA(B436:I436)=0,"",IF(OR(B436="",C436="",D436="",E436="",F436="",G436=""),"Campos obrigatórios faltantes",IF(J436="Não","Ficha não localizada",IF(K436="","Atributo fora do dicionário",IF(COUNTIFS($B$2:$B$501,B436,$C$2:$C$501,C436,$E$2:$E$501,E436)&gt;1,"Atributo duplicado na versão",IF(D436&lt;&gt;K436,"Grupo divergente do padrão",IF(G436&lt;&gt;L436,"Unidade divergente do padrão","OK")))))))</f>
        <v/>
      </c>
    </row>
    <row r="437">
      <c r="A437" s="12">
        <f>IF(OR(B437="",C437="",E437=""),"",B437&amp;"-V"&amp;TEXT(C437,"00")&amp;"|"&amp;E437)</f>
        <v/>
      </c>
      <c r="B437" s="11" t="n"/>
      <c r="C437" s="18" t="n"/>
      <c r="D437" s="11" t="n"/>
      <c r="E437" s="11" t="n"/>
      <c r="F437" s="11" t="n"/>
      <c r="G437" s="11" t="n"/>
      <c r="H437" s="11" t="n"/>
      <c r="I437" s="11" t="n"/>
      <c r="J437" s="12">
        <f>IF(COUNTA(B437:I437)=0,"",IF(AND(B437&lt;&gt;"",C437&lt;&gt;"",COUNTIFS('Fichas de produto'!$B$2:$B$101,B437,'Fichas de produto'!$C$2:$C$101,C437)=1),"Sim","Não"))</f>
        <v/>
      </c>
      <c r="K437" s="12">
        <f>IF(E437="","",IFERROR(INDEX(Apoio!$D$2:$D$16,MATCH(E437,Apoio!$C$2:$C$16,0)),""))</f>
        <v/>
      </c>
      <c r="L437" s="12">
        <f>IF(E437="","",IFERROR(INDEX(Apoio!$E$2:$E$16,MATCH(E437,Apoio!$C$2:$C$16,0)),""))</f>
        <v/>
      </c>
      <c r="M437" s="12">
        <f>IF(COUNTA(B437:I437)=0,"",IF(OR(B437="",C437="",D437="",E437="",F437="",G437=""),"Campos obrigatórios faltantes",IF(J437="Não","Ficha não localizada",IF(K437="","Atributo fora do dicionário",IF(COUNTIFS($B$2:$B$501,B437,$C$2:$C$501,C437,$E$2:$E$501,E437)&gt;1,"Atributo duplicado na versão",IF(D437&lt;&gt;K437,"Grupo divergente do padrão",IF(G437&lt;&gt;L437,"Unidade divergente do padrão","OK")))))))</f>
        <v/>
      </c>
    </row>
    <row r="438">
      <c r="A438" s="12">
        <f>IF(OR(B438="",C438="",E438=""),"",B438&amp;"-V"&amp;TEXT(C438,"00")&amp;"|"&amp;E438)</f>
        <v/>
      </c>
      <c r="B438" s="11" t="n"/>
      <c r="C438" s="18" t="n"/>
      <c r="D438" s="11" t="n"/>
      <c r="E438" s="11" t="n"/>
      <c r="F438" s="11" t="n"/>
      <c r="G438" s="11" t="n"/>
      <c r="H438" s="11" t="n"/>
      <c r="I438" s="11" t="n"/>
      <c r="J438" s="12">
        <f>IF(COUNTA(B438:I438)=0,"",IF(AND(B438&lt;&gt;"",C438&lt;&gt;"",COUNTIFS('Fichas de produto'!$B$2:$B$101,B438,'Fichas de produto'!$C$2:$C$101,C438)=1),"Sim","Não"))</f>
        <v/>
      </c>
      <c r="K438" s="12">
        <f>IF(E438="","",IFERROR(INDEX(Apoio!$D$2:$D$16,MATCH(E438,Apoio!$C$2:$C$16,0)),""))</f>
        <v/>
      </c>
      <c r="L438" s="12">
        <f>IF(E438="","",IFERROR(INDEX(Apoio!$E$2:$E$16,MATCH(E438,Apoio!$C$2:$C$16,0)),""))</f>
        <v/>
      </c>
      <c r="M438" s="12">
        <f>IF(COUNTA(B438:I438)=0,"",IF(OR(B438="",C438="",D438="",E438="",F438="",G438=""),"Campos obrigatórios faltantes",IF(J438="Não","Ficha não localizada",IF(K438="","Atributo fora do dicionário",IF(COUNTIFS($B$2:$B$501,B438,$C$2:$C$501,C438,$E$2:$E$501,E438)&gt;1,"Atributo duplicado na versão",IF(D438&lt;&gt;K438,"Grupo divergente do padrão",IF(G438&lt;&gt;L438,"Unidade divergente do padrão","OK")))))))</f>
        <v/>
      </c>
    </row>
    <row r="439">
      <c r="A439" s="12">
        <f>IF(OR(B439="",C439="",E439=""),"",B439&amp;"-V"&amp;TEXT(C439,"00")&amp;"|"&amp;E439)</f>
        <v/>
      </c>
      <c r="B439" s="11" t="n"/>
      <c r="C439" s="18" t="n"/>
      <c r="D439" s="11" t="n"/>
      <c r="E439" s="11" t="n"/>
      <c r="F439" s="11" t="n"/>
      <c r="G439" s="11" t="n"/>
      <c r="H439" s="11" t="n"/>
      <c r="I439" s="11" t="n"/>
      <c r="J439" s="12">
        <f>IF(COUNTA(B439:I439)=0,"",IF(AND(B439&lt;&gt;"",C439&lt;&gt;"",COUNTIFS('Fichas de produto'!$B$2:$B$101,B439,'Fichas de produto'!$C$2:$C$101,C439)=1),"Sim","Não"))</f>
        <v/>
      </c>
      <c r="K439" s="12">
        <f>IF(E439="","",IFERROR(INDEX(Apoio!$D$2:$D$16,MATCH(E439,Apoio!$C$2:$C$16,0)),""))</f>
        <v/>
      </c>
      <c r="L439" s="12">
        <f>IF(E439="","",IFERROR(INDEX(Apoio!$E$2:$E$16,MATCH(E439,Apoio!$C$2:$C$16,0)),""))</f>
        <v/>
      </c>
      <c r="M439" s="12">
        <f>IF(COUNTA(B439:I439)=0,"",IF(OR(B439="",C439="",D439="",E439="",F439="",G439=""),"Campos obrigatórios faltantes",IF(J439="Não","Ficha não localizada",IF(K439="","Atributo fora do dicionário",IF(COUNTIFS($B$2:$B$501,B439,$C$2:$C$501,C439,$E$2:$E$501,E439)&gt;1,"Atributo duplicado na versão",IF(D439&lt;&gt;K439,"Grupo divergente do padrão",IF(G439&lt;&gt;L439,"Unidade divergente do padrão","OK")))))))</f>
        <v/>
      </c>
    </row>
    <row r="440">
      <c r="A440" s="12">
        <f>IF(OR(B440="",C440="",E440=""),"",B440&amp;"-V"&amp;TEXT(C440,"00")&amp;"|"&amp;E440)</f>
        <v/>
      </c>
      <c r="B440" s="11" t="n"/>
      <c r="C440" s="18" t="n"/>
      <c r="D440" s="11" t="n"/>
      <c r="E440" s="11" t="n"/>
      <c r="F440" s="11" t="n"/>
      <c r="G440" s="11" t="n"/>
      <c r="H440" s="11" t="n"/>
      <c r="I440" s="11" t="n"/>
      <c r="J440" s="12">
        <f>IF(COUNTA(B440:I440)=0,"",IF(AND(B440&lt;&gt;"",C440&lt;&gt;"",COUNTIFS('Fichas de produto'!$B$2:$B$101,B440,'Fichas de produto'!$C$2:$C$101,C440)=1),"Sim","Não"))</f>
        <v/>
      </c>
      <c r="K440" s="12">
        <f>IF(E440="","",IFERROR(INDEX(Apoio!$D$2:$D$16,MATCH(E440,Apoio!$C$2:$C$16,0)),""))</f>
        <v/>
      </c>
      <c r="L440" s="12">
        <f>IF(E440="","",IFERROR(INDEX(Apoio!$E$2:$E$16,MATCH(E440,Apoio!$C$2:$C$16,0)),""))</f>
        <v/>
      </c>
      <c r="M440" s="12">
        <f>IF(COUNTA(B440:I440)=0,"",IF(OR(B440="",C440="",D440="",E440="",F440="",G440=""),"Campos obrigatórios faltantes",IF(J440="Não","Ficha não localizada",IF(K440="","Atributo fora do dicionário",IF(COUNTIFS($B$2:$B$501,B440,$C$2:$C$501,C440,$E$2:$E$501,E440)&gt;1,"Atributo duplicado na versão",IF(D440&lt;&gt;K440,"Grupo divergente do padrão",IF(G440&lt;&gt;L440,"Unidade divergente do padrão","OK")))))))</f>
        <v/>
      </c>
    </row>
    <row r="441">
      <c r="A441" s="12">
        <f>IF(OR(B441="",C441="",E441=""),"",B441&amp;"-V"&amp;TEXT(C441,"00")&amp;"|"&amp;E441)</f>
        <v/>
      </c>
      <c r="B441" s="11" t="n"/>
      <c r="C441" s="18" t="n"/>
      <c r="D441" s="11" t="n"/>
      <c r="E441" s="11" t="n"/>
      <c r="F441" s="11" t="n"/>
      <c r="G441" s="11" t="n"/>
      <c r="H441" s="11" t="n"/>
      <c r="I441" s="11" t="n"/>
      <c r="J441" s="12">
        <f>IF(COUNTA(B441:I441)=0,"",IF(AND(B441&lt;&gt;"",C441&lt;&gt;"",COUNTIFS('Fichas de produto'!$B$2:$B$101,B441,'Fichas de produto'!$C$2:$C$101,C441)=1),"Sim","Não"))</f>
        <v/>
      </c>
      <c r="K441" s="12">
        <f>IF(E441="","",IFERROR(INDEX(Apoio!$D$2:$D$16,MATCH(E441,Apoio!$C$2:$C$16,0)),""))</f>
        <v/>
      </c>
      <c r="L441" s="12">
        <f>IF(E441="","",IFERROR(INDEX(Apoio!$E$2:$E$16,MATCH(E441,Apoio!$C$2:$C$16,0)),""))</f>
        <v/>
      </c>
      <c r="M441" s="12">
        <f>IF(COUNTA(B441:I441)=0,"",IF(OR(B441="",C441="",D441="",E441="",F441="",G441=""),"Campos obrigatórios faltantes",IF(J441="Não","Ficha não localizada",IF(K441="","Atributo fora do dicionário",IF(COUNTIFS($B$2:$B$501,B441,$C$2:$C$501,C441,$E$2:$E$501,E441)&gt;1,"Atributo duplicado na versão",IF(D441&lt;&gt;K441,"Grupo divergente do padrão",IF(G441&lt;&gt;L441,"Unidade divergente do padrão","OK")))))))</f>
        <v/>
      </c>
    </row>
    <row r="442">
      <c r="A442" s="12">
        <f>IF(OR(B442="",C442="",E442=""),"",B442&amp;"-V"&amp;TEXT(C442,"00")&amp;"|"&amp;E442)</f>
        <v/>
      </c>
      <c r="B442" s="11" t="n"/>
      <c r="C442" s="18" t="n"/>
      <c r="D442" s="11" t="n"/>
      <c r="E442" s="11" t="n"/>
      <c r="F442" s="11" t="n"/>
      <c r="G442" s="11" t="n"/>
      <c r="H442" s="11" t="n"/>
      <c r="I442" s="11" t="n"/>
      <c r="J442" s="12">
        <f>IF(COUNTA(B442:I442)=0,"",IF(AND(B442&lt;&gt;"",C442&lt;&gt;"",COUNTIFS('Fichas de produto'!$B$2:$B$101,B442,'Fichas de produto'!$C$2:$C$101,C442)=1),"Sim","Não"))</f>
        <v/>
      </c>
      <c r="K442" s="12">
        <f>IF(E442="","",IFERROR(INDEX(Apoio!$D$2:$D$16,MATCH(E442,Apoio!$C$2:$C$16,0)),""))</f>
        <v/>
      </c>
      <c r="L442" s="12">
        <f>IF(E442="","",IFERROR(INDEX(Apoio!$E$2:$E$16,MATCH(E442,Apoio!$C$2:$C$16,0)),""))</f>
        <v/>
      </c>
      <c r="M442" s="12">
        <f>IF(COUNTA(B442:I442)=0,"",IF(OR(B442="",C442="",D442="",E442="",F442="",G442=""),"Campos obrigatórios faltantes",IF(J442="Não","Ficha não localizada",IF(K442="","Atributo fora do dicionário",IF(COUNTIFS($B$2:$B$501,B442,$C$2:$C$501,C442,$E$2:$E$501,E442)&gt;1,"Atributo duplicado na versão",IF(D442&lt;&gt;K442,"Grupo divergente do padrão",IF(G442&lt;&gt;L442,"Unidade divergente do padrão","OK")))))))</f>
        <v/>
      </c>
    </row>
    <row r="443">
      <c r="A443" s="12">
        <f>IF(OR(B443="",C443="",E443=""),"",B443&amp;"-V"&amp;TEXT(C443,"00")&amp;"|"&amp;E443)</f>
        <v/>
      </c>
      <c r="B443" s="11" t="n"/>
      <c r="C443" s="18" t="n"/>
      <c r="D443" s="11" t="n"/>
      <c r="E443" s="11" t="n"/>
      <c r="F443" s="11" t="n"/>
      <c r="G443" s="11" t="n"/>
      <c r="H443" s="11" t="n"/>
      <c r="I443" s="11" t="n"/>
      <c r="J443" s="12">
        <f>IF(COUNTA(B443:I443)=0,"",IF(AND(B443&lt;&gt;"",C443&lt;&gt;"",COUNTIFS('Fichas de produto'!$B$2:$B$101,B443,'Fichas de produto'!$C$2:$C$101,C443)=1),"Sim","Não"))</f>
        <v/>
      </c>
      <c r="K443" s="12">
        <f>IF(E443="","",IFERROR(INDEX(Apoio!$D$2:$D$16,MATCH(E443,Apoio!$C$2:$C$16,0)),""))</f>
        <v/>
      </c>
      <c r="L443" s="12">
        <f>IF(E443="","",IFERROR(INDEX(Apoio!$E$2:$E$16,MATCH(E443,Apoio!$C$2:$C$16,0)),""))</f>
        <v/>
      </c>
      <c r="M443" s="12">
        <f>IF(COUNTA(B443:I443)=0,"",IF(OR(B443="",C443="",D443="",E443="",F443="",G443=""),"Campos obrigatórios faltantes",IF(J443="Não","Ficha não localizada",IF(K443="","Atributo fora do dicionário",IF(COUNTIFS($B$2:$B$501,B443,$C$2:$C$501,C443,$E$2:$E$501,E443)&gt;1,"Atributo duplicado na versão",IF(D443&lt;&gt;K443,"Grupo divergente do padrão",IF(G443&lt;&gt;L443,"Unidade divergente do padrão","OK")))))))</f>
        <v/>
      </c>
    </row>
    <row r="444">
      <c r="A444" s="12">
        <f>IF(OR(B444="",C444="",E444=""),"",B444&amp;"-V"&amp;TEXT(C444,"00")&amp;"|"&amp;E444)</f>
        <v/>
      </c>
      <c r="B444" s="11" t="n"/>
      <c r="C444" s="18" t="n"/>
      <c r="D444" s="11" t="n"/>
      <c r="E444" s="11" t="n"/>
      <c r="F444" s="11" t="n"/>
      <c r="G444" s="11" t="n"/>
      <c r="H444" s="11" t="n"/>
      <c r="I444" s="11" t="n"/>
      <c r="J444" s="12">
        <f>IF(COUNTA(B444:I444)=0,"",IF(AND(B444&lt;&gt;"",C444&lt;&gt;"",COUNTIFS('Fichas de produto'!$B$2:$B$101,B444,'Fichas de produto'!$C$2:$C$101,C444)=1),"Sim","Não"))</f>
        <v/>
      </c>
      <c r="K444" s="12">
        <f>IF(E444="","",IFERROR(INDEX(Apoio!$D$2:$D$16,MATCH(E444,Apoio!$C$2:$C$16,0)),""))</f>
        <v/>
      </c>
      <c r="L444" s="12">
        <f>IF(E444="","",IFERROR(INDEX(Apoio!$E$2:$E$16,MATCH(E444,Apoio!$C$2:$C$16,0)),""))</f>
        <v/>
      </c>
      <c r="M444" s="12">
        <f>IF(COUNTA(B444:I444)=0,"",IF(OR(B444="",C444="",D444="",E444="",F444="",G444=""),"Campos obrigatórios faltantes",IF(J444="Não","Ficha não localizada",IF(K444="","Atributo fora do dicionário",IF(COUNTIFS($B$2:$B$501,B444,$C$2:$C$501,C444,$E$2:$E$501,E444)&gt;1,"Atributo duplicado na versão",IF(D444&lt;&gt;K444,"Grupo divergente do padrão",IF(G444&lt;&gt;L444,"Unidade divergente do padrão","OK")))))))</f>
        <v/>
      </c>
    </row>
    <row r="445">
      <c r="A445" s="12">
        <f>IF(OR(B445="",C445="",E445=""),"",B445&amp;"-V"&amp;TEXT(C445,"00")&amp;"|"&amp;E445)</f>
        <v/>
      </c>
      <c r="B445" s="11" t="n"/>
      <c r="C445" s="18" t="n"/>
      <c r="D445" s="11" t="n"/>
      <c r="E445" s="11" t="n"/>
      <c r="F445" s="11" t="n"/>
      <c r="G445" s="11" t="n"/>
      <c r="H445" s="11" t="n"/>
      <c r="I445" s="11" t="n"/>
      <c r="J445" s="12">
        <f>IF(COUNTA(B445:I445)=0,"",IF(AND(B445&lt;&gt;"",C445&lt;&gt;"",COUNTIFS('Fichas de produto'!$B$2:$B$101,B445,'Fichas de produto'!$C$2:$C$101,C445)=1),"Sim","Não"))</f>
        <v/>
      </c>
      <c r="K445" s="12">
        <f>IF(E445="","",IFERROR(INDEX(Apoio!$D$2:$D$16,MATCH(E445,Apoio!$C$2:$C$16,0)),""))</f>
        <v/>
      </c>
      <c r="L445" s="12">
        <f>IF(E445="","",IFERROR(INDEX(Apoio!$E$2:$E$16,MATCH(E445,Apoio!$C$2:$C$16,0)),""))</f>
        <v/>
      </c>
      <c r="M445" s="12">
        <f>IF(COUNTA(B445:I445)=0,"",IF(OR(B445="",C445="",D445="",E445="",F445="",G445=""),"Campos obrigatórios faltantes",IF(J445="Não","Ficha não localizada",IF(K445="","Atributo fora do dicionário",IF(COUNTIFS($B$2:$B$501,B445,$C$2:$C$501,C445,$E$2:$E$501,E445)&gt;1,"Atributo duplicado na versão",IF(D445&lt;&gt;K445,"Grupo divergente do padrão",IF(G445&lt;&gt;L445,"Unidade divergente do padrão","OK")))))))</f>
        <v/>
      </c>
    </row>
    <row r="446">
      <c r="A446" s="12">
        <f>IF(OR(B446="",C446="",E446=""),"",B446&amp;"-V"&amp;TEXT(C446,"00")&amp;"|"&amp;E446)</f>
        <v/>
      </c>
      <c r="B446" s="11" t="n"/>
      <c r="C446" s="18" t="n"/>
      <c r="D446" s="11" t="n"/>
      <c r="E446" s="11" t="n"/>
      <c r="F446" s="11" t="n"/>
      <c r="G446" s="11" t="n"/>
      <c r="H446" s="11" t="n"/>
      <c r="I446" s="11" t="n"/>
      <c r="J446" s="12">
        <f>IF(COUNTA(B446:I446)=0,"",IF(AND(B446&lt;&gt;"",C446&lt;&gt;"",COUNTIFS('Fichas de produto'!$B$2:$B$101,B446,'Fichas de produto'!$C$2:$C$101,C446)=1),"Sim","Não"))</f>
        <v/>
      </c>
      <c r="K446" s="12">
        <f>IF(E446="","",IFERROR(INDEX(Apoio!$D$2:$D$16,MATCH(E446,Apoio!$C$2:$C$16,0)),""))</f>
        <v/>
      </c>
      <c r="L446" s="12">
        <f>IF(E446="","",IFERROR(INDEX(Apoio!$E$2:$E$16,MATCH(E446,Apoio!$C$2:$C$16,0)),""))</f>
        <v/>
      </c>
      <c r="M446" s="12">
        <f>IF(COUNTA(B446:I446)=0,"",IF(OR(B446="",C446="",D446="",E446="",F446="",G446=""),"Campos obrigatórios faltantes",IF(J446="Não","Ficha não localizada",IF(K446="","Atributo fora do dicionário",IF(COUNTIFS($B$2:$B$501,B446,$C$2:$C$501,C446,$E$2:$E$501,E446)&gt;1,"Atributo duplicado na versão",IF(D446&lt;&gt;K446,"Grupo divergente do padrão",IF(G446&lt;&gt;L446,"Unidade divergente do padrão","OK")))))))</f>
        <v/>
      </c>
    </row>
    <row r="447">
      <c r="A447" s="12">
        <f>IF(OR(B447="",C447="",E447=""),"",B447&amp;"-V"&amp;TEXT(C447,"00")&amp;"|"&amp;E447)</f>
        <v/>
      </c>
      <c r="B447" s="11" t="n"/>
      <c r="C447" s="18" t="n"/>
      <c r="D447" s="11" t="n"/>
      <c r="E447" s="11" t="n"/>
      <c r="F447" s="11" t="n"/>
      <c r="G447" s="11" t="n"/>
      <c r="H447" s="11" t="n"/>
      <c r="I447" s="11" t="n"/>
      <c r="J447" s="12">
        <f>IF(COUNTA(B447:I447)=0,"",IF(AND(B447&lt;&gt;"",C447&lt;&gt;"",COUNTIFS('Fichas de produto'!$B$2:$B$101,B447,'Fichas de produto'!$C$2:$C$101,C447)=1),"Sim","Não"))</f>
        <v/>
      </c>
      <c r="K447" s="12">
        <f>IF(E447="","",IFERROR(INDEX(Apoio!$D$2:$D$16,MATCH(E447,Apoio!$C$2:$C$16,0)),""))</f>
        <v/>
      </c>
      <c r="L447" s="12">
        <f>IF(E447="","",IFERROR(INDEX(Apoio!$E$2:$E$16,MATCH(E447,Apoio!$C$2:$C$16,0)),""))</f>
        <v/>
      </c>
      <c r="M447" s="12">
        <f>IF(COUNTA(B447:I447)=0,"",IF(OR(B447="",C447="",D447="",E447="",F447="",G447=""),"Campos obrigatórios faltantes",IF(J447="Não","Ficha não localizada",IF(K447="","Atributo fora do dicionário",IF(COUNTIFS($B$2:$B$501,B447,$C$2:$C$501,C447,$E$2:$E$501,E447)&gt;1,"Atributo duplicado na versão",IF(D447&lt;&gt;K447,"Grupo divergente do padrão",IF(G447&lt;&gt;L447,"Unidade divergente do padrão","OK")))))))</f>
        <v/>
      </c>
    </row>
    <row r="448">
      <c r="A448" s="12">
        <f>IF(OR(B448="",C448="",E448=""),"",B448&amp;"-V"&amp;TEXT(C448,"00")&amp;"|"&amp;E448)</f>
        <v/>
      </c>
      <c r="B448" s="11" t="n"/>
      <c r="C448" s="18" t="n"/>
      <c r="D448" s="11" t="n"/>
      <c r="E448" s="11" t="n"/>
      <c r="F448" s="11" t="n"/>
      <c r="G448" s="11" t="n"/>
      <c r="H448" s="11" t="n"/>
      <c r="I448" s="11" t="n"/>
      <c r="J448" s="12">
        <f>IF(COUNTA(B448:I448)=0,"",IF(AND(B448&lt;&gt;"",C448&lt;&gt;"",COUNTIFS('Fichas de produto'!$B$2:$B$101,B448,'Fichas de produto'!$C$2:$C$101,C448)=1),"Sim","Não"))</f>
        <v/>
      </c>
      <c r="K448" s="12">
        <f>IF(E448="","",IFERROR(INDEX(Apoio!$D$2:$D$16,MATCH(E448,Apoio!$C$2:$C$16,0)),""))</f>
        <v/>
      </c>
      <c r="L448" s="12">
        <f>IF(E448="","",IFERROR(INDEX(Apoio!$E$2:$E$16,MATCH(E448,Apoio!$C$2:$C$16,0)),""))</f>
        <v/>
      </c>
      <c r="M448" s="12">
        <f>IF(COUNTA(B448:I448)=0,"",IF(OR(B448="",C448="",D448="",E448="",F448="",G448=""),"Campos obrigatórios faltantes",IF(J448="Não","Ficha não localizada",IF(K448="","Atributo fora do dicionário",IF(COUNTIFS($B$2:$B$501,B448,$C$2:$C$501,C448,$E$2:$E$501,E448)&gt;1,"Atributo duplicado na versão",IF(D448&lt;&gt;K448,"Grupo divergente do padrão",IF(G448&lt;&gt;L448,"Unidade divergente do padrão","OK")))))))</f>
        <v/>
      </c>
    </row>
    <row r="449">
      <c r="A449" s="12">
        <f>IF(OR(B449="",C449="",E449=""),"",B449&amp;"-V"&amp;TEXT(C449,"00")&amp;"|"&amp;E449)</f>
        <v/>
      </c>
      <c r="B449" s="11" t="n"/>
      <c r="C449" s="18" t="n"/>
      <c r="D449" s="11" t="n"/>
      <c r="E449" s="11" t="n"/>
      <c r="F449" s="11" t="n"/>
      <c r="G449" s="11" t="n"/>
      <c r="H449" s="11" t="n"/>
      <c r="I449" s="11" t="n"/>
      <c r="J449" s="12">
        <f>IF(COUNTA(B449:I449)=0,"",IF(AND(B449&lt;&gt;"",C449&lt;&gt;"",COUNTIFS('Fichas de produto'!$B$2:$B$101,B449,'Fichas de produto'!$C$2:$C$101,C449)=1),"Sim","Não"))</f>
        <v/>
      </c>
      <c r="K449" s="12">
        <f>IF(E449="","",IFERROR(INDEX(Apoio!$D$2:$D$16,MATCH(E449,Apoio!$C$2:$C$16,0)),""))</f>
        <v/>
      </c>
      <c r="L449" s="12">
        <f>IF(E449="","",IFERROR(INDEX(Apoio!$E$2:$E$16,MATCH(E449,Apoio!$C$2:$C$16,0)),""))</f>
        <v/>
      </c>
      <c r="M449" s="12">
        <f>IF(COUNTA(B449:I449)=0,"",IF(OR(B449="",C449="",D449="",E449="",F449="",G449=""),"Campos obrigatórios faltantes",IF(J449="Não","Ficha não localizada",IF(K449="","Atributo fora do dicionário",IF(COUNTIFS($B$2:$B$501,B449,$C$2:$C$501,C449,$E$2:$E$501,E449)&gt;1,"Atributo duplicado na versão",IF(D449&lt;&gt;K449,"Grupo divergente do padrão",IF(G449&lt;&gt;L449,"Unidade divergente do padrão","OK")))))))</f>
        <v/>
      </c>
    </row>
    <row r="450">
      <c r="A450" s="12">
        <f>IF(OR(B450="",C450="",E450=""),"",B450&amp;"-V"&amp;TEXT(C450,"00")&amp;"|"&amp;E450)</f>
        <v/>
      </c>
      <c r="B450" s="11" t="n"/>
      <c r="C450" s="18" t="n"/>
      <c r="D450" s="11" t="n"/>
      <c r="E450" s="11" t="n"/>
      <c r="F450" s="11" t="n"/>
      <c r="G450" s="11" t="n"/>
      <c r="H450" s="11" t="n"/>
      <c r="I450" s="11" t="n"/>
      <c r="J450" s="12">
        <f>IF(COUNTA(B450:I450)=0,"",IF(AND(B450&lt;&gt;"",C450&lt;&gt;"",COUNTIFS('Fichas de produto'!$B$2:$B$101,B450,'Fichas de produto'!$C$2:$C$101,C450)=1),"Sim","Não"))</f>
        <v/>
      </c>
      <c r="K450" s="12">
        <f>IF(E450="","",IFERROR(INDEX(Apoio!$D$2:$D$16,MATCH(E450,Apoio!$C$2:$C$16,0)),""))</f>
        <v/>
      </c>
      <c r="L450" s="12">
        <f>IF(E450="","",IFERROR(INDEX(Apoio!$E$2:$E$16,MATCH(E450,Apoio!$C$2:$C$16,0)),""))</f>
        <v/>
      </c>
      <c r="M450" s="12">
        <f>IF(COUNTA(B450:I450)=0,"",IF(OR(B450="",C450="",D450="",E450="",F450="",G450=""),"Campos obrigatórios faltantes",IF(J450="Não","Ficha não localizada",IF(K450="","Atributo fora do dicionário",IF(COUNTIFS($B$2:$B$501,B450,$C$2:$C$501,C450,$E$2:$E$501,E450)&gt;1,"Atributo duplicado na versão",IF(D450&lt;&gt;K450,"Grupo divergente do padrão",IF(G450&lt;&gt;L450,"Unidade divergente do padrão","OK")))))))</f>
        <v/>
      </c>
    </row>
    <row r="451">
      <c r="A451" s="12">
        <f>IF(OR(B451="",C451="",E451=""),"",B451&amp;"-V"&amp;TEXT(C451,"00")&amp;"|"&amp;E451)</f>
        <v/>
      </c>
      <c r="B451" s="11" t="n"/>
      <c r="C451" s="18" t="n"/>
      <c r="D451" s="11" t="n"/>
      <c r="E451" s="11" t="n"/>
      <c r="F451" s="11" t="n"/>
      <c r="G451" s="11" t="n"/>
      <c r="H451" s="11" t="n"/>
      <c r="I451" s="11" t="n"/>
      <c r="J451" s="12">
        <f>IF(COUNTA(B451:I451)=0,"",IF(AND(B451&lt;&gt;"",C451&lt;&gt;"",COUNTIFS('Fichas de produto'!$B$2:$B$101,B451,'Fichas de produto'!$C$2:$C$101,C451)=1),"Sim","Não"))</f>
        <v/>
      </c>
      <c r="K451" s="12">
        <f>IF(E451="","",IFERROR(INDEX(Apoio!$D$2:$D$16,MATCH(E451,Apoio!$C$2:$C$16,0)),""))</f>
        <v/>
      </c>
      <c r="L451" s="12">
        <f>IF(E451="","",IFERROR(INDEX(Apoio!$E$2:$E$16,MATCH(E451,Apoio!$C$2:$C$16,0)),""))</f>
        <v/>
      </c>
      <c r="M451" s="12">
        <f>IF(COUNTA(B451:I451)=0,"",IF(OR(B451="",C451="",D451="",E451="",F451="",G451=""),"Campos obrigatórios faltantes",IF(J451="Não","Ficha não localizada",IF(K451="","Atributo fora do dicionário",IF(COUNTIFS($B$2:$B$501,B451,$C$2:$C$501,C451,$E$2:$E$501,E451)&gt;1,"Atributo duplicado na versão",IF(D451&lt;&gt;K451,"Grupo divergente do padrão",IF(G451&lt;&gt;L451,"Unidade divergente do padrão","OK")))))))</f>
        <v/>
      </c>
    </row>
    <row r="452">
      <c r="A452" s="12">
        <f>IF(OR(B452="",C452="",E452=""),"",B452&amp;"-V"&amp;TEXT(C452,"00")&amp;"|"&amp;E452)</f>
        <v/>
      </c>
      <c r="B452" s="11" t="n"/>
      <c r="C452" s="18" t="n"/>
      <c r="D452" s="11" t="n"/>
      <c r="E452" s="11" t="n"/>
      <c r="F452" s="11" t="n"/>
      <c r="G452" s="11" t="n"/>
      <c r="H452" s="11" t="n"/>
      <c r="I452" s="11" t="n"/>
      <c r="J452" s="12">
        <f>IF(COUNTA(B452:I452)=0,"",IF(AND(B452&lt;&gt;"",C452&lt;&gt;"",COUNTIFS('Fichas de produto'!$B$2:$B$101,B452,'Fichas de produto'!$C$2:$C$101,C452)=1),"Sim","Não"))</f>
        <v/>
      </c>
      <c r="K452" s="12">
        <f>IF(E452="","",IFERROR(INDEX(Apoio!$D$2:$D$16,MATCH(E452,Apoio!$C$2:$C$16,0)),""))</f>
        <v/>
      </c>
      <c r="L452" s="12">
        <f>IF(E452="","",IFERROR(INDEX(Apoio!$E$2:$E$16,MATCH(E452,Apoio!$C$2:$C$16,0)),""))</f>
        <v/>
      </c>
      <c r="M452" s="12">
        <f>IF(COUNTA(B452:I452)=0,"",IF(OR(B452="",C452="",D452="",E452="",F452="",G452=""),"Campos obrigatórios faltantes",IF(J452="Não","Ficha não localizada",IF(K452="","Atributo fora do dicionário",IF(COUNTIFS($B$2:$B$501,B452,$C$2:$C$501,C452,$E$2:$E$501,E452)&gt;1,"Atributo duplicado na versão",IF(D452&lt;&gt;K452,"Grupo divergente do padrão",IF(G452&lt;&gt;L452,"Unidade divergente do padrão","OK")))))))</f>
        <v/>
      </c>
    </row>
    <row r="453">
      <c r="A453" s="12">
        <f>IF(OR(B453="",C453="",E453=""),"",B453&amp;"-V"&amp;TEXT(C453,"00")&amp;"|"&amp;E453)</f>
        <v/>
      </c>
      <c r="B453" s="11" t="n"/>
      <c r="C453" s="18" t="n"/>
      <c r="D453" s="11" t="n"/>
      <c r="E453" s="11" t="n"/>
      <c r="F453" s="11" t="n"/>
      <c r="G453" s="11" t="n"/>
      <c r="H453" s="11" t="n"/>
      <c r="I453" s="11" t="n"/>
      <c r="J453" s="12">
        <f>IF(COUNTA(B453:I453)=0,"",IF(AND(B453&lt;&gt;"",C453&lt;&gt;"",COUNTIFS('Fichas de produto'!$B$2:$B$101,B453,'Fichas de produto'!$C$2:$C$101,C453)=1),"Sim","Não"))</f>
        <v/>
      </c>
      <c r="K453" s="12">
        <f>IF(E453="","",IFERROR(INDEX(Apoio!$D$2:$D$16,MATCH(E453,Apoio!$C$2:$C$16,0)),""))</f>
        <v/>
      </c>
      <c r="L453" s="12">
        <f>IF(E453="","",IFERROR(INDEX(Apoio!$E$2:$E$16,MATCH(E453,Apoio!$C$2:$C$16,0)),""))</f>
        <v/>
      </c>
      <c r="M453" s="12">
        <f>IF(COUNTA(B453:I453)=0,"",IF(OR(B453="",C453="",D453="",E453="",F453="",G453=""),"Campos obrigatórios faltantes",IF(J453="Não","Ficha não localizada",IF(K453="","Atributo fora do dicionário",IF(COUNTIFS($B$2:$B$501,B453,$C$2:$C$501,C453,$E$2:$E$501,E453)&gt;1,"Atributo duplicado na versão",IF(D453&lt;&gt;K453,"Grupo divergente do padrão",IF(G453&lt;&gt;L453,"Unidade divergente do padrão","OK")))))))</f>
        <v/>
      </c>
    </row>
    <row r="454">
      <c r="A454" s="12">
        <f>IF(OR(B454="",C454="",E454=""),"",B454&amp;"-V"&amp;TEXT(C454,"00")&amp;"|"&amp;E454)</f>
        <v/>
      </c>
      <c r="B454" s="11" t="n"/>
      <c r="C454" s="18" t="n"/>
      <c r="D454" s="11" t="n"/>
      <c r="E454" s="11" t="n"/>
      <c r="F454" s="11" t="n"/>
      <c r="G454" s="11" t="n"/>
      <c r="H454" s="11" t="n"/>
      <c r="I454" s="11" t="n"/>
      <c r="J454" s="12">
        <f>IF(COUNTA(B454:I454)=0,"",IF(AND(B454&lt;&gt;"",C454&lt;&gt;"",COUNTIFS('Fichas de produto'!$B$2:$B$101,B454,'Fichas de produto'!$C$2:$C$101,C454)=1),"Sim","Não"))</f>
        <v/>
      </c>
      <c r="K454" s="12">
        <f>IF(E454="","",IFERROR(INDEX(Apoio!$D$2:$D$16,MATCH(E454,Apoio!$C$2:$C$16,0)),""))</f>
        <v/>
      </c>
      <c r="L454" s="12">
        <f>IF(E454="","",IFERROR(INDEX(Apoio!$E$2:$E$16,MATCH(E454,Apoio!$C$2:$C$16,0)),""))</f>
        <v/>
      </c>
      <c r="M454" s="12">
        <f>IF(COUNTA(B454:I454)=0,"",IF(OR(B454="",C454="",D454="",E454="",F454="",G454=""),"Campos obrigatórios faltantes",IF(J454="Não","Ficha não localizada",IF(K454="","Atributo fora do dicionário",IF(COUNTIFS($B$2:$B$501,B454,$C$2:$C$501,C454,$E$2:$E$501,E454)&gt;1,"Atributo duplicado na versão",IF(D454&lt;&gt;K454,"Grupo divergente do padrão",IF(G454&lt;&gt;L454,"Unidade divergente do padrão","OK")))))))</f>
        <v/>
      </c>
    </row>
    <row r="455">
      <c r="A455" s="12">
        <f>IF(OR(B455="",C455="",E455=""),"",B455&amp;"-V"&amp;TEXT(C455,"00")&amp;"|"&amp;E455)</f>
        <v/>
      </c>
      <c r="B455" s="11" t="n"/>
      <c r="C455" s="18" t="n"/>
      <c r="D455" s="11" t="n"/>
      <c r="E455" s="11" t="n"/>
      <c r="F455" s="11" t="n"/>
      <c r="G455" s="11" t="n"/>
      <c r="H455" s="11" t="n"/>
      <c r="I455" s="11" t="n"/>
      <c r="J455" s="12">
        <f>IF(COUNTA(B455:I455)=0,"",IF(AND(B455&lt;&gt;"",C455&lt;&gt;"",COUNTIFS('Fichas de produto'!$B$2:$B$101,B455,'Fichas de produto'!$C$2:$C$101,C455)=1),"Sim","Não"))</f>
        <v/>
      </c>
      <c r="K455" s="12">
        <f>IF(E455="","",IFERROR(INDEX(Apoio!$D$2:$D$16,MATCH(E455,Apoio!$C$2:$C$16,0)),""))</f>
        <v/>
      </c>
      <c r="L455" s="12">
        <f>IF(E455="","",IFERROR(INDEX(Apoio!$E$2:$E$16,MATCH(E455,Apoio!$C$2:$C$16,0)),""))</f>
        <v/>
      </c>
      <c r="M455" s="12">
        <f>IF(COUNTA(B455:I455)=0,"",IF(OR(B455="",C455="",D455="",E455="",F455="",G455=""),"Campos obrigatórios faltantes",IF(J455="Não","Ficha não localizada",IF(K455="","Atributo fora do dicionário",IF(COUNTIFS($B$2:$B$501,B455,$C$2:$C$501,C455,$E$2:$E$501,E455)&gt;1,"Atributo duplicado na versão",IF(D455&lt;&gt;K455,"Grupo divergente do padrão",IF(G455&lt;&gt;L455,"Unidade divergente do padrão","OK")))))))</f>
        <v/>
      </c>
    </row>
    <row r="456">
      <c r="A456" s="12">
        <f>IF(OR(B456="",C456="",E456=""),"",B456&amp;"-V"&amp;TEXT(C456,"00")&amp;"|"&amp;E456)</f>
        <v/>
      </c>
      <c r="B456" s="11" t="n"/>
      <c r="C456" s="18" t="n"/>
      <c r="D456" s="11" t="n"/>
      <c r="E456" s="11" t="n"/>
      <c r="F456" s="11" t="n"/>
      <c r="G456" s="11" t="n"/>
      <c r="H456" s="11" t="n"/>
      <c r="I456" s="11" t="n"/>
      <c r="J456" s="12">
        <f>IF(COUNTA(B456:I456)=0,"",IF(AND(B456&lt;&gt;"",C456&lt;&gt;"",COUNTIFS('Fichas de produto'!$B$2:$B$101,B456,'Fichas de produto'!$C$2:$C$101,C456)=1),"Sim","Não"))</f>
        <v/>
      </c>
      <c r="K456" s="12">
        <f>IF(E456="","",IFERROR(INDEX(Apoio!$D$2:$D$16,MATCH(E456,Apoio!$C$2:$C$16,0)),""))</f>
        <v/>
      </c>
      <c r="L456" s="12">
        <f>IF(E456="","",IFERROR(INDEX(Apoio!$E$2:$E$16,MATCH(E456,Apoio!$C$2:$C$16,0)),""))</f>
        <v/>
      </c>
      <c r="M456" s="12">
        <f>IF(COUNTA(B456:I456)=0,"",IF(OR(B456="",C456="",D456="",E456="",F456="",G456=""),"Campos obrigatórios faltantes",IF(J456="Não","Ficha não localizada",IF(K456="","Atributo fora do dicionário",IF(COUNTIFS($B$2:$B$501,B456,$C$2:$C$501,C456,$E$2:$E$501,E456)&gt;1,"Atributo duplicado na versão",IF(D456&lt;&gt;K456,"Grupo divergente do padrão",IF(G456&lt;&gt;L456,"Unidade divergente do padrão","OK")))))))</f>
        <v/>
      </c>
    </row>
    <row r="457">
      <c r="A457" s="12">
        <f>IF(OR(B457="",C457="",E457=""),"",B457&amp;"-V"&amp;TEXT(C457,"00")&amp;"|"&amp;E457)</f>
        <v/>
      </c>
      <c r="B457" s="11" t="n"/>
      <c r="C457" s="18" t="n"/>
      <c r="D457" s="11" t="n"/>
      <c r="E457" s="11" t="n"/>
      <c r="F457" s="11" t="n"/>
      <c r="G457" s="11" t="n"/>
      <c r="H457" s="11" t="n"/>
      <c r="I457" s="11" t="n"/>
      <c r="J457" s="12">
        <f>IF(COUNTA(B457:I457)=0,"",IF(AND(B457&lt;&gt;"",C457&lt;&gt;"",COUNTIFS('Fichas de produto'!$B$2:$B$101,B457,'Fichas de produto'!$C$2:$C$101,C457)=1),"Sim","Não"))</f>
        <v/>
      </c>
      <c r="K457" s="12">
        <f>IF(E457="","",IFERROR(INDEX(Apoio!$D$2:$D$16,MATCH(E457,Apoio!$C$2:$C$16,0)),""))</f>
        <v/>
      </c>
      <c r="L457" s="12">
        <f>IF(E457="","",IFERROR(INDEX(Apoio!$E$2:$E$16,MATCH(E457,Apoio!$C$2:$C$16,0)),""))</f>
        <v/>
      </c>
      <c r="M457" s="12">
        <f>IF(COUNTA(B457:I457)=0,"",IF(OR(B457="",C457="",D457="",E457="",F457="",G457=""),"Campos obrigatórios faltantes",IF(J457="Não","Ficha não localizada",IF(K457="","Atributo fora do dicionário",IF(COUNTIFS($B$2:$B$501,B457,$C$2:$C$501,C457,$E$2:$E$501,E457)&gt;1,"Atributo duplicado na versão",IF(D457&lt;&gt;K457,"Grupo divergente do padrão",IF(G457&lt;&gt;L457,"Unidade divergente do padrão","OK")))))))</f>
        <v/>
      </c>
    </row>
    <row r="458">
      <c r="A458" s="12">
        <f>IF(OR(B458="",C458="",E458=""),"",B458&amp;"-V"&amp;TEXT(C458,"00")&amp;"|"&amp;E458)</f>
        <v/>
      </c>
      <c r="B458" s="11" t="n"/>
      <c r="C458" s="18" t="n"/>
      <c r="D458" s="11" t="n"/>
      <c r="E458" s="11" t="n"/>
      <c r="F458" s="11" t="n"/>
      <c r="G458" s="11" t="n"/>
      <c r="H458" s="11" t="n"/>
      <c r="I458" s="11" t="n"/>
      <c r="J458" s="12">
        <f>IF(COUNTA(B458:I458)=0,"",IF(AND(B458&lt;&gt;"",C458&lt;&gt;"",COUNTIFS('Fichas de produto'!$B$2:$B$101,B458,'Fichas de produto'!$C$2:$C$101,C458)=1),"Sim","Não"))</f>
        <v/>
      </c>
      <c r="K458" s="12">
        <f>IF(E458="","",IFERROR(INDEX(Apoio!$D$2:$D$16,MATCH(E458,Apoio!$C$2:$C$16,0)),""))</f>
        <v/>
      </c>
      <c r="L458" s="12">
        <f>IF(E458="","",IFERROR(INDEX(Apoio!$E$2:$E$16,MATCH(E458,Apoio!$C$2:$C$16,0)),""))</f>
        <v/>
      </c>
      <c r="M458" s="12">
        <f>IF(COUNTA(B458:I458)=0,"",IF(OR(B458="",C458="",D458="",E458="",F458="",G458=""),"Campos obrigatórios faltantes",IF(J458="Não","Ficha não localizada",IF(K458="","Atributo fora do dicionário",IF(COUNTIFS($B$2:$B$501,B458,$C$2:$C$501,C458,$E$2:$E$501,E458)&gt;1,"Atributo duplicado na versão",IF(D458&lt;&gt;K458,"Grupo divergente do padrão",IF(G458&lt;&gt;L458,"Unidade divergente do padrão","OK")))))))</f>
        <v/>
      </c>
    </row>
    <row r="459">
      <c r="A459" s="12">
        <f>IF(OR(B459="",C459="",E459=""),"",B459&amp;"-V"&amp;TEXT(C459,"00")&amp;"|"&amp;E459)</f>
        <v/>
      </c>
      <c r="B459" s="11" t="n"/>
      <c r="C459" s="18" t="n"/>
      <c r="D459" s="11" t="n"/>
      <c r="E459" s="11" t="n"/>
      <c r="F459" s="11" t="n"/>
      <c r="G459" s="11" t="n"/>
      <c r="H459" s="11" t="n"/>
      <c r="I459" s="11" t="n"/>
      <c r="J459" s="12">
        <f>IF(COUNTA(B459:I459)=0,"",IF(AND(B459&lt;&gt;"",C459&lt;&gt;"",COUNTIFS('Fichas de produto'!$B$2:$B$101,B459,'Fichas de produto'!$C$2:$C$101,C459)=1),"Sim","Não"))</f>
        <v/>
      </c>
      <c r="K459" s="12">
        <f>IF(E459="","",IFERROR(INDEX(Apoio!$D$2:$D$16,MATCH(E459,Apoio!$C$2:$C$16,0)),""))</f>
        <v/>
      </c>
      <c r="L459" s="12">
        <f>IF(E459="","",IFERROR(INDEX(Apoio!$E$2:$E$16,MATCH(E459,Apoio!$C$2:$C$16,0)),""))</f>
        <v/>
      </c>
      <c r="M459" s="12">
        <f>IF(COUNTA(B459:I459)=0,"",IF(OR(B459="",C459="",D459="",E459="",F459="",G459=""),"Campos obrigatórios faltantes",IF(J459="Não","Ficha não localizada",IF(K459="","Atributo fora do dicionário",IF(COUNTIFS($B$2:$B$501,B459,$C$2:$C$501,C459,$E$2:$E$501,E459)&gt;1,"Atributo duplicado na versão",IF(D459&lt;&gt;K459,"Grupo divergente do padrão",IF(G459&lt;&gt;L459,"Unidade divergente do padrão","OK")))))))</f>
        <v/>
      </c>
    </row>
    <row r="460">
      <c r="A460" s="12">
        <f>IF(OR(B460="",C460="",E460=""),"",B460&amp;"-V"&amp;TEXT(C460,"00")&amp;"|"&amp;E460)</f>
        <v/>
      </c>
      <c r="B460" s="11" t="n"/>
      <c r="C460" s="18" t="n"/>
      <c r="D460" s="11" t="n"/>
      <c r="E460" s="11" t="n"/>
      <c r="F460" s="11" t="n"/>
      <c r="G460" s="11" t="n"/>
      <c r="H460" s="11" t="n"/>
      <c r="I460" s="11" t="n"/>
      <c r="J460" s="12">
        <f>IF(COUNTA(B460:I460)=0,"",IF(AND(B460&lt;&gt;"",C460&lt;&gt;"",COUNTIFS('Fichas de produto'!$B$2:$B$101,B460,'Fichas de produto'!$C$2:$C$101,C460)=1),"Sim","Não"))</f>
        <v/>
      </c>
      <c r="K460" s="12">
        <f>IF(E460="","",IFERROR(INDEX(Apoio!$D$2:$D$16,MATCH(E460,Apoio!$C$2:$C$16,0)),""))</f>
        <v/>
      </c>
      <c r="L460" s="12">
        <f>IF(E460="","",IFERROR(INDEX(Apoio!$E$2:$E$16,MATCH(E460,Apoio!$C$2:$C$16,0)),""))</f>
        <v/>
      </c>
      <c r="M460" s="12">
        <f>IF(COUNTA(B460:I460)=0,"",IF(OR(B460="",C460="",D460="",E460="",F460="",G460=""),"Campos obrigatórios faltantes",IF(J460="Não","Ficha não localizada",IF(K460="","Atributo fora do dicionário",IF(COUNTIFS($B$2:$B$501,B460,$C$2:$C$501,C460,$E$2:$E$501,E460)&gt;1,"Atributo duplicado na versão",IF(D460&lt;&gt;K460,"Grupo divergente do padrão",IF(G460&lt;&gt;L460,"Unidade divergente do padrão","OK")))))))</f>
        <v/>
      </c>
    </row>
    <row r="461">
      <c r="A461" s="12">
        <f>IF(OR(B461="",C461="",E461=""),"",B461&amp;"-V"&amp;TEXT(C461,"00")&amp;"|"&amp;E461)</f>
        <v/>
      </c>
      <c r="B461" s="11" t="n"/>
      <c r="C461" s="18" t="n"/>
      <c r="D461" s="11" t="n"/>
      <c r="E461" s="11" t="n"/>
      <c r="F461" s="11" t="n"/>
      <c r="G461" s="11" t="n"/>
      <c r="H461" s="11" t="n"/>
      <c r="I461" s="11" t="n"/>
      <c r="J461" s="12">
        <f>IF(COUNTA(B461:I461)=0,"",IF(AND(B461&lt;&gt;"",C461&lt;&gt;"",COUNTIFS('Fichas de produto'!$B$2:$B$101,B461,'Fichas de produto'!$C$2:$C$101,C461)=1),"Sim","Não"))</f>
        <v/>
      </c>
      <c r="K461" s="12">
        <f>IF(E461="","",IFERROR(INDEX(Apoio!$D$2:$D$16,MATCH(E461,Apoio!$C$2:$C$16,0)),""))</f>
        <v/>
      </c>
      <c r="L461" s="12">
        <f>IF(E461="","",IFERROR(INDEX(Apoio!$E$2:$E$16,MATCH(E461,Apoio!$C$2:$C$16,0)),""))</f>
        <v/>
      </c>
      <c r="M461" s="12">
        <f>IF(COUNTA(B461:I461)=0,"",IF(OR(B461="",C461="",D461="",E461="",F461="",G461=""),"Campos obrigatórios faltantes",IF(J461="Não","Ficha não localizada",IF(K461="","Atributo fora do dicionário",IF(COUNTIFS($B$2:$B$501,B461,$C$2:$C$501,C461,$E$2:$E$501,E461)&gt;1,"Atributo duplicado na versão",IF(D461&lt;&gt;K461,"Grupo divergente do padrão",IF(G461&lt;&gt;L461,"Unidade divergente do padrão","OK")))))))</f>
        <v/>
      </c>
    </row>
    <row r="462">
      <c r="A462" s="12">
        <f>IF(OR(B462="",C462="",E462=""),"",B462&amp;"-V"&amp;TEXT(C462,"00")&amp;"|"&amp;E462)</f>
        <v/>
      </c>
      <c r="B462" s="11" t="n"/>
      <c r="C462" s="18" t="n"/>
      <c r="D462" s="11" t="n"/>
      <c r="E462" s="11" t="n"/>
      <c r="F462" s="11" t="n"/>
      <c r="G462" s="11" t="n"/>
      <c r="H462" s="11" t="n"/>
      <c r="I462" s="11" t="n"/>
      <c r="J462" s="12">
        <f>IF(COUNTA(B462:I462)=0,"",IF(AND(B462&lt;&gt;"",C462&lt;&gt;"",COUNTIFS('Fichas de produto'!$B$2:$B$101,B462,'Fichas de produto'!$C$2:$C$101,C462)=1),"Sim","Não"))</f>
        <v/>
      </c>
      <c r="K462" s="12">
        <f>IF(E462="","",IFERROR(INDEX(Apoio!$D$2:$D$16,MATCH(E462,Apoio!$C$2:$C$16,0)),""))</f>
        <v/>
      </c>
      <c r="L462" s="12">
        <f>IF(E462="","",IFERROR(INDEX(Apoio!$E$2:$E$16,MATCH(E462,Apoio!$C$2:$C$16,0)),""))</f>
        <v/>
      </c>
      <c r="M462" s="12">
        <f>IF(COUNTA(B462:I462)=0,"",IF(OR(B462="",C462="",D462="",E462="",F462="",G462=""),"Campos obrigatórios faltantes",IF(J462="Não","Ficha não localizada",IF(K462="","Atributo fora do dicionário",IF(COUNTIFS($B$2:$B$501,B462,$C$2:$C$501,C462,$E$2:$E$501,E462)&gt;1,"Atributo duplicado na versão",IF(D462&lt;&gt;K462,"Grupo divergente do padrão",IF(G462&lt;&gt;L462,"Unidade divergente do padrão","OK")))))))</f>
        <v/>
      </c>
    </row>
    <row r="463">
      <c r="A463" s="12">
        <f>IF(OR(B463="",C463="",E463=""),"",B463&amp;"-V"&amp;TEXT(C463,"00")&amp;"|"&amp;E463)</f>
        <v/>
      </c>
      <c r="B463" s="11" t="n"/>
      <c r="C463" s="18" t="n"/>
      <c r="D463" s="11" t="n"/>
      <c r="E463" s="11" t="n"/>
      <c r="F463" s="11" t="n"/>
      <c r="G463" s="11" t="n"/>
      <c r="H463" s="11" t="n"/>
      <c r="I463" s="11" t="n"/>
      <c r="J463" s="12">
        <f>IF(COUNTA(B463:I463)=0,"",IF(AND(B463&lt;&gt;"",C463&lt;&gt;"",COUNTIFS('Fichas de produto'!$B$2:$B$101,B463,'Fichas de produto'!$C$2:$C$101,C463)=1),"Sim","Não"))</f>
        <v/>
      </c>
      <c r="K463" s="12">
        <f>IF(E463="","",IFERROR(INDEX(Apoio!$D$2:$D$16,MATCH(E463,Apoio!$C$2:$C$16,0)),""))</f>
        <v/>
      </c>
      <c r="L463" s="12">
        <f>IF(E463="","",IFERROR(INDEX(Apoio!$E$2:$E$16,MATCH(E463,Apoio!$C$2:$C$16,0)),""))</f>
        <v/>
      </c>
      <c r="M463" s="12">
        <f>IF(COUNTA(B463:I463)=0,"",IF(OR(B463="",C463="",D463="",E463="",F463="",G463=""),"Campos obrigatórios faltantes",IF(J463="Não","Ficha não localizada",IF(K463="","Atributo fora do dicionário",IF(COUNTIFS($B$2:$B$501,B463,$C$2:$C$501,C463,$E$2:$E$501,E463)&gt;1,"Atributo duplicado na versão",IF(D463&lt;&gt;K463,"Grupo divergente do padrão",IF(G463&lt;&gt;L463,"Unidade divergente do padrão","OK")))))))</f>
        <v/>
      </c>
    </row>
    <row r="464">
      <c r="A464" s="12">
        <f>IF(OR(B464="",C464="",E464=""),"",B464&amp;"-V"&amp;TEXT(C464,"00")&amp;"|"&amp;E464)</f>
        <v/>
      </c>
      <c r="B464" s="11" t="n"/>
      <c r="C464" s="18" t="n"/>
      <c r="D464" s="11" t="n"/>
      <c r="E464" s="11" t="n"/>
      <c r="F464" s="11" t="n"/>
      <c r="G464" s="11" t="n"/>
      <c r="H464" s="11" t="n"/>
      <c r="I464" s="11" t="n"/>
      <c r="J464" s="12">
        <f>IF(COUNTA(B464:I464)=0,"",IF(AND(B464&lt;&gt;"",C464&lt;&gt;"",COUNTIFS('Fichas de produto'!$B$2:$B$101,B464,'Fichas de produto'!$C$2:$C$101,C464)=1),"Sim","Não"))</f>
        <v/>
      </c>
      <c r="K464" s="12">
        <f>IF(E464="","",IFERROR(INDEX(Apoio!$D$2:$D$16,MATCH(E464,Apoio!$C$2:$C$16,0)),""))</f>
        <v/>
      </c>
      <c r="L464" s="12">
        <f>IF(E464="","",IFERROR(INDEX(Apoio!$E$2:$E$16,MATCH(E464,Apoio!$C$2:$C$16,0)),""))</f>
        <v/>
      </c>
      <c r="M464" s="12">
        <f>IF(COUNTA(B464:I464)=0,"",IF(OR(B464="",C464="",D464="",E464="",F464="",G464=""),"Campos obrigatórios faltantes",IF(J464="Não","Ficha não localizada",IF(K464="","Atributo fora do dicionário",IF(COUNTIFS($B$2:$B$501,B464,$C$2:$C$501,C464,$E$2:$E$501,E464)&gt;1,"Atributo duplicado na versão",IF(D464&lt;&gt;K464,"Grupo divergente do padrão",IF(G464&lt;&gt;L464,"Unidade divergente do padrão","OK")))))))</f>
        <v/>
      </c>
    </row>
    <row r="465">
      <c r="A465" s="12">
        <f>IF(OR(B465="",C465="",E465=""),"",B465&amp;"-V"&amp;TEXT(C465,"00")&amp;"|"&amp;E465)</f>
        <v/>
      </c>
      <c r="B465" s="11" t="n"/>
      <c r="C465" s="18" t="n"/>
      <c r="D465" s="11" t="n"/>
      <c r="E465" s="11" t="n"/>
      <c r="F465" s="11" t="n"/>
      <c r="G465" s="11" t="n"/>
      <c r="H465" s="11" t="n"/>
      <c r="I465" s="11" t="n"/>
      <c r="J465" s="12">
        <f>IF(COUNTA(B465:I465)=0,"",IF(AND(B465&lt;&gt;"",C465&lt;&gt;"",COUNTIFS('Fichas de produto'!$B$2:$B$101,B465,'Fichas de produto'!$C$2:$C$101,C465)=1),"Sim","Não"))</f>
        <v/>
      </c>
      <c r="K465" s="12">
        <f>IF(E465="","",IFERROR(INDEX(Apoio!$D$2:$D$16,MATCH(E465,Apoio!$C$2:$C$16,0)),""))</f>
        <v/>
      </c>
      <c r="L465" s="12">
        <f>IF(E465="","",IFERROR(INDEX(Apoio!$E$2:$E$16,MATCH(E465,Apoio!$C$2:$C$16,0)),""))</f>
        <v/>
      </c>
      <c r="M465" s="12">
        <f>IF(COUNTA(B465:I465)=0,"",IF(OR(B465="",C465="",D465="",E465="",F465="",G465=""),"Campos obrigatórios faltantes",IF(J465="Não","Ficha não localizada",IF(K465="","Atributo fora do dicionário",IF(COUNTIFS($B$2:$B$501,B465,$C$2:$C$501,C465,$E$2:$E$501,E465)&gt;1,"Atributo duplicado na versão",IF(D465&lt;&gt;K465,"Grupo divergente do padrão",IF(G465&lt;&gt;L465,"Unidade divergente do padrão","OK")))))))</f>
        <v/>
      </c>
    </row>
    <row r="466">
      <c r="A466" s="12">
        <f>IF(OR(B466="",C466="",E466=""),"",B466&amp;"-V"&amp;TEXT(C466,"00")&amp;"|"&amp;E466)</f>
        <v/>
      </c>
      <c r="B466" s="11" t="n"/>
      <c r="C466" s="18" t="n"/>
      <c r="D466" s="11" t="n"/>
      <c r="E466" s="11" t="n"/>
      <c r="F466" s="11" t="n"/>
      <c r="G466" s="11" t="n"/>
      <c r="H466" s="11" t="n"/>
      <c r="I466" s="11" t="n"/>
      <c r="J466" s="12">
        <f>IF(COUNTA(B466:I466)=0,"",IF(AND(B466&lt;&gt;"",C466&lt;&gt;"",COUNTIFS('Fichas de produto'!$B$2:$B$101,B466,'Fichas de produto'!$C$2:$C$101,C466)=1),"Sim","Não"))</f>
        <v/>
      </c>
      <c r="K466" s="12">
        <f>IF(E466="","",IFERROR(INDEX(Apoio!$D$2:$D$16,MATCH(E466,Apoio!$C$2:$C$16,0)),""))</f>
        <v/>
      </c>
      <c r="L466" s="12">
        <f>IF(E466="","",IFERROR(INDEX(Apoio!$E$2:$E$16,MATCH(E466,Apoio!$C$2:$C$16,0)),""))</f>
        <v/>
      </c>
      <c r="M466" s="12">
        <f>IF(COUNTA(B466:I466)=0,"",IF(OR(B466="",C466="",D466="",E466="",F466="",G466=""),"Campos obrigatórios faltantes",IF(J466="Não","Ficha não localizada",IF(K466="","Atributo fora do dicionário",IF(COUNTIFS($B$2:$B$501,B466,$C$2:$C$501,C466,$E$2:$E$501,E466)&gt;1,"Atributo duplicado na versão",IF(D466&lt;&gt;K466,"Grupo divergente do padrão",IF(G466&lt;&gt;L466,"Unidade divergente do padrão","OK")))))))</f>
        <v/>
      </c>
    </row>
    <row r="467">
      <c r="A467" s="12">
        <f>IF(OR(B467="",C467="",E467=""),"",B467&amp;"-V"&amp;TEXT(C467,"00")&amp;"|"&amp;E467)</f>
        <v/>
      </c>
      <c r="B467" s="11" t="n"/>
      <c r="C467" s="18" t="n"/>
      <c r="D467" s="11" t="n"/>
      <c r="E467" s="11" t="n"/>
      <c r="F467" s="11" t="n"/>
      <c r="G467" s="11" t="n"/>
      <c r="H467" s="11" t="n"/>
      <c r="I467" s="11" t="n"/>
      <c r="J467" s="12">
        <f>IF(COUNTA(B467:I467)=0,"",IF(AND(B467&lt;&gt;"",C467&lt;&gt;"",COUNTIFS('Fichas de produto'!$B$2:$B$101,B467,'Fichas de produto'!$C$2:$C$101,C467)=1),"Sim","Não"))</f>
        <v/>
      </c>
      <c r="K467" s="12">
        <f>IF(E467="","",IFERROR(INDEX(Apoio!$D$2:$D$16,MATCH(E467,Apoio!$C$2:$C$16,0)),""))</f>
        <v/>
      </c>
      <c r="L467" s="12">
        <f>IF(E467="","",IFERROR(INDEX(Apoio!$E$2:$E$16,MATCH(E467,Apoio!$C$2:$C$16,0)),""))</f>
        <v/>
      </c>
      <c r="M467" s="12">
        <f>IF(COUNTA(B467:I467)=0,"",IF(OR(B467="",C467="",D467="",E467="",F467="",G467=""),"Campos obrigatórios faltantes",IF(J467="Não","Ficha não localizada",IF(K467="","Atributo fora do dicionário",IF(COUNTIFS($B$2:$B$501,B467,$C$2:$C$501,C467,$E$2:$E$501,E467)&gt;1,"Atributo duplicado na versão",IF(D467&lt;&gt;K467,"Grupo divergente do padrão",IF(G467&lt;&gt;L467,"Unidade divergente do padrão","OK")))))))</f>
        <v/>
      </c>
    </row>
    <row r="468">
      <c r="A468" s="12">
        <f>IF(OR(B468="",C468="",E468=""),"",B468&amp;"-V"&amp;TEXT(C468,"00")&amp;"|"&amp;E468)</f>
        <v/>
      </c>
      <c r="B468" s="11" t="n"/>
      <c r="C468" s="18" t="n"/>
      <c r="D468" s="11" t="n"/>
      <c r="E468" s="11" t="n"/>
      <c r="F468" s="11" t="n"/>
      <c r="G468" s="11" t="n"/>
      <c r="H468" s="11" t="n"/>
      <c r="I468" s="11" t="n"/>
      <c r="J468" s="12">
        <f>IF(COUNTA(B468:I468)=0,"",IF(AND(B468&lt;&gt;"",C468&lt;&gt;"",COUNTIFS('Fichas de produto'!$B$2:$B$101,B468,'Fichas de produto'!$C$2:$C$101,C468)=1),"Sim","Não"))</f>
        <v/>
      </c>
      <c r="K468" s="12">
        <f>IF(E468="","",IFERROR(INDEX(Apoio!$D$2:$D$16,MATCH(E468,Apoio!$C$2:$C$16,0)),""))</f>
        <v/>
      </c>
      <c r="L468" s="12">
        <f>IF(E468="","",IFERROR(INDEX(Apoio!$E$2:$E$16,MATCH(E468,Apoio!$C$2:$C$16,0)),""))</f>
        <v/>
      </c>
      <c r="M468" s="12">
        <f>IF(COUNTA(B468:I468)=0,"",IF(OR(B468="",C468="",D468="",E468="",F468="",G468=""),"Campos obrigatórios faltantes",IF(J468="Não","Ficha não localizada",IF(K468="","Atributo fora do dicionário",IF(COUNTIFS($B$2:$B$501,B468,$C$2:$C$501,C468,$E$2:$E$501,E468)&gt;1,"Atributo duplicado na versão",IF(D468&lt;&gt;K468,"Grupo divergente do padrão",IF(G468&lt;&gt;L468,"Unidade divergente do padrão","OK")))))))</f>
        <v/>
      </c>
    </row>
    <row r="469">
      <c r="A469" s="12">
        <f>IF(OR(B469="",C469="",E469=""),"",B469&amp;"-V"&amp;TEXT(C469,"00")&amp;"|"&amp;E469)</f>
        <v/>
      </c>
      <c r="B469" s="11" t="n"/>
      <c r="C469" s="18" t="n"/>
      <c r="D469" s="11" t="n"/>
      <c r="E469" s="11" t="n"/>
      <c r="F469" s="11" t="n"/>
      <c r="G469" s="11" t="n"/>
      <c r="H469" s="11" t="n"/>
      <c r="I469" s="11" t="n"/>
      <c r="J469" s="12">
        <f>IF(COUNTA(B469:I469)=0,"",IF(AND(B469&lt;&gt;"",C469&lt;&gt;"",COUNTIFS('Fichas de produto'!$B$2:$B$101,B469,'Fichas de produto'!$C$2:$C$101,C469)=1),"Sim","Não"))</f>
        <v/>
      </c>
      <c r="K469" s="12">
        <f>IF(E469="","",IFERROR(INDEX(Apoio!$D$2:$D$16,MATCH(E469,Apoio!$C$2:$C$16,0)),""))</f>
        <v/>
      </c>
      <c r="L469" s="12">
        <f>IF(E469="","",IFERROR(INDEX(Apoio!$E$2:$E$16,MATCH(E469,Apoio!$C$2:$C$16,0)),""))</f>
        <v/>
      </c>
      <c r="M469" s="12">
        <f>IF(COUNTA(B469:I469)=0,"",IF(OR(B469="",C469="",D469="",E469="",F469="",G469=""),"Campos obrigatórios faltantes",IF(J469="Não","Ficha não localizada",IF(K469="","Atributo fora do dicionário",IF(COUNTIFS($B$2:$B$501,B469,$C$2:$C$501,C469,$E$2:$E$501,E469)&gt;1,"Atributo duplicado na versão",IF(D469&lt;&gt;K469,"Grupo divergente do padrão",IF(G469&lt;&gt;L469,"Unidade divergente do padrão","OK")))))))</f>
        <v/>
      </c>
    </row>
    <row r="470">
      <c r="A470" s="12">
        <f>IF(OR(B470="",C470="",E470=""),"",B470&amp;"-V"&amp;TEXT(C470,"00")&amp;"|"&amp;E470)</f>
        <v/>
      </c>
      <c r="B470" s="11" t="n"/>
      <c r="C470" s="18" t="n"/>
      <c r="D470" s="11" t="n"/>
      <c r="E470" s="11" t="n"/>
      <c r="F470" s="11" t="n"/>
      <c r="G470" s="11" t="n"/>
      <c r="H470" s="11" t="n"/>
      <c r="I470" s="11" t="n"/>
      <c r="J470" s="12">
        <f>IF(COUNTA(B470:I470)=0,"",IF(AND(B470&lt;&gt;"",C470&lt;&gt;"",COUNTIFS('Fichas de produto'!$B$2:$B$101,B470,'Fichas de produto'!$C$2:$C$101,C470)=1),"Sim","Não"))</f>
        <v/>
      </c>
      <c r="K470" s="12">
        <f>IF(E470="","",IFERROR(INDEX(Apoio!$D$2:$D$16,MATCH(E470,Apoio!$C$2:$C$16,0)),""))</f>
        <v/>
      </c>
      <c r="L470" s="12">
        <f>IF(E470="","",IFERROR(INDEX(Apoio!$E$2:$E$16,MATCH(E470,Apoio!$C$2:$C$16,0)),""))</f>
        <v/>
      </c>
      <c r="M470" s="12">
        <f>IF(COUNTA(B470:I470)=0,"",IF(OR(B470="",C470="",D470="",E470="",F470="",G470=""),"Campos obrigatórios faltantes",IF(J470="Não","Ficha não localizada",IF(K470="","Atributo fora do dicionário",IF(COUNTIFS($B$2:$B$501,B470,$C$2:$C$501,C470,$E$2:$E$501,E470)&gt;1,"Atributo duplicado na versão",IF(D470&lt;&gt;K470,"Grupo divergente do padrão",IF(G470&lt;&gt;L470,"Unidade divergente do padrão","OK")))))))</f>
        <v/>
      </c>
    </row>
    <row r="471">
      <c r="A471" s="12">
        <f>IF(OR(B471="",C471="",E471=""),"",B471&amp;"-V"&amp;TEXT(C471,"00")&amp;"|"&amp;E471)</f>
        <v/>
      </c>
      <c r="B471" s="11" t="n"/>
      <c r="C471" s="18" t="n"/>
      <c r="D471" s="11" t="n"/>
      <c r="E471" s="11" t="n"/>
      <c r="F471" s="11" t="n"/>
      <c r="G471" s="11" t="n"/>
      <c r="H471" s="11" t="n"/>
      <c r="I471" s="11" t="n"/>
      <c r="J471" s="12">
        <f>IF(COUNTA(B471:I471)=0,"",IF(AND(B471&lt;&gt;"",C471&lt;&gt;"",COUNTIFS('Fichas de produto'!$B$2:$B$101,B471,'Fichas de produto'!$C$2:$C$101,C471)=1),"Sim","Não"))</f>
        <v/>
      </c>
      <c r="K471" s="12">
        <f>IF(E471="","",IFERROR(INDEX(Apoio!$D$2:$D$16,MATCH(E471,Apoio!$C$2:$C$16,0)),""))</f>
        <v/>
      </c>
      <c r="L471" s="12">
        <f>IF(E471="","",IFERROR(INDEX(Apoio!$E$2:$E$16,MATCH(E471,Apoio!$C$2:$C$16,0)),""))</f>
        <v/>
      </c>
      <c r="M471" s="12">
        <f>IF(COUNTA(B471:I471)=0,"",IF(OR(B471="",C471="",D471="",E471="",F471="",G471=""),"Campos obrigatórios faltantes",IF(J471="Não","Ficha não localizada",IF(K471="","Atributo fora do dicionário",IF(COUNTIFS($B$2:$B$501,B471,$C$2:$C$501,C471,$E$2:$E$501,E471)&gt;1,"Atributo duplicado na versão",IF(D471&lt;&gt;K471,"Grupo divergente do padrão",IF(G471&lt;&gt;L471,"Unidade divergente do padrão","OK")))))))</f>
        <v/>
      </c>
    </row>
    <row r="472">
      <c r="A472" s="12">
        <f>IF(OR(B472="",C472="",E472=""),"",B472&amp;"-V"&amp;TEXT(C472,"00")&amp;"|"&amp;E472)</f>
        <v/>
      </c>
      <c r="B472" s="11" t="n"/>
      <c r="C472" s="18" t="n"/>
      <c r="D472" s="11" t="n"/>
      <c r="E472" s="11" t="n"/>
      <c r="F472" s="11" t="n"/>
      <c r="G472" s="11" t="n"/>
      <c r="H472" s="11" t="n"/>
      <c r="I472" s="11" t="n"/>
      <c r="J472" s="12">
        <f>IF(COUNTA(B472:I472)=0,"",IF(AND(B472&lt;&gt;"",C472&lt;&gt;"",COUNTIFS('Fichas de produto'!$B$2:$B$101,B472,'Fichas de produto'!$C$2:$C$101,C472)=1),"Sim","Não"))</f>
        <v/>
      </c>
      <c r="K472" s="12">
        <f>IF(E472="","",IFERROR(INDEX(Apoio!$D$2:$D$16,MATCH(E472,Apoio!$C$2:$C$16,0)),""))</f>
        <v/>
      </c>
      <c r="L472" s="12">
        <f>IF(E472="","",IFERROR(INDEX(Apoio!$E$2:$E$16,MATCH(E472,Apoio!$C$2:$C$16,0)),""))</f>
        <v/>
      </c>
      <c r="M472" s="12">
        <f>IF(COUNTA(B472:I472)=0,"",IF(OR(B472="",C472="",D472="",E472="",F472="",G472=""),"Campos obrigatórios faltantes",IF(J472="Não","Ficha não localizada",IF(K472="","Atributo fora do dicionário",IF(COUNTIFS($B$2:$B$501,B472,$C$2:$C$501,C472,$E$2:$E$501,E472)&gt;1,"Atributo duplicado na versão",IF(D472&lt;&gt;K472,"Grupo divergente do padrão",IF(G472&lt;&gt;L472,"Unidade divergente do padrão","OK")))))))</f>
        <v/>
      </c>
    </row>
    <row r="473">
      <c r="A473" s="12">
        <f>IF(OR(B473="",C473="",E473=""),"",B473&amp;"-V"&amp;TEXT(C473,"00")&amp;"|"&amp;E473)</f>
        <v/>
      </c>
      <c r="B473" s="11" t="n"/>
      <c r="C473" s="18" t="n"/>
      <c r="D473" s="11" t="n"/>
      <c r="E473" s="11" t="n"/>
      <c r="F473" s="11" t="n"/>
      <c r="G473" s="11" t="n"/>
      <c r="H473" s="11" t="n"/>
      <c r="I473" s="11" t="n"/>
      <c r="J473" s="12">
        <f>IF(COUNTA(B473:I473)=0,"",IF(AND(B473&lt;&gt;"",C473&lt;&gt;"",COUNTIFS('Fichas de produto'!$B$2:$B$101,B473,'Fichas de produto'!$C$2:$C$101,C473)=1),"Sim","Não"))</f>
        <v/>
      </c>
      <c r="K473" s="12">
        <f>IF(E473="","",IFERROR(INDEX(Apoio!$D$2:$D$16,MATCH(E473,Apoio!$C$2:$C$16,0)),""))</f>
        <v/>
      </c>
      <c r="L473" s="12">
        <f>IF(E473="","",IFERROR(INDEX(Apoio!$E$2:$E$16,MATCH(E473,Apoio!$C$2:$C$16,0)),""))</f>
        <v/>
      </c>
      <c r="M473" s="12">
        <f>IF(COUNTA(B473:I473)=0,"",IF(OR(B473="",C473="",D473="",E473="",F473="",G473=""),"Campos obrigatórios faltantes",IF(J473="Não","Ficha não localizada",IF(K473="","Atributo fora do dicionário",IF(COUNTIFS($B$2:$B$501,B473,$C$2:$C$501,C473,$E$2:$E$501,E473)&gt;1,"Atributo duplicado na versão",IF(D473&lt;&gt;K473,"Grupo divergente do padrão",IF(G473&lt;&gt;L473,"Unidade divergente do padrão","OK")))))))</f>
        <v/>
      </c>
    </row>
    <row r="474">
      <c r="A474" s="12">
        <f>IF(OR(B474="",C474="",E474=""),"",B474&amp;"-V"&amp;TEXT(C474,"00")&amp;"|"&amp;E474)</f>
        <v/>
      </c>
      <c r="B474" s="11" t="n"/>
      <c r="C474" s="18" t="n"/>
      <c r="D474" s="11" t="n"/>
      <c r="E474" s="11" t="n"/>
      <c r="F474" s="11" t="n"/>
      <c r="G474" s="11" t="n"/>
      <c r="H474" s="11" t="n"/>
      <c r="I474" s="11" t="n"/>
      <c r="J474" s="12">
        <f>IF(COUNTA(B474:I474)=0,"",IF(AND(B474&lt;&gt;"",C474&lt;&gt;"",COUNTIFS('Fichas de produto'!$B$2:$B$101,B474,'Fichas de produto'!$C$2:$C$101,C474)=1),"Sim","Não"))</f>
        <v/>
      </c>
      <c r="K474" s="12">
        <f>IF(E474="","",IFERROR(INDEX(Apoio!$D$2:$D$16,MATCH(E474,Apoio!$C$2:$C$16,0)),""))</f>
        <v/>
      </c>
      <c r="L474" s="12">
        <f>IF(E474="","",IFERROR(INDEX(Apoio!$E$2:$E$16,MATCH(E474,Apoio!$C$2:$C$16,0)),""))</f>
        <v/>
      </c>
      <c r="M474" s="12">
        <f>IF(COUNTA(B474:I474)=0,"",IF(OR(B474="",C474="",D474="",E474="",F474="",G474=""),"Campos obrigatórios faltantes",IF(J474="Não","Ficha não localizada",IF(K474="","Atributo fora do dicionário",IF(COUNTIFS($B$2:$B$501,B474,$C$2:$C$501,C474,$E$2:$E$501,E474)&gt;1,"Atributo duplicado na versão",IF(D474&lt;&gt;K474,"Grupo divergente do padrão",IF(G474&lt;&gt;L474,"Unidade divergente do padrão","OK")))))))</f>
        <v/>
      </c>
    </row>
    <row r="475">
      <c r="A475" s="12">
        <f>IF(OR(B475="",C475="",E475=""),"",B475&amp;"-V"&amp;TEXT(C475,"00")&amp;"|"&amp;E475)</f>
        <v/>
      </c>
      <c r="B475" s="11" t="n"/>
      <c r="C475" s="18" t="n"/>
      <c r="D475" s="11" t="n"/>
      <c r="E475" s="11" t="n"/>
      <c r="F475" s="11" t="n"/>
      <c r="G475" s="11" t="n"/>
      <c r="H475" s="11" t="n"/>
      <c r="I475" s="11" t="n"/>
      <c r="J475" s="12">
        <f>IF(COUNTA(B475:I475)=0,"",IF(AND(B475&lt;&gt;"",C475&lt;&gt;"",COUNTIFS('Fichas de produto'!$B$2:$B$101,B475,'Fichas de produto'!$C$2:$C$101,C475)=1),"Sim","Não"))</f>
        <v/>
      </c>
      <c r="K475" s="12">
        <f>IF(E475="","",IFERROR(INDEX(Apoio!$D$2:$D$16,MATCH(E475,Apoio!$C$2:$C$16,0)),""))</f>
        <v/>
      </c>
      <c r="L475" s="12">
        <f>IF(E475="","",IFERROR(INDEX(Apoio!$E$2:$E$16,MATCH(E475,Apoio!$C$2:$C$16,0)),""))</f>
        <v/>
      </c>
      <c r="M475" s="12">
        <f>IF(COUNTA(B475:I475)=0,"",IF(OR(B475="",C475="",D475="",E475="",F475="",G475=""),"Campos obrigatórios faltantes",IF(J475="Não","Ficha não localizada",IF(K475="","Atributo fora do dicionário",IF(COUNTIFS($B$2:$B$501,B475,$C$2:$C$501,C475,$E$2:$E$501,E475)&gt;1,"Atributo duplicado na versão",IF(D475&lt;&gt;K475,"Grupo divergente do padrão",IF(G475&lt;&gt;L475,"Unidade divergente do padrão","OK")))))))</f>
        <v/>
      </c>
    </row>
    <row r="476">
      <c r="A476" s="12">
        <f>IF(OR(B476="",C476="",E476=""),"",B476&amp;"-V"&amp;TEXT(C476,"00")&amp;"|"&amp;E476)</f>
        <v/>
      </c>
      <c r="B476" s="11" t="n"/>
      <c r="C476" s="18" t="n"/>
      <c r="D476" s="11" t="n"/>
      <c r="E476" s="11" t="n"/>
      <c r="F476" s="11" t="n"/>
      <c r="G476" s="11" t="n"/>
      <c r="H476" s="11" t="n"/>
      <c r="I476" s="11" t="n"/>
      <c r="J476" s="12">
        <f>IF(COUNTA(B476:I476)=0,"",IF(AND(B476&lt;&gt;"",C476&lt;&gt;"",COUNTIFS('Fichas de produto'!$B$2:$B$101,B476,'Fichas de produto'!$C$2:$C$101,C476)=1),"Sim","Não"))</f>
        <v/>
      </c>
      <c r="K476" s="12">
        <f>IF(E476="","",IFERROR(INDEX(Apoio!$D$2:$D$16,MATCH(E476,Apoio!$C$2:$C$16,0)),""))</f>
        <v/>
      </c>
      <c r="L476" s="12">
        <f>IF(E476="","",IFERROR(INDEX(Apoio!$E$2:$E$16,MATCH(E476,Apoio!$C$2:$C$16,0)),""))</f>
        <v/>
      </c>
      <c r="M476" s="12">
        <f>IF(COUNTA(B476:I476)=0,"",IF(OR(B476="",C476="",D476="",E476="",F476="",G476=""),"Campos obrigatórios faltantes",IF(J476="Não","Ficha não localizada",IF(K476="","Atributo fora do dicionário",IF(COUNTIFS($B$2:$B$501,B476,$C$2:$C$501,C476,$E$2:$E$501,E476)&gt;1,"Atributo duplicado na versão",IF(D476&lt;&gt;K476,"Grupo divergente do padrão",IF(G476&lt;&gt;L476,"Unidade divergente do padrão","OK")))))))</f>
        <v/>
      </c>
    </row>
    <row r="477">
      <c r="A477" s="12">
        <f>IF(OR(B477="",C477="",E477=""),"",B477&amp;"-V"&amp;TEXT(C477,"00")&amp;"|"&amp;E477)</f>
        <v/>
      </c>
      <c r="B477" s="11" t="n"/>
      <c r="C477" s="18" t="n"/>
      <c r="D477" s="11" t="n"/>
      <c r="E477" s="11" t="n"/>
      <c r="F477" s="11" t="n"/>
      <c r="G477" s="11" t="n"/>
      <c r="H477" s="11" t="n"/>
      <c r="I477" s="11" t="n"/>
      <c r="J477" s="12">
        <f>IF(COUNTA(B477:I477)=0,"",IF(AND(B477&lt;&gt;"",C477&lt;&gt;"",COUNTIFS('Fichas de produto'!$B$2:$B$101,B477,'Fichas de produto'!$C$2:$C$101,C477)=1),"Sim","Não"))</f>
        <v/>
      </c>
      <c r="K477" s="12">
        <f>IF(E477="","",IFERROR(INDEX(Apoio!$D$2:$D$16,MATCH(E477,Apoio!$C$2:$C$16,0)),""))</f>
        <v/>
      </c>
      <c r="L477" s="12">
        <f>IF(E477="","",IFERROR(INDEX(Apoio!$E$2:$E$16,MATCH(E477,Apoio!$C$2:$C$16,0)),""))</f>
        <v/>
      </c>
      <c r="M477" s="12">
        <f>IF(COUNTA(B477:I477)=0,"",IF(OR(B477="",C477="",D477="",E477="",F477="",G477=""),"Campos obrigatórios faltantes",IF(J477="Não","Ficha não localizada",IF(K477="","Atributo fora do dicionário",IF(COUNTIFS($B$2:$B$501,B477,$C$2:$C$501,C477,$E$2:$E$501,E477)&gt;1,"Atributo duplicado na versão",IF(D477&lt;&gt;K477,"Grupo divergente do padrão",IF(G477&lt;&gt;L477,"Unidade divergente do padrão","OK")))))))</f>
        <v/>
      </c>
    </row>
    <row r="478">
      <c r="A478" s="12">
        <f>IF(OR(B478="",C478="",E478=""),"",B478&amp;"-V"&amp;TEXT(C478,"00")&amp;"|"&amp;E478)</f>
        <v/>
      </c>
      <c r="B478" s="11" t="n"/>
      <c r="C478" s="18" t="n"/>
      <c r="D478" s="11" t="n"/>
      <c r="E478" s="11" t="n"/>
      <c r="F478" s="11" t="n"/>
      <c r="G478" s="11" t="n"/>
      <c r="H478" s="11" t="n"/>
      <c r="I478" s="11" t="n"/>
      <c r="J478" s="12">
        <f>IF(COUNTA(B478:I478)=0,"",IF(AND(B478&lt;&gt;"",C478&lt;&gt;"",COUNTIFS('Fichas de produto'!$B$2:$B$101,B478,'Fichas de produto'!$C$2:$C$101,C478)=1),"Sim","Não"))</f>
        <v/>
      </c>
      <c r="K478" s="12">
        <f>IF(E478="","",IFERROR(INDEX(Apoio!$D$2:$D$16,MATCH(E478,Apoio!$C$2:$C$16,0)),""))</f>
        <v/>
      </c>
      <c r="L478" s="12">
        <f>IF(E478="","",IFERROR(INDEX(Apoio!$E$2:$E$16,MATCH(E478,Apoio!$C$2:$C$16,0)),""))</f>
        <v/>
      </c>
      <c r="M478" s="12">
        <f>IF(COUNTA(B478:I478)=0,"",IF(OR(B478="",C478="",D478="",E478="",F478="",G478=""),"Campos obrigatórios faltantes",IF(J478="Não","Ficha não localizada",IF(K478="","Atributo fora do dicionário",IF(COUNTIFS($B$2:$B$501,B478,$C$2:$C$501,C478,$E$2:$E$501,E478)&gt;1,"Atributo duplicado na versão",IF(D478&lt;&gt;K478,"Grupo divergente do padrão",IF(G478&lt;&gt;L478,"Unidade divergente do padrão","OK")))))))</f>
        <v/>
      </c>
    </row>
    <row r="479">
      <c r="A479" s="12">
        <f>IF(OR(B479="",C479="",E479=""),"",B479&amp;"-V"&amp;TEXT(C479,"00")&amp;"|"&amp;E479)</f>
        <v/>
      </c>
      <c r="B479" s="11" t="n"/>
      <c r="C479" s="18" t="n"/>
      <c r="D479" s="11" t="n"/>
      <c r="E479" s="11" t="n"/>
      <c r="F479" s="11" t="n"/>
      <c r="G479" s="11" t="n"/>
      <c r="H479" s="11" t="n"/>
      <c r="I479" s="11" t="n"/>
      <c r="J479" s="12">
        <f>IF(COUNTA(B479:I479)=0,"",IF(AND(B479&lt;&gt;"",C479&lt;&gt;"",COUNTIFS('Fichas de produto'!$B$2:$B$101,B479,'Fichas de produto'!$C$2:$C$101,C479)=1),"Sim","Não"))</f>
        <v/>
      </c>
      <c r="K479" s="12">
        <f>IF(E479="","",IFERROR(INDEX(Apoio!$D$2:$D$16,MATCH(E479,Apoio!$C$2:$C$16,0)),""))</f>
        <v/>
      </c>
      <c r="L479" s="12">
        <f>IF(E479="","",IFERROR(INDEX(Apoio!$E$2:$E$16,MATCH(E479,Apoio!$C$2:$C$16,0)),""))</f>
        <v/>
      </c>
      <c r="M479" s="12">
        <f>IF(COUNTA(B479:I479)=0,"",IF(OR(B479="",C479="",D479="",E479="",F479="",G479=""),"Campos obrigatórios faltantes",IF(J479="Não","Ficha não localizada",IF(K479="","Atributo fora do dicionário",IF(COUNTIFS($B$2:$B$501,B479,$C$2:$C$501,C479,$E$2:$E$501,E479)&gt;1,"Atributo duplicado na versão",IF(D479&lt;&gt;K479,"Grupo divergente do padrão",IF(G479&lt;&gt;L479,"Unidade divergente do padrão","OK")))))))</f>
        <v/>
      </c>
    </row>
    <row r="480">
      <c r="A480" s="12">
        <f>IF(OR(B480="",C480="",E480=""),"",B480&amp;"-V"&amp;TEXT(C480,"00")&amp;"|"&amp;E480)</f>
        <v/>
      </c>
      <c r="B480" s="11" t="n"/>
      <c r="C480" s="18" t="n"/>
      <c r="D480" s="11" t="n"/>
      <c r="E480" s="11" t="n"/>
      <c r="F480" s="11" t="n"/>
      <c r="G480" s="11" t="n"/>
      <c r="H480" s="11" t="n"/>
      <c r="I480" s="11" t="n"/>
      <c r="J480" s="12">
        <f>IF(COUNTA(B480:I480)=0,"",IF(AND(B480&lt;&gt;"",C480&lt;&gt;"",COUNTIFS('Fichas de produto'!$B$2:$B$101,B480,'Fichas de produto'!$C$2:$C$101,C480)=1),"Sim","Não"))</f>
        <v/>
      </c>
      <c r="K480" s="12">
        <f>IF(E480="","",IFERROR(INDEX(Apoio!$D$2:$D$16,MATCH(E480,Apoio!$C$2:$C$16,0)),""))</f>
        <v/>
      </c>
      <c r="L480" s="12">
        <f>IF(E480="","",IFERROR(INDEX(Apoio!$E$2:$E$16,MATCH(E480,Apoio!$C$2:$C$16,0)),""))</f>
        <v/>
      </c>
      <c r="M480" s="12">
        <f>IF(COUNTA(B480:I480)=0,"",IF(OR(B480="",C480="",D480="",E480="",F480="",G480=""),"Campos obrigatórios faltantes",IF(J480="Não","Ficha não localizada",IF(K480="","Atributo fora do dicionário",IF(COUNTIFS($B$2:$B$501,B480,$C$2:$C$501,C480,$E$2:$E$501,E480)&gt;1,"Atributo duplicado na versão",IF(D480&lt;&gt;K480,"Grupo divergente do padrão",IF(G480&lt;&gt;L480,"Unidade divergente do padrão","OK")))))))</f>
        <v/>
      </c>
    </row>
    <row r="481">
      <c r="A481" s="12">
        <f>IF(OR(B481="",C481="",E481=""),"",B481&amp;"-V"&amp;TEXT(C481,"00")&amp;"|"&amp;E481)</f>
        <v/>
      </c>
      <c r="B481" s="11" t="n"/>
      <c r="C481" s="18" t="n"/>
      <c r="D481" s="11" t="n"/>
      <c r="E481" s="11" t="n"/>
      <c r="F481" s="11" t="n"/>
      <c r="G481" s="11" t="n"/>
      <c r="H481" s="11" t="n"/>
      <c r="I481" s="11" t="n"/>
      <c r="J481" s="12">
        <f>IF(COUNTA(B481:I481)=0,"",IF(AND(B481&lt;&gt;"",C481&lt;&gt;"",COUNTIFS('Fichas de produto'!$B$2:$B$101,B481,'Fichas de produto'!$C$2:$C$101,C481)=1),"Sim","Não"))</f>
        <v/>
      </c>
      <c r="K481" s="12">
        <f>IF(E481="","",IFERROR(INDEX(Apoio!$D$2:$D$16,MATCH(E481,Apoio!$C$2:$C$16,0)),""))</f>
        <v/>
      </c>
      <c r="L481" s="12">
        <f>IF(E481="","",IFERROR(INDEX(Apoio!$E$2:$E$16,MATCH(E481,Apoio!$C$2:$C$16,0)),""))</f>
        <v/>
      </c>
      <c r="M481" s="12">
        <f>IF(COUNTA(B481:I481)=0,"",IF(OR(B481="",C481="",D481="",E481="",F481="",G481=""),"Campos obrigatórios faltantes",IF(J481="Não","Ficha não localizada",IF(K481="","Atributo fora do dicionário",IF(COUNTIFS($B$2:$B$501,B481,$C$2:$C$501,C481,$E$2:$E$501,E481)&gt;1,"Atributo duplicado na versão",IF(D481&lt;&gt;K481,"Grupo divergente do padrão",IF(G481&lt;&gt;L481,"Unidade divergente do padrão","OK")))))))</f>
        <v/>
      </c>
    </row>
    <row r="482">
      <c r="A482" s="12">
        <f>IF(OR(B482="",C482="",E482=""),"",B482&amp;"-V"&amp;TEXT(C482,"00")&amp;"|"&amp;E482)</f>
        <v/>
      </c>
      <c r="B482" s="11" t="n"/>
      <c r="C482" s="18" t="n"/>
      <c r="D482" s="11" t="n"/>
      <c r="E482" s="11" t="n"/>
      <c r="F482" s="11" t="n"/>
      <c r="G482" s="11" t="n"/>
      <c r="H482" s="11" t="n"/>
      <c r="I482" s="11" t="n"/>
      <c r="J482" s="12">
        <f>IF(COUNTA(B482:I482)=0,"",IF(AND(B482&lt;&gt;"",C482&lt;&gt;"",COUNTIFS('Fichas de produto'!$B$2:$B$101,B482,'Fichas de produto'!$C$2:$C$101,C482)=1),"Sim","Não"))</f>
        <v/>
      </c>
      <c r="K482" s="12">
        <f>IF(E482="","",IFERROR(INDEX(Apoio!$D$2:$D$16,MATCH(E482,Apoio!$C$2:$C$16,0)),""))</f>
        <v/>
      </c>
      <c r="L482" s="12">
        <f>IF(E482="","",IFERROR(INDEX(Apoio!$E$2:$E$16,MATCH(E482,Apoio!$C$2:$C$16,0)),""))</f>
        <v/>
      </c>
      <c r="M482" s="12">
        <f>IF(COUNTA(B482:I482)=0,"",IF(OR(B482="",C482="",D482="",E482="",F482="",G482=""),"Campos obrigatórios faltantes",IF(J482="Não","Ficha não localizada",IF(K482="","Atributo fora do dicionário",IF(COUNTIFS($B$2:$B$501,B482,$C$2:$C$501,C482,$E$2:$E$501,E482)&gt;1,"Atributo duplicado na versão",IF(D482&lt;&gt;K482,"Grupo divergente do padrão",IF(G482&lt;&gt;L482,"Unidade divergente do padrão","OK")))))))</f>
        <v/>
      </c>
    </row>
    <row r="483">
      <c r="A483" s="12">
        <f>IF(OR(B483="",C483="",E483=""),"",B483&amp;"-V"&amp;TEXT(C483,"00")&amp;"|"&amp;E483)</f>
        <v/>
      </c>
      <c r="B483" s="11" t="n"/>
      <c r="C483" s="18" t="n"/>
      <c r="D483" s="11" t="n"/>
      <c r="E483" s="11" t="n"/>
      <c r="F483" s="11" t="n"/>
      <c r="G483" s="11" t="n"/>
      <c r="H483" s="11" t="n"/>
      <c r="I483" s="11" t="n"/>
      <c r="J483" s="12">
        <f>IF(COUNTA(B483:I483)=0,"",IF(AND(B483&lt;&gt;"",C483&lt;&gt;"",COUNTIFS('Fichas de produto'!$B$2:$B$101,B483,'Fichas de produto'!$C$2:$C$101,C483)=1),"Sim","Não"))</f>
        <v/>
      </c>
      <c r="K483" s="12">
        <f>IF(E483="","",IFERROR(INDEX(Apoio!$D$2:$D$16,MATCH(E483,Apoio!$C$2:$C$16,0)),""))</f>
        <v/>
      </c>
      <c r="L483" s="12">
        <f>IF(E483="","",IFERROR(INDEX(Apoio!$E$2:$E$16,MATCH(E483,Apoio!$C$2:$C$16,0)),""))</f>
        <v/>
      </c>
      <c r="M483" s="12">
        <f>IF(COUNTA(B483:I483)=0,"",IF(OR(B483="",C483="",D483="",E483="",F483="",G483=""),"Campos obrigatórios faltantes",IF(J483="Não","Ficha não localizada",IF(K483="","Atributo fora do dicionário",IF(COUNTIFS($B$2:$B$501,B483,$C$2:$C$501,C483,$E$2:$E$501,E483)&gt;1,"Atributo duplicado na versão",IF(D483&lt;&gt;K483,"Grupo divergente do padrão",IF(G483&lt;&gt;L483,"Unidade divergente do padrão","OK")))))))</f>
        <v/>
      </c>
    </row>
    <row r="484">
      <c r="A484" s="12">
        <f>IF(OR(B484="",C484="",E484=""),"",B484&amp;"-V"&amp;TEXT(C484,"00")&amp;"|"&amp;E484)</f>
        <v/>
      </c>
      <c r="B484" s="11" t="n"/>
      <c r="C484" s="18" t="n"/>
      <c r="D484" s="11" t="n"/>
      <c r="E484" s="11" t="n"/>
      <c r="F484" s="11" t="n"/>
      <c r="G484" s="11" t="n"/>
      <c r="H484" s="11" t="n"/>
      <c r="I484" s="11" t="n"/>
      <c r="J484" s="12">
        <f>IF(COUNTA(B484:I484)=0,"",IF(AND(B484&lt;&gt;"",C484&lt;&gt;"",COUNTIFS('Fichas de produto'!$B$2:$B$101,B484,'Fichas de produto'!$C$2:$C$101,C484)=1),"Sim","Não"))</f>
        <v/>
      </c>
      <c r="K484" s="12">
        <f>IF(E484="","",IFERROR(INDEX(Apoio!$D$2:$D$16,MATCH(E484,Apoio!$C$2:$C$16,0)),""))</f>
        <v/>
      </c>
      <c r="L484" s="12">
        <f>IF(E484="","",IFERROR(INDEX(Apoio!$E$2:$E$16,MATCH(E484,Apoio!$C$2:$C$16,0)),""))</f>
        <v/>
      </c>
      <c r="M484" s="12">
        <f>IF(COUNTA(B484:I484)=0,"",IF(OR(B484="",C484="",D484="",E484="",F484="",G484=""),"Campos obrigatórios faltantes",IF(J484="Não","Ficha não localizada",IF(K484="","Atributo fora do dicionário",IF(COUNTIFS($B$2:$B$501,B484,$C$2:$C$501,C484,$E$2:$E$501,E484)&gt;1,"Atributo duplicado na versão",IF(D484&lt;&gt;K484,"Grupo divergente do padrão",IF(G484&lt;&gt;L484,"Unidade divergente do padrão","OK")))))))</f>
        <v/>
      </c>
    </row>
    <row r="485">
      <c r="A485" s="12">
        <f>IF(OR(B485="",C485="",E485=""),"",B485&amp;"-V"&amp;TEXT(C485,"00")&amp;"|"&amp;E485)</f>
        <v/>
      </c>
      <c r="B485" s="11" t="n"/>
      <c r="C485" s="18" t="n"/>
      <c r="D485" s="11" t="n"/>
      <c r="E485" s="11" t="n"/>
      <c r="F485" s="11" t="n"/>
      <c r="G485" s="11" t="n"/>
      <c r="H485" s="11" t="n"/>
      <c r="I485" s="11" t="n"/>
      <c r="J485" s="12">
        <f>IF(COUNTA(B485:I485)=0,"",IF(AND(B485&lt;&gt;"",C485&lt;&gt;"",COUNTIFS('Fichas de produto'!$B$2:$B$101,B485,'Fichas de produto'!$C$2:$C$101,C485)=1),"Sim","Não"))</f>
        <v/>
      </c>
      <c r="K485" s="12">
        <f>IF(E485="","",IFERROR(INDEX(Apoio!$D$2:$D$16,MATCH(E485,Apoio!$C$2:$C$16,0)),""))</f>
        <v/>
      </c>
      <c r="L485" s="12">
        <f>IF(E485="","",IFERROR(INDEX(Apoio!$E$2:$E$16,MATCH(E485,Apoio!$C$2:$C$16,0)),""))</f>
        <v/>
      </c>
      <c r="M485" s="12">
        <f>IF(COUNTA(B485:I485)=0,"",IF(OR(B485="",C485="",D485="",E485="",F485="",G485=""),"Campos obrigatórios faltantes",IF(J485="Não","Ficha não localizada",IF(K485="","Atributo fora do dicionário",IF(COUNTIFS($B$2:$B$501,B485,$C$2:$C$501,C485,$E$2:$E$501,E485)&gt;1,"Atributo duplicado na versão",IF(D485&lt;&gt;K485,"Grupo divergente do padrão",IF(G485&lt;&gt;L485,"Unidade divergente do padrão","OK")))))))</f>
        <v/>
      </c>
    </row>
    <row r="486">
      <c r="A486" s="12">
        <f>IF(OR(B486="",C486="",E486=""),"",B486&amp;"-V"&amp;TEXT(C486,"00")&amp;"|"&amp;E486)</f>
        <v/>
      </c>
      <c r="B486" s="11" t="n"/>
      <c r="C486" s="18" t="n"/>
      <c r="D486" s="11" t="n"/>
      <c r="E486" s="11" t="n"/>
      <c r="F486" s="11" t="n"/>
      <c r="G486" s="11" t="n"/>
      <c r="H486" s="11" t="n"/>
      <c r="I486" s="11" t="n"/>
      <c r="J486" s="12">
        <f>IF(COUNTA(B486:I486)=0,"",IF(AND(B486&lt;&gt;"",C486&lt;&gt;"",COUNTIFS('Fichas de produto'!$B$2:$B$101,B486,'Fichas de produto'!$C$2:$C$101,C486)=1),"Sim","Não"))</f>
        <v/>
      </c>
      <c r="K486" s="12">
        <f>IF(E486="","",IFERROR(INDEX(Apoio!$D$2:$D$16,MATCH(E486,Apoio!$C$2:$C$16,0)),""))</f>
        <v/>
      </c>
      <c r="L486" s="12">
        <f>IF(E486="","",IFERROR(INDEX(Apoio!$E$2:$E$16,MATCH(E486,Apoio!$C$2:$C$16,0)),""))</f>
        <v/>
      </c>
      <c r="M486" s="12">
        <f>IF(COUNTA(B486:I486)=0,"",IF(OR(B486="",C486="",D486="",E486="",F486="",G486=""),"Campos obrigatórios faltantes",IF(J486="Não","Ficha não localizada",IF(K486="","Atributo fora do dicionário",IF(COUNTIFS($B$2:$B$501,B486,$C$2:$C$501,C486,$E$2:$E$501,E486)&gt;1,"Atributo duplicado na versão",IF(D486&lt;&gt;K486,"Grupo divergente do padrão",IF(G486&lt;&gt;L486,"Unidade divergente do padrão","OK")))))))</f>
        <v/>
      </c>
    </row>
    <row r="487">
      <c r="A487" s="12">
        <f>IF(OR(B487="",C487="",E487=""),"",B487&amp;"-V"&amp;TEXT(C487,"00")&amp;"|"&amp;E487)</f>
        <v/>
      </c>
      <c r="B487" s="11" t="n"/>
      <c r="C487" s="18" t="n"/>
      <c r="D487" s="11" t="n"/>
      <c r="E487" s="11" t="n"/>
      <c r="F487" s="11" t="n"/>
      <c r="G487" s="11" t="n"/>
      <c r="H487" s="11" t="n"/>
      <c r="I487" s="11" t="n"/>
      <c r="J487" s="12">
        <f>IF(COUNTA(B487:I487)=0,"",IF(AND(B487&lt;&gt;"",C487&lt;&gt;"",COUNTIFS('Fichas de produto'!$B$2:$B$101,B487,'Fichas de produto'!$C$2:$C$101,C487)=1),"Sim","Não"))</f>
        <v/>
      </c>
      <c r="K487" s="12">
        <f>IF(E487="","",IFERROR(INDEX(Apoio!$D$2:$D$16,MATCH(E487,Apoio!$C$2:$C$16,0)),""))</f>
        <v/>
      </c>
      <c r="L487" s="12">
        <f>IF(E487="","",IFERROR(INDEX(Apoio!$E$2:$E$16,MATCH(E487,Apoio!$C$2:$C$16,0)),""))</f>
        <v/>
      </c>
      <c r="M487" s="12">
        <f>IF(COUNTA(B487:I487)=0,"",IF(OR(B487="",C487="",D487="",E487="",F487="",G487=""),"Campos obrigatórios faltantes",IF(J487="Não","Ficha não localizada",IF(K487="","Atributo fora do dicionário",IF(COUNTIFS($B$2:$B$501,B487,$C$2:$C$501,C487,$E$2:$E$501,E487)&gt;1,"Atributo duplicado na versão",IF(D487&lt;&gt;K487,"Grupo divergente do padrão",IF(G487&lt;&gt;L487,"Unidade divergente do padrão","OK")))))))</f>
        <v/>
      </c>
    </row>
    <row r="488">
      <c r="A488" s="12">
        <f>IF(OR(B488="",C488="",E488=""),"",B488&amp;"-V"&amp;TEXT(C488,"00")&amp;"|"&amp;E488)</f>
        <v/>
      </c>
      <c r="B488" s="11" t="n"/>
      <c r="C488" s="18" t="n"/>
      <c r="D488" s="11" t="n"/>
      <c r="E488" s="11" t="n"/>
      <c r="F488" s="11" t="n"/>
      <c r="G488" s="11" t="n"/>
      <c r="H488" s="11" t="n"/>
      <c r="I488" s="11" t="n"/>
      <c r="J488" s="12">
        <f>IF(COUNTA(B488:I488)=0,"",IF(AND(B488&lt;&gt;"",C488&lt;&gt;"",COUNTIFS('Fichas de produto'!$B$2:$B$101,B488,'Fichas de produto'!$C$2:$C$101,C488)=1),"Sim","Não"))</f>
        <v/>
      </c>
      <c r="K488" s="12">
        <f>IF(E488="","",IFERROR(INDEX(Apoio!$D$2:$D$16,MATCH(E488,Apoio!$C$2:$C$16,0)),""))</f>
        <v/>
      </c>
      <c r="L488" s="12">
        <f>IF(E488="","",IFERROR(INDEX(Apoio!$E$2:$E$16,MATCH(E488,Apoio!$C$2:$C$16,0)),""))</f>
        <v/>
      </c>
      <c r="M488" s="12">
        <f>IF(COUNTA(B488:I488)=0,"",IF(OR(B488="",C488="",D488="",E488="",F488="",G488=""),"Campos obrigatórios faltantes",IF(J488="Não","Ficha não localizada",IF(K488="","Atributo fora do dicionário",IF(COUNTIFS($B$2:$B$501,B488,$C$2:$C$501,C488,$E$2:$E$501,E488)&gt;1,"Atributo duplicado na versão",IF(D488&lt;&gt;K488,"Grupo divergente do padrão",IF(G488&lt;&gt;L488,"Unidade divergente do padrão","OK")))))))</f>
        <v/>
      </c>
    </row>
    <row r="489">
      <c r="A489" s="12">
        <f>IF(OR(B489="",C489="",E489=""),"",B489&amp;"-V"&amp;TEXT(C489,"00")&amp;"|"&amp;E489)</f>
        <v/>
      </c>
      <c r="B489" s="11" t="n"/>
      <c r="C489" s="18" t="n"/>
      <c r="D489" s="11" t="n"/>
      <c r="E489" s="11" t="n"/>
      <c r="F489" s="11" t="n"/>
      <c r="G489" s="11" t="n"/>
      <c r="H489" s="11" t="n"/>
      <c r="I489" s="11" t="n"/>
      <c r="J489" s="12">
        <f>IF(COUNTA(B489:I489)=0,"",IF(AND(B489&lt;&gt;"",C489&lt;&gt;"",COUNTIFS('Fichas de produto'!$B$2:$B$101,B489,'Fichas de produto'!$C$2:$C$101,C489)=1),"Sim","Não"))</f>
        <v/>
      </c>
      <c r="K489" s="12">
        <f>IF(E489="","",IFERROR(INDEX(Apoio!$D$2:$D$16,MATCH(E489,Apoio!$C$2:$C$16,0)),""))</f>
        <v/>
      </c>
      <c r="L489" s="12">
        <f>IF(E489="","",IFERROR(INDEX(Apoio!$E$2:$E$16,MATCH(E489,Apoio!$C$2:$C$16,0)),""))</f>
        <v/>
      </c>
      <c r="M489" s="12">
        <f>IF(COUNTA(B489:I489)=0,"",IF(OR(B489="",C489="",D489="",E489="",F489="",G489=""),"Campos obrigatórios faltantes",IF(J489="Não","Ficha não localizada",IF(K489="","Atributo fora do dicionário",IF(COUNTIFS($B$2:$B$501,B489,$C$2:$C$501,C489,$E$2:$E$501,E489)&gt;1,"Atributo duplicado na versão",IF(D489&lt;&gt;K489,"Grupo divergente do padrão",IF(G489&lt;&gt;L489,"Unidade divergente do padrão","OK")))))))</f>
        <v/>
      </c>
    </row>
    <row r="490">
      <c r="A490" s="12">
        <f>IF(OR(B490="",C490="",E490=""),"",B490&amp;"-V"&amp;TEXT(C490,"00")&amp;"|"&amp;E490)</f>
        <v/>
      </c>
      <c r="B490" s="11" t="n"/>
      <c r="C490" s="18" t="n"/>
      <c r="D490" s="11" t="n"/>
      <c r="E490" s="11" t="n"/>
      <c r="F490" s="11" t="n"/>
      <c r="G490" s="11" t="n"/>
      <c r="H490" s="11" t="n"/>
      <c r="I490" s="11" t="n"/>
      <c r="J490" s="12">
        <f>IF(COUNTA(B490:I490)=0,"",IF(AND(B490&lt;&gt;"",C490&lt;&gt;"",COUNTIFS('Fichas de produto'!$B$2:$B$101,B490,'Fichas de produto'!$C$2:$C$101,C490)=1),"Sim","Não"))</f>
        <v/>
      </c>
      <c r="K490" s="12">
        <f>IF(E490="","",IFERROR(INDEX(Apoio!$D$2:$D$16,MATCH(E490,Apoio!$C$2:$C$16,0)),""))</f>
        <v/>
      </c>
      <c r="L490" s="12">
        <f>IF(E490="","",IFERROR(INDEX(Apoio!$E$2:$E$16,MATCH(E490,Apoio!$C$2:$C$16,0)),""))</f>
        <v/>
      </c>
      <c r="M490" s="12">
        <f>IF(COUNTA(B490:I490)=0,"",IF(OR(B490="",C490="",D490="",E490="",F490="",G490=""),"Campos obrigatórios faltantes",IF(J490="Não","Ficha não localizada",IF(K490="","Atributo fora do dicionário",IF(COUNTIFS($B$2:$B$501,B490,$C$2:$C$501,C490,$E$2:$E$501,E490)&gt;1,"Atributo duplicado na versão",IF(D490&lt;&gt;K490,"Grupo divergente do padrão",IF(G490&lt;&gt;L490,"Unidade divergente do padrão","OK")))))))</f>
        <v/>
      </c>
    </row>
    <row r="491">
      <c r="A491" s="12">
        <f>IF(OR(B491="",C491="",E491=""),"",B491&amp;"-V"&amp;TEXT(C491,"00")&amp;"|"&amp;E491)</f>
        <v/>
      </c>
      <c r="B491" s="11" t="n"/>
      <c r="C491" s="18" t="n"/>
      <c r="D491" s="11" t="n"/>
      <c r="E491" s="11" t="n"/>
      <c r="F491" s="11" t="n"/>
      <c r="G491" s="11" t="n"/>
      <c r="H491" s="11" t="n"/>
      <c r="I491" s="11" t="n"/>
      <c r="J491" s="12">
        <f>IF(COUNTA(B491:I491)=0,"",IF(AND(B491&lt;&gt;"",C491&lt;&gt;"",COUNTIFS('Fichas de produto'!$B$2:$B$101,B491,'Fichas de produto'!$C$2:$C$101,C491)=1),"Sim","Não"))</f>
        <v/>
      </c>
      <c r="K491" s="12">
        <f>IF(E491="","",IFERROR(INDEX(Apoio!$D$2:$D$16,MATCH(E491,Apoio!$C$2:$C$16,0)),""))</f>
        <v/>
      </c>
      <c r="L491" s="12">
        <f>IF(E491="","",IFERROR(INDEX(Apoio!$E$2:$E$16,MATCH(E491,Apoio!$C$2:$C$16,0)),""))</f>
        <v/>
      </c>
      <c r="M491" s="12">
        <f>IF(COUNTA(B491:I491)=0,"",IF(OR(B491="",C491="",D491="",E491="",F491="",G491=""),"Campos obrigatórios faltantes",IF(J491="Não","Ficha não localizada",IF(K491="","Atributo fora do dicionário",IF(COUNTIFS($B$2:$B$501,B491,$C$2:$C$501,C491,$E$2:$E$501,E491)&gt;1,"Atributo duplicado na versão",IF(D491&lt;&gt;K491,"Grupo divergente do padrão",IF(G491&lt;&gt;L491,"Unidade divergente do padrão","OK")))))))</f>
        <v/>
      </c>
    </row>
    <row r="492">
      <c r="A492" s="12">
        <f>IF(OR(B492="",C492="",E492=""),"",B492&amp;"-V"&amp;TEXT(C492,"00")&amp;"|"&amp;E492)</f>
        <v/>
      </c>
      <c r="B492" s="11" t="n"/>
      <c r="C492" s="18" t="n"/>
      <c r="D492" s="11" t="n"/>
      <c r="E492" s="11" t="n"/>
      <c r="F492" s="11" t="n"/>
      <c r="G492" s="11" t="n"/>
      <c r="H492" s="11" t="n"/>
      <c r="I492" s="11" t="n"/>
      <c r="J492" s="12">
        <f>IF(COUNTA(B492:I492)=0,"",IF(AND(B492&lt;&gt;"",C492&lt;&gt;"",COUNTIFS('Fichas de produto'!$B$2:$B$101,B492,'Fichas de produto'!$C$2:$C$101,C492)=1),"Sim","Não"))</f>
        <v/>
      </c>
      <c r="K492" s="12">
        <f>IF(E492="","",IFERROR(INDEX(Apoio!$D$2:$D$16,MATCH(E492,Apoio!$C$2:$C$16,0)),""))</f>
        <v/>
      </c>
      <c r="L492" s="12">
        <f>IF(E492="","",IFERROR(INDEX(Apoio!$E$2:$E$16,MATCH(E492,Apoio!$C$2:$C$16,0)),""))</f>
        <v/>
      </c>
      <c r="M492" s="12">
        <f>IF(COUNTA(B492:I492)=0,"",IF(OR(B492="",C492="",D492="",E492="",F492="",G492=""),"Campos obrigatórios faltantes",IF(J492="Não","Ficha não localizada",IF(K492="","Atributo fora do dicionário",IF(COUNTIFS($B$2:$B$501,B492,$C$2:$C$501,C492,$E$2:$E$501,E492)&gt;1,"Atributo duplicado na versão",IF(D492&lt;&gt;K492,"Grupo divergente do padrão",IF(G492&lt;&gt;L492,"Unidade divergente do padrão","OK")))))))</f>
        <v/>
      </c>
    </row>
    <row r="493">
      <c r="A493" s="12">
        <f>IF(OR(B493="",C493="",E493=""),"",B493&amp;"-V"&amp;TEXT(C493,"00")&amp;"|"&amp;E493)</f>
        <v/>
      </c>
      <c r="B493" s="11" t="n"/>
      <c r="C493" s="18" t="n"/>
      <c r="D493" s="11" t="n"/>
      <c r="E493" s="11" t="n"/>
      <c r="F493" s="11" t="n"/>
      <c r="G493" s="11" t="n"/>
      <c r="H493" s="11" t="n"/>
      <c r="I493" s="11" t="n"/>
      <c r="J493" s="12">
        <f>IF(COUNTA(B493:I493)=0,"",IF(AND(B493&lt;&gt;"",C493&lt;&gt;"",COUNTIFS('Fichas de produto'!$B$2:$B$101,B493,'Fichas de produto'!$C$2:$C$101,C493)=1),"Sim","Não"))</f>
        <v/>
      </c>
      <c r="K493" s="12">
        <f>IF(E493="","",IFERROR(INDEX(Apoio!$D$2:$D$16,MATCH(E493,Apoio!$C$2:$C$16,0)),""))</f>
        <v/>
      </c>
      <c r="L493" s="12">
        <f>IF(E493="","",IFERROR(INDEX(Apoio!$E$2:$E$16,MATCH(E493,Apoio!$C$2:$C$16,0)),""))</f>
        <v/>
      </c>
      <c r="M493" s="12">
        <f>IF(COUNTA(B493:I493)=0,"",IF(OR(B493="",C493="",D493="",E493="",F493="",G493=""),"Campos obrigatórios faltantes",IF(J493="Não","Ficha não localizada",IF(K493="","Atributo fora do dicionário",IF(COUNTIFS($B$2:$B$501,B493,$C$2:$C$501,C493,$E$2:$E$501,E493)&gt;1,"Atributo duplicado na versão",IF(D493&lt;&gt;K493,"Grupo divergente do padrão",IF(G493&lt;&gt;L493,"Unidade divergente do padrão","OK")))))))</f>
        <v/>
      </c>
    </row>
    <row r="494">
      <c r="A494" s="12">
        <f>IF(OR(B494="",C494="",E494=""),"",B494&amp;"-V"&amp;TEXT(C494,"00")&amp;"|"&amp;E494)</f>
        <v/>
      </c>
      <c r="B494" s="11" t="n"/>
      <c r="C494" s="18" t="n"/>
      <c r="D494" s="11" t="n"/>
      <c r="E494" s="11" t="n"/>
      <c r="F494" s="11" t="n"/>
      <c r="G494" s="11" t="n"/>
      <c r="H494" s="11" t="n"/>
      <c r="I494" s="11" t="n"/>
      <c r="J494" s="12">
        <f>IF(COUNTA(B494:I494)=0,"",IF(AND(B494&lt;&gt;"",C494&lt;&gt;"",COUNTIFS('Fichas de produto'!$B$2:$B$101,B494,'Fichas de produto'!$C$2:$C$101,C494)=1),"Sim","Não"))</f>
        <v/>
      </c>
      <c r="K494" s="12">
        <f>IF(E494="","",IFERROR(INDEX(Apoio!$D$2:$D$16,MATCH(E494,Apoio!$C$2:$C$16,0)),""))</f>
        <v/>
      </c>
      <c r="L494" s="12">
        <f>IF(E494="","",IFERROR(INDEX(Apoio!$E$2:$E$16,MATCH(E494,Apoio!$C$2:$C$16,0)),""))</f>
        <v/>
      </c>
      <c r="M494" s="12">
        <f>IF(COUNTA(B494:I494)=0,"",IF(OR(B494="",C494="",D494="",E494="",F494="",G494=""),"Campos obrigatórios faltantes",IF(J494="Não","Ficha não localizada",IF(K494="","Atributo fora do dicionário",IF(COUNTIFS($B$2:$B$501,B494,$C$2:$C$501,C494,$E$2:$E$501,E494)&gt;1,"Atributo duplicado na versão",IF(D494&lt;&gt;K494,"Grupo divergente do padrão",IF(G494&lt;&gt;L494,"Unidade divergente do padrão","OK")))))))</f>
        <v/>
      </c>
    </row>
    <row r="495">
      <c r="A495" s="12">
        <f>IF(OR(B495="",C495="",E495=""),"",B495&amp;"-V"&amp;TEXT(C495,"00")&amp;"|"&amp;E495)</f>
        <v/>
      </c>
      <c r="B495" s="11" t="n"/>
      <c r="C495" s="18" t="n"/>
      <c r="D495" s="11" t="n"/>
      <c r="E495" s="11" t="n"/>
      <c r="F495" s="11" t="n"/>
      <c r="G495" s="11" t="n"/>
      <c r="H495" s="11" t="n"/>
      <c r="I495" s="11" t="n"/>
      <c r="J495" s="12">
        <f>IF(COUNTA(B495:I495)=0,"",IF(AND(B495&lt;&gt;"",C495&lt;&gt;"",COUNTIFS('Fichas de produto'!$B$2:$B$101,B495,'Fichas de produto'!$C$2:$C$101,C495)=1),"Sim","Não"))</f>
        <v/>
      </c>
      <c r="K495" s="12">
        <f>IF(E495="","",IFERROR(INDEX(Apoio!$D$2:$D$16,MATCH(E495,Apoio!$C$2:$C$16,0)),""))</f>
        <v/>
      </c>
      <c r="L495" s="12">
        <f>IF(E495="","",IFERROR(INDEX(Apoio!$E$2:$E$16,MATCH(E495,Apoio!$C$2:$C$16,0)),""))</f>
        <v/>
      </c>
      <c r="M495" s="12">
        <f>IF(COUNTA(B495:I495)=0,"",IF(OR(B495="",C495="",D495="",E495="",F495="",G495=""),"Campos obrigatórios faltantes",IF(J495="Não","Ficha não localizada",IF(K495="","Atributo fora do dicionário",IF(COUNTIFS($B$2:$B$501,B495,$C$2:$C$501,C495,$E$2:$E$501,E495)&gt;1,"Atributo duplicado na versão",IF(D495&lt;&gt;K495,"Grupo divergente do padrão",IF(G495&lt;&gt;L495,"Unidade divergente do padrão","OK")))))))</f>
        <v/>
      </c>
    </row>
    <row r="496">
      <c r="A496" s="12">
        <f>IF(OR(B496="",C496="",E496=""),"",B496&amp;"-V"&amp;TEXT(C496,"00")&amp;"|"&amp;E496)</f>
        <v/>
      </c>
      <c r="B496" s="11" t="n"/>
      <c r="C496" s="18" t="n"/>
      <c r="D496" s="11" t="n"/>
      <c r="E496" s="11" t="n"/>
      <c r="F496" s="11" t="n"/>
      <c r="G496" s="11" t="n"/>
      <c r="H496" s="11" t="n"/>
      <c r="I496" s="11" t="n"/>
      <c r="J496" s="12">
        <f>IF(COUNTA(B496:I496)=0,"",IF(AND(B496&lt;&gt;"",C496&lt;&gt;"",COUNTIFS('Fichas de produto'!$B$2:$B$101,B496,'Fichas de produto'!$C$2:$C$101,C496)=1),"Sim","Não"))</f>
        <v/>
      </c>
      <c r="K496" s="12">
        <f>IF(E496="","",IFERROR(INDEX(Apoio!$D$2:$D$16,MATCH(E496,Apoio!$C$2:$C$16,0)),""))</f>
        <v/>
      </c>
      <c r="L496" s="12">
        <f>IF(E496="","",IFERROR(INDEX(Apoio!$E$2:$E$16,MATCH(E496,Apoio!$C$2:$C$16,0)),""))</f>
        <v/>
      </c>
      <c r="M496" s="12">
        <f>IF(COUNTA(B496:I496)=0,"",IF(OR(B496="",C496="",D496="",E496="",F496="",G496=""),"Campos obrigatórios faltantes",IF(J496="Não","Ficha não localizada",IF(K496="","Atributo fora do dicionário",IF(COUNTIFS($B$2:$B$501,B496,$C$2:$C$501,C496,$E$2:$E$501,E496)&gt;1,"Atributo duplicado na versão",IF(D496&lt;&gt;K496,"Grupo divergente do padrão",IF(G496&lt;&gt;L496,"Unidade divergente do padrão","OK")))))))</f>
        <v/>
      </c>
    </row>
    <row r="497">
      <c r="A497" s="12">
        <f>IF(OR(B497="",C497="",E497=""),"",B497&amp;"-V"&amp;TEXT(C497,"00")&amp;"|"&amp;E497)</f>
        <v/>
      </c>
      <c r="B497" s="11" t="n"/>
      <c r="C497" s="18" t="n"/>
      <c r="D497" s="11" t="n"/>
      <c r="E497" s="11" t="n"/>
      <c r="F497" s="11" t="n"/>
      <c r="G497" s="11" t="n"/>
      <c r="H497" s="11" t="n"/>
      <c r="I497" s="11" t="n"/>
      <c r="J497" s="12">
        <f>IF(COUNTA(B497:I497)=0,"",IF(AND(B497&lt;&gt;"",C497&lt;&gt;"",COUNTIFS('Fichas de produto'!$B$2:$B$101,B497,'Fichas de produto'!$C$2:$C$101,C497)=1),"Sim","Não"))</f>
        <v/>
      </c>
      <c r="K497" s="12">
        <f>IF(E497="","",IFERROR(INDEX(Apoio!$D$2:$D$16,MATCH(E497,Apoio!$C$2:$C$16,0)),""))</f>
        <v/>
      </c>
      <c r="L497" s="12">
        <f>IF(E497="","",IFERROR(INDEX(Apoio!$E$2:$E$16,MATCH(E497,Apoio!$C$2:$C$16,0)),""))</f>
        <v/>
      </c>
      <c r="M497" s="12">
        <f>IF(COUNTA(B497:I497)=0,"",IF(OR(B497="",C497="",D497="",E497="",F497="",G497=""),"Campos obrigatórios faltantes",IF(J497="Não","Ficha não localizada",IF(K497="","Atributo fora do dicionário",IF(COUNTIFS($B$2:$B$501,B497,$C$2:$C$501,C497,$E$2:$E$501,E497)&gt;1,"Atributo duplicado na versão",IF(D497&lt;&gt;K497,"Grupo divergente do padrão",IF(G497&lt;&gt;L497,"Unidade divergente do padrão","OK")))))))</f>
        <v/>
      </c>
    </row>
    <row r="498">
      <c r="A498" s="12">
        <f>IF(OR(B498="",C498="",E498=""),"",B498&amp;"-V"&amp;TEXT(C498,"00")&amp;"|"&amp;E498)</f>
        <v/>
      </c>
      <c r="B498" s="11" t="n"/>
      <c r="C498" s="18" t="n"/>
      <c r="D498" s="11" t="n"/>
      <c r="E498" s="11" t="n"/>
      <c r="F498" s="11" t="n"/>
      <c r="G498" s="11" t="n"/>
      <c r="H498" s="11" t="n"/>
      <c r="I498" s="11" t="n"/>
      <c r="J498" s="12">
        <f>IF(COUNTA(B498:I498)=0,"",IF(AND(B498&lt;&gt;"",C498&lt;&gt;"",COUNTIFS('Fichas de produto'!$B$2:$B$101,B498,'Fichas de produto'!$C$2:$C$101,C498)=1),"Sim","Não"))</f>
        <v/>
      </c>
      <c r="K498" s="12">
        <f>IF(E498="","",IFERROR(INDEX(Apoio!$D$2:$D$16,MATCH(E498,Apoio!$C$2:$C$16,0)),""))</f>
        <v/>
      </c>
      <c r="L498" s="12">
        <f>IF(E498="","",IFERROR(INDEX(Apoio!$E$2:$E$16,MATCH(E498,Apoio!$C$2:$C$16,0)),""))</f>
        <v/>
      </c>
      <c r="M498" s="12">
        <f>IF(COUNTA(B498:I498)=0,"",IF(OR(B498="",C498="",D498="",E498="",F498="",G498=""),"Campos obrigatórios faltantes",IF(J498="Não","Ficha não localizada",IF(K498="","Atributo fora do dicionário",IF(COUNTIFS($B$2:$B$501,B498,$C$2:$C$501,C498,$E$2:$E$501,E498)&gt;1,"Atributo duplicado na versão",IF(D498&lt;&gt;K498,"Grupo divergente do padrão",IF(G498&lt;&gt;L498,"Unidade divergente do padrão","OK")))))))</f>
        <v/>
      </c>
    </row>
    <row r="499">
      <c r="A499" s="12">
        <f>IF(OR(B499="",C499="",E499=""),"",B499&amp;"-V"&amp;TEXT(C499,"00")&amp;"|"&amp;E499)</f>
        <v/>
      </c>
      <c r="B499" s="11" t="n"/>
      <c r="C499" s="18" t="n"/>
      <c r="D499" s="11" t="n"/>
      <c r="E499" s="11" t="n"/>
      <c r="F499" s="11" t="n"/>
      <c r="G499" s="11" t="n"/>
      <c r="H499" s="11" t="n"/>
      <c r="I499" s="11" t="n"/>
      <c r="J499" s="12">
        <f>IF(COUNTA(B499:I499)=0,"",IF(AND(B499&lt;&gt;"",C499&lt;&gt;"",COUNTIFS('Fichas de produto'!$B$2:$B$101,B499,'Fichas de produto'!$C$2:$C$101,C499)=1),"Sim","Não"))</f>
        <v/>
      </c>
      <c r="K499" s="12">
        <f>IF(E499="","",IFERROR(INDEX(Apoio!$D$2:$D$16,MATCH(E499,Apoio!$C$2:$C$16,0)),""))</f>
        <v/>
      </c>
      <c r="L499" s="12">
        <f>IF(E499="","",IFERROR(INDEX(Apoio!$E$2:$E$16,MATCH(E499,Apoio!$C$2:$C$16,0)),""))</f>
        <v/>
      </c>
      <c r="M499" s="12">
        <f>IF(COUNTA(B499:I499)=0,"",IF(OR(B499="",C499="",D499="",E499="",F499="",G499=""),"Campos obrigatórios faltantes",IF(J499="Não","Ficha não localizada",IF(K499="","Atributo fora do dicionário",IF(COUNTIFS($B$2:$B$501,B499,$C$2:$C$501,C499,$E$2:$E$501,E499)&gt;1,"Atributo duplicado na versão",IF(D499&lt;&gt;K499,"Grupo divergente do padrão",IF(G499&lt;&gt;L499,"Unidade divergente do padrão","OK")))))))</f>
        <v/>
      </c>
    </row>
    <row r="500">
      <c r="A500" s="12">
        <f>IF(OR(B500="",C500="",E500=""),"",B500&amp;"-V"&amp;TEXT(C500,"00")&amp;"|"&amp;E500)</f>
        <v/>
      </c>
      <c r="B500" s="11" t="n"/>
      <c r="C500" s="18" t="n"/>
      <c r="D500" s="11" t="n"/>
      <c r="E500" s="11" t="n"/>
      <c r="F500" s="11" t="n"/>
      <c r="G500" s="11" t="n"/>
      <c r="H500" s="11" t="n"/>
      <c r="I500" s="11" t="n"/>
      <c r="J500" s="12">
        <f>IF(COUNTA(B500:I500)=0,"",IF(AND(B500&lt;&gt;"",C500&lt;&gt;"",COUNTIFS('Fichas de produto'!$B$2:$B$101,B500,'Fichas de produto'!$C$2:$C$101,C500)=1),"Sim","Não"))</f>
        <v/>
      </c>
      <c r="K500" s="12">
        <f>IF(E500="","",IFERROR(INDEX(Apoio!$D$2:$D$16,MATCH(E500,Apoio!$C$2:$C$16,0)),""))</f>
        <v/>
      </c>
      <c r="L500" s="12">
        <f>IF(E500="","",IFERROR(INDEX(Apoio!$E$2:$E$16,MATCH(E500,Apoio!$C$2:$C$16,0)),""))</f>
        <v/>
      </c>
      <c r="M500" s="12">
        <f>IF(COUNTA(B500:I500)=0,"",IF(OR(B500="",C500="",D500="",E500="",F500="",G500=""),"Campos obrigatórios faltantes",IF(J500="Não","Ficha não localizada",IF(K500="","Atributo fora do dicionário",IF(COUNTIFS($B$2:$B$501,B500,$C$2:$C$501,C500,$E$2:$E$501,E500)&gt;1,"Atributo duplicado na versão",IF(D500&lt;&gt;K500,"Grupo divergente do padrão",IF(G500&lt;&gt;L500,"Unidade divergente do padrão","OK")))))))</f>
        <v/>
      </c>
    </row>
    <row r="501">
      <c r="A501" s="12">
        <f>IF(OR(B501="",C501="",E501=""),"",B501&amp;"-V"&amp;TEXT(C501,"00")&amp;"|"&amp;E501)</f>
        <v/>
      </c>
      <c r="B501" s="11" t="n"/>
      <c r="C501" s="18" t="n"/>
      <c r="D501" s="11" t="n"/>
      <c r="E501" s="11" t="n"/>
      <c r="F501" s="11" t="n"/>
      <c r="G501" s="11" t="n"/>
      <c r="H501" s="11" t="n"/>
      <c r="I501" s="11" t="n"/>
      <c r="J501" s="12">
        <f>IF(COUNTA(B501:I501)=0,"",IF(AND(B501&lt;&gt;"",C501&lt;&gt;"",COUNTIFS('Fichas de produto'!$B$2:$B$101,B501,'Fichas de produto'!$C$2:$C$101,C501)=1),"Sim","Não"))</f>
        <v/>
      </c>
      <c r="K501" s="12">
        <f>IF(E501="","",IFERROR(INDEX(Apoio!$D$2:$D$16,MATCH(E501,Apoio!$C$2:$C$16,0)),""))</f>
        <v/>
      </c>
      <c r="L501" s="12">
        <f>IF(E501="","",IFERROR(INDEX(Apoio!$E$2:$E$16,MATCH(E501,Apoio!$C$2:$C$16,0)),""))</f>
        <v/>
      </c>
      <c r="M501" s="12">
        <f>IF(COUNTA(B501:I501)=0,"",IF(OR(B501="",C501="",D501="",E501="",F501="",G501=""),"Campos obrigatórios faltantes",IF(J501="Não","Ficha não localizada",IF(K501="","Atributo fora do dicionário",IF(COUNTIFS($B$2:$B$501,B501,$C$2:$C$501,C501,$E$2:$E$501,E501)&gt;1,"Atributo duplicado na versão",IF(D501&lt;&gt;K501,"Grupo divergente do padrão",IF(G501&lt;&gt;L501,"Unidade divergente do padrão","OK")))))))</f>
        <v/>
      </c>
    </row>
  </sheetData>
  <conditionalFormatting sqref="A2:M501">
    <cfRule type="expression" priority="1" dxfId="0" stopIfTrue="1">
      <formula>AND($B2&lt;&gt;"",$C2&lt;&gt;"",$E2&lt;&gt;"",COUNTIFS($B$2:$B$501,$B2,$C$2:$C$501,$C2,$E$2:$E$501,$E2)&gt;1)</formula>
    </cfRule>
  </conditionalFormatting>
  <conditionalFormatting sqref="M2:M501">
    <cfRule type="expression" priority="2" dxfId="1">
      <formula>$M2="OK"</formula>
    </cfRule>
    <cfRule type="expression" priority="3" dxfId="0">
      <formula>AND($M2&lt;&gt;"",$M2&lt;&gt;"OK")</formula>
    </cfRule>
  </conditionalFormatting>
  <conditionalFormatting sqref="D2:D501">
    <cfRule type="expression" priority="4" dxfId="4">
      <formula>AND($D2&lt;&gt;"",$K2&lt;&gt;"",$D2&lt;&gt;$K2)</formula>
    </cfRule>
  </conditionalFormatting>
  <conditionalFormatting sqref="G2:G501">
    <cfRule type="expression" priority="5" dxfId="4">
      <formula>AND($G2&lt;&gt;"",$L2&lt;&gt;"",$G2&lt;&gt;$L2)</formula>
    </cfRule>
  </conditionalFormatting>
  <dataValidations count="5">
    <dataValidation sqref="B2:B501" showDropDown="0" showInputMessage="0" showErrorMessage="1" allowBlank="0" errorTitle="SKU inválido" error="Use de 5 a 30 caracteres e não inclua espaços." type="custom">
      <formula1>OR(B2="",AND(LEN(B2)&gt;=5,LEN(B2)&lt;=30,ISERROR(SEARCH(" ",B2))))</formula1>
    </dataValidation>
    <dataValidation sqref="C2:C501" showDropDown="0" showInputMessage="0" showErrorMessage="1" allowBlank="0" errorTitle="Versão inválida" error="Informe uma versão inteira entre 1 e 99." type="whole" operator="between">
      <formula1>1</formula1>
      <formula2>99</formula2>
    </dataValidation>
    <dataValidation sqref="D2:D501" showDropDown="0" showInputMessage="0" showErrorMessage="1" allowBlank="0" errorTitle="Grupo inválido" error="Selecione um grupo da lista." type="list">
      <formula1>INDIRECT("Apoio!$G$2:$G$7")</formula1>
    </dataValidation>
    <dataValidation sqref="E2:E501" showDropDown="0" showInputMessage="0" showErrorMessage="1" allowBlank="0" errorTitle="Atributo inválido" error="Selecione um atributo do dicionário técnico." type="list">
      <formula1>INDIRECT("Apoio!$C$2:$C$16")</formula1>
    </dataValidation>
    <dataValidation sqref="G2:G501" showDropDown="0" showInputMessage="0" showErrorMessage="1" allowBlank="0" errorTitle="Unidade inválida" error="Selecione uma unidade da lista." type="list">
      <formula1>INDIRECT("Apoio!$H$2:$H$10")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4" customWidth="1" min="3" max="3"/>
    <col width="28" customWidth="1" min="4" max="4"/>
    <col width="19" customWidth="1" min="5" max="5"/>
    <col width="22" customWidth="1" min="6" max="6"/>
    <col width="28" customWidth="1" min="7" max="7"/>
    <col width="20" customWidth="1" min="8" max="8"/>
    <col width="3" customWidth="1" min="9" max="9"/>
    <col width="46" customWidth="1" min="10" max="10"/>
    <col width="14" customWidth="1" min="11" max="11"/>
  </cols>
  <sheetData>
    <row r="1">
      <c r="A1" s="4" t="inlineStr">
        <is>
          <t>Status</t>
        </is>
      </c>
      <c r="B1" s="4" t="inlineStr">
        <is>
          <t>Categorias</t>
        </is>
      </c>
      <c r="C1" s="4" t="inlineStr">
        <is>
          <t>Atributos</t>
        </is>
      </c>
      <c r="D1" s="4" t="inlineStr">
        <is>
          <t>Grupo padrão</t>
        </is>
      </c>
      <c r="E1" s="4" t="inlineStr">
        <is>
          <t>Unidade padrão</t>
        </is>
      </c>
      <c r="F1" s="4" t="inlineStr">
        <is>
          <t>Áreas aprovadoras</t>
        </is>
      </c>
      <c r="G1" s="4" t="inlineStr">
        <is>
          <t>Grupos permitidos</t>
        </is>
      </c>
      <c r="H1" s="4" t="inlineStr">
        <is>
          <t>Unidades permitidas</t>
        </is>
      </c>
      <c r="J1" s="4" t="inlineStr">
        <is>
          <t>Configuração</t>
        </is>
      </c>
      <c r="K1" s="4" t="inlineStr">
        <is>
          <t>Valor</t>
        </is>
      </c>
    </row>
    <row r="2">
      <c r="A2" s="23" t="inlineStr">
        <is>
          <t>Rascunho</t>
        </is>
      </c>
      <c r="B2" s="23" t="inlineStr">
        <is>
          <t>Organização</t>
        </is>
      </c>
      <c r="C2" s="23" t="inlineStr">
        <is>
          <t>Capacidade útil</t>
        </is>
      </c>
      <c r="D2" s="23" t="inlineStr">
        <is>
          <t>Dimensões e capacidade</t>
        </is>
      </c>
      <c r="E2" s="23" t="inlineStr">
        <is>
          <t>L</t>
        </is>
      </c>
      <c r="F2" s="23" t="inlineStr">
        <is>
          <t>Produto</t>
        </is>
      </c>
      <c r="G2" s="23" t="inlineStr">
        <is>
          <t>Dimensões e capacidade</t>
        </is>
      </c>
      <c r="H2" s="23" t="inlineStr">
        <is>
          <t>L</t>
        </is>
      </c>
      <c r="J2" s="23" t="inlineStr">
        <is>
          <t>Mínimo de especificações válidas por ficha</t>
        </is>
      </c>
      <c r="K2" s="24" t="n">
        <v>2</v>
      </c>
    </row>
    <row r="3">
      <c r="A3" s="25" t="inlineStr">
        <is>
          <t>Em revisão</t>
        </is>
      </c>
      <c r="B3" s="25" t="inlineStr">
        <is>
          <t>Iluminação</t>
        </is>
      </c>
      <c r="C3" s="25" t="inlineStr">
        <is>
          <t>Quantidade de compartimentos</t>
        </is>
      </c>
      <c r="D3" s="25" t="inlineStr">
        <is>
          <t>Dimensões e capacidade</t>
        </is>
      </c>
      <c r="E3" s="25" t="inlineStr">
        <is>
          <t>un.</t>
        </is>
      </c>
      <c r="F3" s="25" t="inlineStr">
        <is>
          <t>Qualidade</t>
        </is>
      </c>
      <c r="G3" s="25" t="inlineStr">
        <is>
          <t>Materiais</t>
        </is>
      </c>
      <c r="H3" s="25" t="inlineStr">
        <is>
          <t>un.</t>
        </is>
      </c>
      <c r="J3" s="23" t="inlineStr">
        <is>
          <t>Alertar comparação entre categorias</t>
        </is>
      </c>
      <c r="K3" s="24" t="inlineStr">
        <is>
          <t>Sim</t>
        </is>
      </c>
    </row>
    <row r="4">
      <c r="A4" s="23" t="inlineStr">
        <is>
          <t>Aprovada</t>
        </is>
      </c>
      <c r="B4" s="23" t="inlineStr">
        <is>
          <t>Cozinha</t>
        </is>
      </c>
      <c r="C4" s="23" t="inlineStr">
        <is>
          <t>Potência nominal</t>
        </is>
      </c>
      <c r="D4" s="23" t="inlineStr">
        <is>
          <t>Desempenho</t>
        </is>
      </c>
      <c r="E4" s="23" t="inlineStr">
        <is>
          <t>W</t>
        </is>
      </c>
      <c r="F4" s="23" t="inlineStr">
        <is>
          <t>Engenharia</t>
        </is>
      </c>
      <c r="G4" s="23" t="inlineStr">
        <is>
          <t>Desempenho</t>
        </is>
      </c>
      <c r="H4" s="23" t="inlineStr">
        <is>
          <t>W</t>
        </is>
      </c>
    </row>
    <row r="5">
      <c r="A5" s="25" t="inlineStr">
        <is>
          <t>Obsoleta</t>
        </is>
      </c>
      <c r="B5" s="25" t="inlineStr">
        <is>
          <t>Têxteis</t>
        </is>
      </c>
      <c r="C5" s="25" t="inlineStr">
        <is>
          <t>Tensão nominal</t>
        </is>
      </c>
      <c r="D5" s="25" t="inlineStr">
        <is>
          <t>Compatibilidade</t>
        </is>
      </c>
      <c r="E5" s="25" t="inlineStr">
        <is>
          <t>V</t>
        </is>
      </c>
      <c r="F5" s="25" t="inlineStr">
        <is>
          <t>Conteúdo técnico</t>
        </is>
      </c>
      <c r="G5" s="25" t="inlineStr">
        <is>
          <t>Compatibilidade</t>
        </is>
      </c>
      <c r="H5" s="25" t="inlineStr">
        <is>
          <t>V</t>
        </is>
      </c>
    </row>
    <row r="6">
      <c r="A6" s="23" t="n"/>
      <c r="B6" s="23" t="inlineStr">
        <is>
          <t>Escritório</t>
        </is>
      </c>
      <c r="C6" s="23" t="inlineStr">
        <is>
          <t>Temperatura máxima de uso</t>
        </is>
      </c>
      <c r="D6" s="23" t="inlineStr">
        <is>
          <t>Segurança e uso</t>
        </is>
      </c>
      <c r="E6" s="23" t="inlineStr">
        <is>
          <t>°C</t>
        </is>
      </c>
      <c r="F6" s="23" t="n"/>
      <c r="G6" s="23" t="inlineStr">
        <is>
          <t>Segurança e uso</t>
        </is>
      </c>
      <c r="H6" s="23" t="inlineStr">
        <is>
          <t>°C</t>
        </is>
      </c>
    </row>
    <row r="7">
      <c r="A7" s="25" t="n"/>
      <c r="B7" s="25" t="n"/>
      <c r="C7" s="25" t="inlineStr">
        <is>
          <t>Gramatura</t>
        </is>
      </c>
      <c r="D7" s="25" t="inlineStr">
        <is>
          <t>Materiais</t>
        </is>
      </c>
      <c r="E7" s="25" t="inlineStr">
        <is>
          <t>g/m²</t>
        </is>
      </c>
      <c r="F7" s="25" t="n"/>
      <c r="G7" s="25" t="inlineStr">
        <is>
          <t>Funcionalidade</t>
        </is>
      </c>
      <c r="H7" s="25" t="inlineStr">
        <is>
          <t>g/m²</t>
        </is>
      </c>
    </row>
    <row r="8">
      <c r="A8" s="23" t="n"/>
      <c r="B8" s="23" t="n"/>
      <c r="C8" s="23" t="inlineStr">
        <is>
          <t>Tipo de fechamento</t>
        </is>
      </c>
      <c r="D8" s="23" t="inlineStr">
        <is>
          <t>Funcionalidade</t>
        </is>
      </c>
      <c r="E8" s="23" t="inlineStr">
        <is>
          <t>Sem unidade</t>
        </is>
      </c>
      <c r="F8" s="23" t="n"/>
      <c r="G8" s="23" t="n"/>
      <c r="H8" s="23" t="inlineStr">
        <is>
          <t>Sem unidade</t>
        </is>
      </c>
    </row>
    <row r="9">
      <c r="A9" s="25" t="n"/>
      <c r="B9" s="25" t="n"/>
      <c r="C9" s="25" t="inlineStr">
        <is>
          <t>Carga máxima</t>
        </is>
      </c>
      <c r="D9" s="25" t="inlineStr">
        <is>
          <t>Desempenho</t>
        </is>
      </c>
      <c r="E9" s="25" t="inlineStr">
        <is>
          <t>kg</t>
        </is>
      </c>
      <c r="F9" s="25" t="n"/>
      <c r="G9" s="25" t="n"/>
      <c r="H9" s="25" t="inlineStr">
        <is>
          <t>kg</t>
        </is>
      </c>
    </row>
    <row r="10">
      <c r="A10" s="23" t="n"/>
      <c r="B10" s="23" t="n"/>
      <c r="C10" s="23" t="inlineStr">
        <is>
          <t>Ajuste de altura</t>
        </is>
      </c>
      <c r="D10" s="23" t="inlineStr">
        <is>
          <t>Funcionalidade</t>
        </is>
      </c>
      <c r="E10" s="23" t="inlineStr">
        <is>
          <t>Sem unidade</t>
        </is>
      </c>
      <c r="F10" s="23" t="n"/>
      <c r="G10" s="23" t="n"/>
      <c r="H10" s="23" t="inlineStr">
        <is>
          <t>m</t>
        </is>
      </c>
    </row>
    <row r="11">
      <c r="A11" s="25" t="n"/>
      <c r="B11" s="25" t="n"/>
      <c r="C11" s="25" t="inlineStr">
        <is>
          <t>Compatibilidade de tamanho</t>
        </is>
      </c>
      <c r="D11" s="25" t="inlineStr">
        <is>
          <t>Compatibilidade</t>
        </is>
      </c>
      <c r="E11" s="25" t="inlineStr">
        <is>
          <t>Sem unidade</t>
        </is>
      </c>
      <c r="F11" s="25" t="n"/>
      <c r="G11" s="25" t="n"/>
      <c r="H11" s="25" t="n"/>
    </row>
    <row r="12">
      <c r="A12" s="23" t="n"/>
      <c r="B12" s="23" t="n"/>
      <c r="C12" s="23" t="inlineStr">
        <is>
          <t>Comprimento do cabo</t>
        </is>
      </c>
      <c r="D12" s="23" t="inlineStr">
        <is>
          <t>Compatibilidade</t>
        </is>
      </c>
      <c r="E12" s="23" t="inlineStr">
        <is>
          <t>m</t>
        </is>
      </c>
      <c r="F12" s="23" t="n"/>
      <c r="G12" s="23" t="n"/>
      <c r="H12" s="23" t="n"/>
    </row>
    <row r="13">
      <c r="A13" s="25" t="n"/>
      <c r="B13" s="25" t="n"/>
      <c r="C13" s="25" t="inlineStr">
        <is>
          <t>Índice de proteção</t>
        </is>
      </c>
      <c r="D13" s="25" t="inlineStr">
        <is>
          <t>Segurança e uso</t>
        </is>
      </c>
      <c r="E13" s="25" t="inlineStr">
        <is>
          <t>Sem unidade</t>
        </is>
      </c>
      <c r="F13" s="25" t="n"/>
      <c r="G13" s="25" t="n"/>
      <c r="H13" s="25" t="n"/>
    </row>
    <row r="14">
      <c r="A14" s="23" t="n"/>
      <c r="B14" s="23" t="n"/>
      <c r="C14" s="23" t="inlineStr">
        <is>
          <t>Tipo de acabamento</t>
        </is>
      </c>
      <c r="D14" s="23" t="inlineStr">
        <is>
          <t>Materiais</t>
        </is>
      </c>
      <c r="E14" s="23" t="inlineStr">
        <is>
          <t>Sem unidade</t>
        </is>
      </c>
      <c r="F14" s="23" t="n"/>
      <c r="G14" s="23" t="n"/>
      <c r="H14" s="23" t="n"/>
    </row>
    <row r="15">
      <c r="A15" s="25" t="n"/>
      <c r="B15" s="25" t="n"/>
      <c r="C15" s="25" t="inlineStr">
        <is>
          <t>Base antiderrapante</t>
        </is>
      </c>
      <c r="D15" s="25" t="inlineStr">
        <is>
          <t>Segurança e uso</t>
        </is>
      </c>
      <c r="E15" s="25" t="inlineStr">
        <is>
          <t>Sem unidade</t>
        </is>
      </c>
      <c r="F15" s="25" t="n"/>
      <c r="G15" s="25" t="n"/>
      <c r="H15" s="25" t="n"/>
    </row>
    <row r="16">
      <c r="A16" s="23" t="n"/>
      <c r="B16" s="23" t="n"/>
      <c r="C16" s="23" t="inlineStr">
        <is>
          <t>Volume interno</t>
        </is>
      </c>
      <c r="D16" s="23" t="inlineStr">
        <is>
          <t>Dimensões e capacidade</t>
        </is>
      </c>
      <c r="E16" s="23" t="inlineStr">
        <is>
          <t>L</t>
        </is>
      </c>
      <c r="F16" s="23" t="n"/>
      <c r="G16" s="23" t="n"/>
      <c r="H16" s="23" t="n"/>
    </row>
  </sheetData>
  <dataValidations count="2">
    <dataValidation sqref="K2" showDropDown="0" showInputMessage="0" showErrorMessage="1" allowBlank="0" errorTitle="Valor inválido" error="Informe um número inteiro entre 1 e 10." type="whole" operator="between">
      <formula1>1</formula1>
      <formula2>10</formula2>
    </dataValidation>
    <dataValidation sqref="K3" showDropDown="0" showInputMessage="0" showErrorMessage="1" allowBlank="0" errorTitle="Valor inválido" error="Selecione Sim ou Não." type="list">
      <formula1>"Sim,Não"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Como usar a planilha de ficha técnica de produto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 ht="22" customHeight="1">
      <c r="A3" s="26" t="inlineStr">
        <is>
          <t>Objetivo</t>
        </is>
      </c>
      <c r="B3" s="26" t="n"/>
      <c r="C3" s="26" t="n"/>
      <c r="D3" s="26" t="n"/>
      <c r="E3" s="26" t="n"/>
      <c r="F3" s="26" t="n"/>
      <c r="G3" s="26" t="n"/>
      <c r="H3" s="26" t="n"/>
    </row>
    <row r="4" ht="44" customHeight="1">
      <c r="A4" s="27" t="inlineStr">
        <is>
          <t>Consolidar especificações técnicas, materiais, medidas, garantia e cuidados por SKU, mantendo o histórico de versões e destacando a versão aprovada.</t>
        </is>
      </c>
    </row>
    <row r="5"/>
    <row r="6" ht="22" customHeight="1">
      <c r="A6" s="26" t="inlineStr">
        <is>
          <t>Fluxo de uso</t>
        </is>
      </c>
      <c r="B6" s="26" t="n"/>
      <c r="C6" s="26" t="n"/>
      <c r="D6" s="26" t="n"/>
      <c r="E6" s="26" t="n"/>
      <c r="F6" s="26" t="n"/>
      <c r="G6" s="26" t="n"/>
      <c r="H6" s="26" t="n"/>
    </row>
    <row r="7" ht="30" customHeight="1">
      <c r="A7" s="28" t="inlineStr">
        <is>
          <t>1. Cadastre uma linha por SKU e versão em Fichas de produto.</t>
        </is>
      </c>
    </row>
    <row r="8" ht="30" customHeight="1">
      <c r="A8" s="27" t="inlineStr">
        <is>
          <t>2. Não sobrescreva uma versão aprovada; crie uma nova linha com versão superior.</t>
        </is>
      </c>
    </row>
    <row r="9" ht="30" customHeight="1">
      <c r="A9" s="28" t="inlineStr">
        <is>
          <t>3. Cadastre pelo menos a quantidade mínima de atributos definida na aba Apoio.</t>
        </is>
      </c>
    </row>
    <row r="10" ht="30" customHeight="1">
      <c r="A10" s="27" t="inlineStr">
        <is>
          <t>4. Corrija os campos listados em Campos faltantes.</t>
        </is>
      </c>
    </row>
    <row r="11" ht="30" customHeight="1">
      <c r="A11" s="28" t="inlineStr">
        <is>
          <t>5. Corrija todos os alertas das abas Fichas de produto e Especificações.</t>
        </is>
      </c>
    </row>
    <row r="12" ht="30" customHeight="1">
      <c r="A12" s="27" t="inlineStr">
        <is>
          <t>6. Preencha data e área aprovadora antes de selecionar o status Aprovada.</t>
        </is>
      </c>
    </row>
    <row r="13" ht="30" customHeight="1">
      <c r="A13" s="28" t="inlineStr">
        <is>
          <t>7. Ao aprovar uma nova versão, altere a versão anterior para Obsoleta.</t>
        </is>
      </c>
    </row>
    <row r="14" ht="30" customHeight="1">
      <c r="A14" s="27" t="inlineStr">
        <is>
          <t>8. Use o Resumo para consultar e comparar as versões aprovadas.</t>
        </is>
      </c>
    </row>
    <row r="15"/>
    <row r="16"/>
    <row r="17" ht="22" customHeight="1">
      <c r="A17" s="26" t="inlineStr">
        <is>
          <t>Regras de versão</t>
        </is>
      </c>
      <c r="B17" s="26" t="n"/>
      <c r="C17" s="26" t="n"/>
      <c r="D17" s="26" t="n"/>
      <c r="E17" s="26" t="n"/>
      <c r="F17" s="26" t="n"/>
      <c r="G17" s="26" t="n"/>
      <c r="H17" s="26" t="n"/>
    </row>
    <row r="18" ht="30" customHeight="1">
      <c r="A18" s="27" t="inlineStr">
        <is>
          <t>• A combinação de SKU e versão deve ser única.</t>
        </is>
      </c>
    </row>
    <row r="19" ht="30" customHeight="1">
      <c r="A19" s="28" t="inlineStr">
        <is>
          <t>• A coluna Versão aprovada só retorna “Sim” quando o status é “Aprovada” e a completude é 100%.</t>
        </is>
      </c>
    </row>
    <row r="20" ht="30" customHeight="1">
      <c r="A20" s="27" t="inlineStr">
        <is>
          <t>• Se houver mais de uma versão aprovada para o mesmo SKU, o resumo exibirá a maior versão e mostrará um conflito.</t>
        </is>
      </c>
    </row>
    <row r="21" ht="30" customHeight="1">
      <c r="A21" s="28" t="inlineStr">
        <is>
          <t>• Versões obsoletas permanecem no histórico.</t>
        </is>
      </c>
    </row>
    <row r="22" ht="30" customHeight="1">
      <c r="A22" s="27" t="inlineStr">
        <is>
          <t>• O dicionário técnico deve ser mantido na aba Apoio para preservar a comparabilidade.</t>
        </is>
      </c>
    </row>
    <row r="23"/>
    <row r="24"/>
    <row r="25" ht="22" customHeight="1">
      <c r="A25" s="26" t="inlineStr">
        <is>
          <t>Legenda</t>
        </is>
      </c>
      <c r="B25" s="26" t="n"/>
      <c r="C25" s="26" t="n"/>
      <c r="D25" s="26" t="n"/>
      <c r="E25" s="26" t="n"/>
      <c r="F25" s="26" t="n"/>
      <c r="G25" s="26" t="n"/>
      <c r="H25" s="26" t="n"/>
    </row>
    <row r="26" ht="24" customHeight="1">
      <c r="A26" s="11" t="inlineStr">
        <is>
          <t>Amarelo-claro: entrada do usuário.</t>
        </is>
      </c>
    </row>
    <row r="27" ht="24" customHeight="1">
      <c r="A27" s="12" t="inlineStr">
        <is>
          <t>Azul-claro: fórmula; não editar.</t>
        </is>
      </c>
    </row>
    <row r="28" ht="24" customHeight="1">
      <c r="A28" s="29" t="inlineStr">
        <is>
          <t>Verde: informação válida.</t>
        </is>
      </c>
    </row>
    <row r="29" ht="24" customHeight="1">
      <c r="A29" s="30" t="inlineStr">
        <is>
          <t>Laranja: campo incompleto ou divergência.</t>
        </is>
      </c>
    </row>
    <row r="30" ht="24" customHeight="1">
      <c r="A30" s="31" t="inlineStr">
        <is>
          <t>Vermelho: erro ou conflito que exige revisão.</t>
        </is>
      </c>
    </row>
    <row r="31"/>
    <row r="32" ht="22" customHeight="1">
      <c r="A32" s="26" t="inlineStr">
        <is>
          <t>Limite funcional</t>
        </is>
      </c>
      <c r="B32" s="26" t="n"/>
      <c r="C32" s="26" t="n"/>
      <c r="D32" s="26" t="n"/>
      <c r="E32" s="26" t="n"/>
      <c r="F32" s="26" t="n"/>
      <c r="G32" s="26" t="n"/>
      <c r="H32" s="26" t="n"/>
    </row>
    <row r="33" ht="44" customHeight="1">
      <c r="A33" s="28" t="inlineStr">
        <is>
          <t>Esta pasta trata somente de documentação técnica versionada. Ela não substitui o cadastro comercial do produto e não contém preço, estoque, anúncios ou dados tributários.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2026-09-06T14:17:54Z</dcterms:created>
  <dcterms:modified xmlns:dcterms="http://purl.org/dc/terms/" xmlns:xsi="http://www.w3.org/2001/XMLSchema-instance" xsi:type="dcterms:W3CDTF">2026-09-06T14:17:55+00:00Z</dcterms:modified>
</cp:coreProperties>
</file>