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Planejamento" sheetId="2" state="visible" r:id="rId2"/>
    <sheet xmlns:r="http://schemas.openxmlformats.org/officeDocument/2006/relationships" name="Calendário" sheetId="3" state="visible" r:id="rId3"/>
    <sheet xmlns:r="http://schemas.openxmlformats.org/officeDocument/2006/relationships" name="Configurações" sheetId="4" state="visible" r:id="rId4"/>
    <sheet xmlns:r="http://schemas.openxmlformats.org/officeDocument/2006/relationships" name="Instruções" sheetId="5" state="visible" r:id="rId5"/>
  </sheets>
  <definedNames>
    <definedName name="_xlnm._FilterDatabase" localSheetId="2" hidden="1">'Calendário'!$A$4:$BP$154</definedName>
    <definedName name="_xlnm._FilterDatabase" localSheetId="3" hidden="1">'Configurações'!$D$1:$L$13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 &quot;un.&quot;"/>
    <numFmt numFmtId="166" formatCode="dd/mm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1F1F1F"/>
      <sz val="10"/>
    </font>
    <font>
      <name val="Aptos"/>
      <b val="1"/>
      <color rgb="00FFFFFF"/>
      <sz val="11"/>
    </font>
    <font>
      <name val="Aptos Display"/>
      <b val="1"/>
      <color rgb="0017372E"/>
      <sz val="22"/>
    </font>
    <font>
      <name val="Aptos"/>
      <i val="1"/>
      <color rgb="001F1F1F"/>
      <sz val="9"/>
    </font>
    <font>
      <name val="Aptos"/>
      <b val="1"/>
      <color rgb="00FFFFFF"/>
      <sz val="10"/>
    </font>
    <font>
      <name val="Aptos"/>
      <color rgb="001F1F1F"/>
      <sz val="10"/>
    </font>
  </fonts>
  <fills count="12">
    <fill>
      <patternFill/>
    </fill>
    <fill>
      <patternFill patternType="gray125"/>
    </fill>
    <fill>
      <patternFill patternType="solid">
        <fgColor rgb="0017372E"/>
      </patternFill>
    </fill>
    <fill>
      <patternFill patternType="solid">
        <fgColor rgb="00D9EAF7"/>
      </patternFill>
    </fill>
    <fill>
      <patternFill patternType="solid">
        <fgColor rgb="00C65D32"/>
      </patternFill>
    </fill>
    <fill>
      <patternFill patternType="solid">
        <fgColor rgb="00FFFFFF"/>
      </patternFill>
    </fill>
    <fill>
      <patternFill patternType="solid">
        <fgColor rgb="00F6F0E4"/>
      </patternFill>
    </fill>
    <fill>
      <patternFill patternType="solid">
        <fgColor rgb="00FFF1C9"/>
      </patternFill>
    </fill>
    <fill>
      <patternFill patternType="solid">
        <fgColor rgb="00E7E6E6"/>
      </patternFill>
    </fill>
    <fill>
      <patternFill patternType="solid">
        <fgColor rgb="00C6E0B4"/>
      </patternFill>
    </fill>
    <fill>
      <patternFill patternType="solid">
        <fgColor rgb="00FFE699"/>
      </patternFill>
    </fill>
    <fill>
      <patternFill patternType="solid">
        <fgColor rgb="00F4CCCC"/>
      </patternFill>
    </fill>
  </fills>
  <borders count="12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  <border>
      <left style="thin">
        <color rgb="00D8D0C1"/>
      </left>
      <right style="thin">
        <color rgb="00D8D0C1"/>
      </right>
      <top style="thin">
        <color rgb="00D8D0C1"/>
      </top>
      <bottom style="medium">
        <color rgb="00C65D32"/>
      </bottom>
    </border>
    <border>
      <left/>
      <right/>
      <top style="thin">
        <color rgb="00D8D0C1"/>
      </top>
      <bottom/>
      <diagonal/>
    </border>
    <border>
      <left style="thin">
        <color rgb="00D8D0C1"/>
      </left>
      <right/>
      <top/>
      <bottom/>
      <diagonal/>
    </border>
    <border>
      <left/>
      <right style="thin">
        <color rgb="00D8D0C1"/>
      </right>
      <top style="thin">
        <color rgb="00D8D0C1"/>
      </top>
      <bottom/>
      <diagonal/>
    </border>
    <border>
      <left/>
      <right style="thin">
        <color rgb="00D8D0C1"/>
      </right>
      <top/>
      <bottom/>
      <diagonal/>
    </border>
    <border>
      <left style="thin">
        <color rgb="00D8D0C1"/>
      </left>
      <right/>
      <top/>
      <bottom style="thin">
        <color rgb="00D8D0C1"/>
      </bottom>
      <diagonal/>
    </border>
    <border>
      <left/>
      <right/>
      <top/>
      <bottom style="thin">
        <color rgb="00D8D0C1"/>
      </bottom>
      <diagonal/>
    </border>
    <border>
      <left/>
      <right style="thin">
        <color rgb="00D8D0C1"/>
      </right>
      <top/>
      <bottom style="thin">
        <color rgb="00D8D0C1"/>
      </bottom>
      <diagonal/>
    </border>
    <border>
      <left/>
      <right/>
      <top style="thin">
        <color rgb="00D8D0C1"/>
      </top>
      <bottom style="thin">
        <color rgb="00D8D0C1"/>
      </bottom>
      <diagonal/>
    </border>
    <border>
      <left/>
      <right style="thin">
        <color rgb="00D8D0C1"/>
      </right>
      <top style="thin">
        <color rgb="00D8D0C1"/>
      </top>
      <bottom style="thin">
        <color rgb="00D8D0C1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left" vertical="center"/>
    </xf>
    <xf numFmtId="1" fontId="7" fillId="6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left" vertical="center"/>
    </xf>
    <xf numFmtId="1" fontId="7" fillId="5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center" vertical="center" wrapText="1"/>
    </xf>
    <xf numFmtId="49" fontId="7" fillId="7" borderId="1" applyAlignment="1" pivotButton="0" quotePrefix="0" xfId="0">
      <alignment horizontal="center" vertical="center" wrapText="1"/>
    </xf>
    <xf numFmtId="0" fontId="7" fillId="7" borderId="1" applyAlignment="1" pivotButton="0" quotePrefix="0" xfId="0">
      <alignment horizontal="left" vertical="center" wrapText="1"/>
    </xf>
    <xf numFmtId="1" fontId="7" fillId="7" borderId="1" applyAlignment="1" pivotButton="0" quotePrefix="0" xfId="0">
      <alignment horizontal="center" vertical="center"/>
    </xf>
    <xf numFmtId="164" fontId="7" fillId="7" borderId="1" applyAlignment="1" pivotButton="0" quotePrefix="0" xfId="0">
      <alignment horizontal="center" vertical="center"/>
    </xf>
    <xf numFmtId="164" fontId="7" fillId="8" borderId="1" applyAlignment="1" pivotButton="0" quotePrefix="0" xfId="0">
      <alignment horizontal="center" vertical="center"/>
    </xf>
    <xf numFmtId="0" fontId="7" fillId="7" borderId="1" applyAlignment="1" pivotButton="0" quotePrefix="0" xfId="0">
      <alignment horizontal="center" vertical="center" wrapText="1"/>
    </xf>
    <xf numFmtId="165" fontId="7" fillId="7" borderId="1" applyAlignment="1" pivotButton="0" quotePrefix="0" xfId="0">
      <alignment horizontal="right" vertical="center"/>
    </xf>
    <xf numFmtId="0" fontId="7" fillId="8" borderId="1" applyAlignment="1" pivotButton="0" quotePrefix="0" xfId="0">
      <alignment horizontal="center" vertical="center" wrapText="1"/>
    </xf>
    <xf numFmtId="0" fontId="7" fillId="8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164" fontId="2" fillId="7" borderId="1" applyAlignment="1" pivotButton="0" quotePrefix="0" xfId="0">
      <alignment horizontal="center" vertical="center"/>
    </xf>
    <xf numFmtId="166" fontId="6" fillId="4" borderId="2" applyAlignment="1" pivotButton="0" quotePrefix="0" xfId="0">
      <alignment horizontal="center" vertical="center" textRotation="90"/>
    </xf>
    <xf numFmtId="0" fontId="7" fillId="6" borderId="1" applyAlignment="1" pivotButton="0" quotePrefix="0" xfId="0">
      <alignment horizontal="left" vertical="center" wrapText="1"/>
    </xf>
    <xf numFmtId="164" fontId="7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left" vertical="center" wrapText="1"/>
    </xf>
    <xf numFmtId="164" fontId="7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/>
    </xf>
    <xf numFmtId="0" fontId="7" fillId="6" borderId="1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center" vertical="center"/>
    </xf>
    <xf numFmtId="0" fontId="2" fillId="8" borderId="1" applyAlignment="1" pivotButton="0" quotePrefix="0" xfId="0">
      <alignment horizontal="center" vertical="center"/>
    </xf>
    <xf numFmtId="0" fontId="2" fillId="9" borderId="1" applyAlignment="1" pivotButton="0" quotePrefix="0" xfId="0">
      <alignment horizontal="center" vertical="center"/>
    </xf>
    <xf numFmtId="0" fontId="2" fillId="10" borderId="1" applyAlignment="1" pivotButton="0" quotePrefix="0" xfId="0">
      <alignment horizontal="center" vertical="center"/>
    </xf>
    <xf numFmtId="0" fontId="2" fillId="11" borderId="1" applyAlignment="1" pivotButton="0" quotePrefix="0" xfId="0">
      <alignment horizontal="center" vertical="center"/>
    </xf>
    <xf numFmtId="0" fontId="0" fillId="0" borderId="10" pivotButton="0" quotePrefix="0" xfId="0"/>
    <xf numFmtId="0" fontId="0" fillId="0" borderId="11" pivotButton="0" quotePrefix="0" xfId="0"/>
    <xf numFmtId="0" fontId="0" fillId="0" borderId="3" pivotButton="0" quotePrefix="0" xfId="0"/>
    <xf numFmtId="0" fontId="0" fillId="0" borderId="5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</cellXfs>
  <cellStyles count="1">
    <cellStyle name="Normal" xfId="0" builtinId="0" hidden="0"/>
  </cellStyles>
  <dxfs count="8">
    <dxf>
      <font>
        <name val="Aptos"/>
        <b val="1"/>
        <color rgb="00FFFFFF"/>
        <sz val="10"/>
      </font>
      <fill>
        <patternFill patternType="solid">
          <fgColor rgb="002D6A57"/>
        </patternFill>
      </fill>
    </dxf>
    <dxf>
      <font>
        <name val="Aptos"/>
        <b val="1"/>
        <color rgb="00FFFFFF"/>
        <sz val="10"/>
      </font>
      <fill>
        <patternFill patternType="solid">
          <fgColor rgb="00B7473A"/>
        </patternFill>
      </fill>
    </dxf>
    <dxf>
      <font>
        <name val="Aptos"/>
        <b val="1"/>
        <color rgb="00B7473A"/>
        <sz val="10"/>
      </font>
      <fill>
        <patternFill patternType="solid">
          <fgColor rgb="00F4CCCC"/>
        </patternFill>
      </fill>
    </dxf>
    <dxf>
      <font>
        <name val="Aptos"/>
        <b val="1"/>
        <color rgb="001F1F1F"/>
        <sz val="10"/>
      </font>
      <fill>
        <patternFill patternType="solid">
          <fgColor rgb="00FFE699"/>
        </patternFill>
      </fill>
    </dxf>
    <dxf>
      <font>
        <name val="Aptos"/>
        <b val="1"/>
        <color rgb="001F1F1F"/>
        <sz val="10"/>
      </font>
      <fill>
        <patternFill patternType="solid">
          <fgColor rgb="00C6E0B4"/>
        </patternFill>
      </fill>
    </dxf>
    <dxf>
      <font>
        <name val="Aptos"/>
        <b val="1"/>
        <color rgb="001F1F1F"/>
        <sz val="10"/>
      </font>
      <fill>
        <patternFill patternType="solid">
          <fgColor rgb="00E7E6E6"/>
        </patternFill>
      </fill>
    </dxf>
    <dxf>
      <font>
        <name val="Aptos"/>
        <b val="1"/>
        <color rgb="001F1F1F"/>
        <sz val="10"/>
      </font>
      <fill>
        <patternFill patternType="solid">
          <fgColor rgb="00F4B183"/>
        </patternFill>
      </fill>
    </dxf>
    <dxf>
      <font>
        <name val="Aptos"/>
        <b val="1"/>
        <color rgb="001F1F1F"/>
        <sz val="10"/>
      </font>
      <fill>
        <patternFill patternType="solid">
          <fgColor rgb="00D9EA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Produtos por evento ou safra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'Resumo'!B13</f>
            </strRef>
          </tx>
          <spPr>
            <a:solidFill xmlns:a="http://schemas.openxmlformats.org/drawingml/2006/main">
              <a:srgbClr val="C65D32"/>
            </a:solidFill>
            <a:ln xmlns:a="http://schemas.openxmlformats.org/drawingml/2006/main">
              <a:solidFill>
                <a:srgbClr val="C65D32"/>
              </a:solidFill>
              <a:prstDash val="solid"/>
            </a:ln>
          </spPr>
          <cat>
            <numRef>
              <f>'Resumo'!$A$14:$A$25</f>
            </numRef>
          </cat>
          <val>
            <numRef>
              <f>'Resumo'!$B$14:$B$25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Produtos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Etapa atual do ciclo comercial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'Resumo'!E13</f>
            </strRef>
          </tx>
          <spPr>
            <a:solidFill xmlns:a="http://schemas.openxmlformats.org/drawingml/2006/main">
              <a:srgbClr val="2D6A57"/>
            </a:solidFill>
            <a:ln xmlns:a="http://schemas.openxmlformats.org/drawingml/2006/main">
              <a:solidFill>
                <a:srgbClr val="2D6A57"/>
              </a:solidFill>
              <a:prstDash val="solid"/>
            </a:ln>
          </spPr>
          <cat>
            <numRef>
              <f>'Resumo'!$D$14:$D$22</f>
            </numRef>
          </cat>
          <val>
            <numRef>
              <f>'Resumo'!$E$14:$E$22</f>
            </numRef>
          </val>
        </ser>
        <gapWidth val="65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Produtos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Risco pós-temporada</a:t>
            </a:r>
          </a:p>
        </rich>
      </tx>
    </title>
    <plotArea>
      <doughnutChart>
        <varyColors val="1"/>
        <ser>
          <idx val="0"/>
          <order val="0"/>
          <tx>
            <strRef>
              <f>'Resumo'!H13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'Resumo'!$G$14:$G$17</f>
            </numRef>
          </cat>
          <val>
            <numRef>
              <f>'Resumo'!$H$14:$H$17</f>
            </numRef>
          </val>
        </ser>
        <firstSliceAng val="27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9</col>
      <colOff>0</colOff>
      <row>12</row>
      <rowOff>0</rowOff>
    </from>
    <ext cx="468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27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29</row>
      <rowOff>0</rowOff>
    </from>
    <ext cx="432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Planejamento" displayName="tblPlanejamento" ref="A1:X151" headerRowCount="1">
  <autoFilter ref="A1:X151"/>
  <tableColumns count="24">
    <tableColumn id="1" name="SKU"/>
    <tableColumn id="2" name="Produto"/>
    <tableColumn id="3" name="Categoria"/>
    <tableColumn id="4" name="Canal"/>
    <tableColumn id="5" name="Evento/safra"/>
    <tableColumn id="6" name="Ano/temporada"/>
    <tableColumn id="7" name="Início da janela de venda"/>
    <tableColumn id="8" name="Fim da janela de venda"/>
    <tableColumn id="9" name="Lead de conteúdo (dias)"/>
    <tableColumn id="10" name="Antecedência de ativação (dias)"/>
    <tableColumn id="11" name="Prazo para retirada (dias)"/>
    <tableColumn id="12" name="Data limite de conteúdo"/>
    <tableColumn id="13" name="Data de ativação"/>
    <tableColumn id="14" name="Data de retirada"/>
    <tableColumn id="15" name="Status do conteúdo"/>
    <tableColumn id="16" name="Status comercial"/>
    <tableColumn id="17" name="Temporada histórica"/>
    <tableColumn id="18" name="Demanda histórica (un.)"/>
    <tableColumn id="19" name="Tendência histórica"/>
    <tableColumn id="20" name="Reaproveitável após o evento?"/>
    <tableColumn id="21" name="Etapa atual"/>
    <tableColumn id="22" name="Risco pós-temporada"/>
    <tableColumn id="23" name="Alerta"/>
    <tableColumn id="24" name="Observaçõ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36"/>
  <sheetViews>
    <sheetView showGridLines="0" tabSelected="0" zoomScale="85" workbookViewId="0">
      <selection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25" customWidth="1" min="4" max="4"/>
    <col width="12" customWidth="1" min="5" max="5"/>
    <col width="12" customWidth="1" min="6" max="6"/>
    <col width="23" customWidth="1" min="7" max="7"/>
    <col width="12" customWidth="1" min="8" max="8"/>
    <col width="21" customWidth="1" min="9" max="9"/>
    <col width="11" customWidth="1" min="10" max="10"/>
    <col width="11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</cols>
  <sheetData>
    <row r="1" ht="34" customHeight="1">
      <c r="A1" s="1" t="inlineStr">
        <is>
          <t>Planejamento de Produtos Sazonais</t>
        </is>
      </c>
      <c r="B1" s="47" t="n"/>
      <c r="C1" s="47" t="n"/>
      <c r="D1" s="47" t="n"/>
      <c r="E1" s="47" t="n"/>
      <c r="F1" s="47" t="n"/>
      <c r="G1" s="47" t="n"/>
      <c r="H1" s="47" t="n"/>
      <c r="I1" s="47" t="n"/>
      <c r="J1" s="47" t="n"/>
      <c r="K1" s="47" t="n"/>
      <c r="L1" s="47" t="n"/>
      <c r="M1" s="47" t="n"/>
      <c r="N1" s="47" t="n"/>
      <c r="O1" s="47" t="n"/>
      <c r="P1" s="47" t="n"/>
      <c r="Q1" s="48" t="n"/>
    </row>
    <row r="2">
      <c r="A2" s="2" t="inlineStr">
        <is>
          <t>Data de análise</t>
        </is>
      </c>
      <c r="B2" s="3">
        <f>'Configurações'!$B$2</f>
        <v/>
      </c>
    </row>
    <row r="3"/>
    <row r="4" ht="23" customHeight="1">
      <c r="A4" s="4" t="inlineStr">
        <is>
          <t>Produtos cadastrados</t>
        </is>
      </c>
      <c r="B4" s="47" t="n"/>
      <c r="C4" s="48" t="n"/>
      <c r="E4" s="4" t="inlineStr">
        <is>
          <t>Janelas de venda ativas</t>
        </is>
      </c>
      <c r="F4" s="47" t="n"/>
      <c r="G4" s="48" t="n"/>
      <c r="I4" s="4" t="inlineStr">
        <is>
          <t>Ativações nos próximos dias</t>
        </is>
      </c>
      <c r="J4" s="47" t="n"/>
      <c r="K4" s="48" t="n"/>
    </row>
    <row r="5" ht="23" customHeight="1">
      <c r="A5" s="5">
        <f>COUNTIF(Planejamento!$A$2:$A$151,"&lt;&gt;")</f>
        <v/>
      </c>
      <c r="B5" s="49" t="n"/>
      <c r="C5" s="50" t="n"/>
      <c r="E5" s="5">
        <f>COUNTIFS(Planejamento!$A$2:$A$151,"&lt;&gt;",Planejamento!$G$2:$G$151,"&lt;="&amp;'Configurações'!$B$2,Planejamento!$H$2:$H$151,"&gt;="&amp;'Configurações'!$B$2,Planejamento!$P$2:$P$151,"&lt;&gt;Cancelado")</f>
        <v/>
      </c>
      <c r="F5" s="49" t="n"/>
      <c r="G5" s="50" t="n"/>
      <c r="I5" s="5">
        <f>COUNTIFS(Planejamento!$A$2:$A$151,"&lt;&gt;",Planejamento!$M$2:$M$151,"&gt;="&amp;'Configurações'!$B$2,Planejamento!$M$2:$M$151,"&lt;="&amp;'Configurações'!$B$2+'Configurações'!$B$5,Planejamento!$P$2:$P$151,"Planejado")</f>
        <v/>
      </c>
      <c r="J5" s="49" t="n"/>
      <c r="K5" s="50" t="n"/>
    </row>
    <row r="6" ht="23" customHeight="1">
      <c r="A6" s="51" t="n"/>
      <c r="B6" s="52" t="n"/>
      <c r="C6" s="53" t="n"/>
      <c r="E6" s="51" t="n"/>
      <c r="F6" s="52" t="n"/>
      <c r="G6" s="53" t="n"/>
      <c r="I6" s="51" t="n"/>
      <c r="J6" s="52" t="n"/>
      <c r="K6" s="53" t="n"/>
    </row>
    <row r="7" ht="23" customHeight="1">
      <c r="I7" s="6">
        <f>"Janela considerada: "&amp;'Configurações'!$B$5&amp;" dias"</f>
        <v/>
      </c>
      <c r="J7" s="47" t="n"/>
      <c r="K7" s="48" t="n"/>
    </row>
    <row r="8" ht="23" customHeight="1">
      <c r="A8" s="4" t="inlineStr">
        <is>
          <t>Conteúdo atrasado</t>
        </is>
      </c>
      <c r="B8" s="47" t="n"/>
      <c r="C8" s="48" t="n"/>
      <c r="E8" s="4" t="inlineStr">
        <is>
          <t>Retiradas vencidas</t>
        </is>
      </c>
      <c r="F8" s="47" t="n"/>
      <c r="G8" s="48" t="n"/>
      <c r="I8" s="4" t="inlineStr">
        <is>
          <t>Risco pós-temporada alto</t>
        </is>
      </c>
      <c r="J8" s="47" t="n"/>
      <c r="K8" s="48" t="n"/>
    </row>
    <row r="9" ht="23" customHeight="1">
      <c r="A9" s="5">
        <f>COUNTIF(Planejamento!$W$2:$W$151,"Conteúdo atrasado")</f>
        <v/>
      </c>
      <c r="B9" s="49" t="n"/>
      <c r="C9" s="50" t="n"/>
      <c r="E9" s="5">
        <f>COUNTIF(Planejamento!$W$2:$W$151,"Retirada vencida")</f>
        <v/>
      </c>
      <c r="F9" s="49" t="n"/>
      <c r="G9" s="50" t="n"/>
      <c r="I9" s="5">
        <f>COUNTIFS(Planejamento!$V$2:$V$151,"Alto",Planejamento!$P$2:$P$151,"&lt;&gt;Cancelado")</f>
        <v/>
      </c>
      <c r="J9" s="49" t="n"/>
      <c r="K9" s="50" t="n"/>
    </row>
    <row r="10" ht="23" customHeight="1">
      <c r="A10" s="51" t="n"/>
      <c r="B10" s="52" t="n"/>
      <c r="C10" s="53" t="n"/>
      <c r="E10" s="51" t="n"/>
      <c r="F10" s="52" t="n"/>
      <c r="G10" s="53" t="n"/>
      <c r="I10" s="51" t="n"/>
      <c r="J10" s="52" t="n"/>
      <c r="K10" s="53" t="n"/>
    </row>
    <row r="11"/>
    <row r="12"/>
    <row r="13" ht="22" customHeight="1">
      <c r="A13" s="7" t="inlineStr">
        <is>
          <t>Evento/safra</t>
        </is>
      </c>
      <c r="B13" s="7" t="inlineStr">
        <is>
          <t>Produtos</t>
        </is>
      </c>
      <c r="D13" s="7" t="inlineStr">
        <is>
          <t>Etapa atual</t>
        </is>
      </c>
      <c r="E13" s="7" t="inlineStr">
        <is>
          <t>Produtos</t>
        </is>
      </c>
      <c r="G13" s="7" t="inlineStr">
        <is>
          <t>Risco</t>
        </is>
      </c>
      <c r="H13" s="7" t="inlineStr">
        <is>
          <t>Produtos</t>
        </is>
      </c>
    </row>
    <row r="14" ht="22" customHeight="1">
      <c r="A14" s="8">
        <f>'Configurações'!F2</f>
        <v/>
      </c>
      <c r="B14" s="9">
        <f>COUNTIFS(Planejamento!$E$2:$E$151,A14,Planejamento!$P$2:$P$151,"&lt;&gt;Cancelado")</f>
        <v/>
      </c>
      <c r="D14" s="8">
        <f>'Configurações'!K2</f>
        <v/>
      </c>
      <c r="E14" s="9">
        <f>COUNTIF(Planejamento!$U$2:$U$151,D14)</f>
        <v/>
      </c>
      <c r="G14" s="8">
        <f>'Configurações'!L2</f>
        <v/>
      </c>
      <c r="H14" s="9">
        <f>COUNTIFS(Planejamento!$V$2:$V$151,G14,Planejamento!$P$2:$P$151,"&lt;&gt;Cancelado")</f>
        <v/>
      </c>
    </row>
    <row r="15" ht="22" customHeight="1">
      <c r="A15" s="10">
        <f>'Configurações'!F3</f>
        <v/>
      </c>
      <c r="B15" s="11">
        <f>COUNTIFS(Planejamento!$E$2:$E$151,A15,Planejamento!$P$2:$P$151,"&lt;&gt;Cancelado")</f>
        <v/>
      </c>
      <c r="D15" s="10">
        <f>'Configurações'!K3</f>
        <v/>
      </c>
      <c r="E15" s="11">
        <f>COUNTIF(Planejamento!$U$2:$U$151,D15)</f>
        <v/>
      </c>
      <c r="G15" s="10">
        <f>'Configurações'!L3</f>
        <v/>
      </c>
      <c r="H15" s="11">
        <f>COUNTIFS(Planejamento!$V$2:$V$151,G15,Planejamento!$P$2:$P$151,"&lt;&gt;Cancelado")</f>
        <v/>
      </c>
    </row>
    <row r="16" ht="22" customHeight="1">
      <c r="A16" s="8">
        <f>'Configurações'!F4</f>
        <v/>
      </c>
      <c r="B16" s="9">
        <f>COUNTIFS(Planejamento!$E$2:$E$151,A16,Planejamento!$P$2:$P$151,"&lt;&gt;Cancelado")</f>
        <v/>
      </c>
      <c r="D16" s="8">
        <f>'Configurações'!K4</f>
        <v/>
      </c>
      <c r="E16" s="9">
        <f>COUNTIF(Planejamento!$U$2:$U$151,D16)</f>
        <v/>
      </c>
      <c r="G16" s="8">
        <f>'Configurações'!L4</f>
        <v/>
      </c>
      <c r="H16" s="9">
        <f>COUNTIFS(Planejamento!$V$2:$V$151,G16,Planejamento!$P$2:$P$151,"&lt;&gt;Cancelado")</f>
        <v/>
      </c>
    </row>
    <row r="17" ht="22" customHeight="1">
      <c r="A17" s="10">
        <f>'Configurações'!F5</f>
        <v/>
      </c>
      <c r="B17" s="11">
        <f>COUNTIFS(Planejamento!$E$2:$E$151,A17,Planejamento!$P$2:$P$151,"&lt;&gt;Cancelado")</f>
        <v/>
      </c>
      <c r="D17" s="10">
        <f>'Configurações'!K5</f>
        <v/>
      </c>
      <c r="E17" s="11">
        <f>COUNTIF(Planejamento!$U$2:$U$151,D17)</f>
        <v/>
      </c>
      <c r="G17" s="10">
        <f>'Configurações'!L5</f>
        <v/>
      </c>
      <c r="H17" s="11">
        <f>COUNTIFS(Planejamento!$V$2:$V$151,G17,Planejamento!$P$2:$P$151,"&lt;&gt;Cancelado")</f>
        <v/>
      </c>
    </row>
    <row r="18" ht="22" customHeight="1">
      <c r="A18" s="8">
        <f>'Configurações'!F6</f>
        <v/>
      </c>
      <c r="B18" s="9">
        <f>COUNTIFS(Planejamento!$E$2:$E$151,A18,Planejamento!$P$2:$P$151,"&lt;&gt;Cancelado")</f>
        <v/>
      </c>
      <c r="D18" s="8">
        <f>'Configurações'!K6</f>
        <v/>
      </c>
      <c r="E18" s="9">
        <f>COUNTIF(Planejamento!$U$2:$U$151,D18)</f>
        <v/>
      </c>
    </row>
    <row r="19" ht="22" customHeight="1">
      <c r="A19" s="10">
        <f>'Configurações'!F7</f>
        <v/>
      </c>
      <c r="B19" s="11">
        <f>COUNTIFS(Planejamento!$E$2:$E$151,A19,Planejamento!$P$2:$P$151,"&lt;&gt;Cancelado")</f>
        <v/>
      </c>
      <c r="D19" s="10">
        <f>'Configurações'!K7</f>
        <v/>
      </c>
      <c r="E19" s="11">
        <f>COUNTIF(Planejamento!$U$2:$U$151,D19)</f>
        <v/>
      </c>
    </row>
    <row r="20" ht="22" customHeight="1">
      <c r="A20" s="8">
        <f>'Configurações'!F8</f>
        <v/>
      </c>
      <c r="B20" s="9">
        <f>COUNTIFS(Planejamento!$E$2:$E$151,A20,Planejamento!$P$2:$P$151,"&lt;&gt;Cancelado")</f>
        <v/>
      </c>
      <c r="D20" s="8">
        <f>'Configurações'!K8</f>
        <v/>
      </c>
      <c r="E20" s="9">
        <f>COUNTIF(Planejamento!$U$2:$U$151,D20)</f>
        <v/>
      </c>
    </row>
    <row r="21" ht="22" customHeight="1">
      <c r="A21" s="10">
        <f>'Configurações'!F9</f>
        <v/>
      </c>
      <c r="B21" s="11">
        <f>COUNTIFS(Planejamento!$E$2:$E$151,A21,Planejamento!$P$2:$P$151,"&lt;&gt;Cancelado")</f>
        <v/>
      </c>
      <c r="D21" s="10">
        <f>'Configurações'!K9</f>
        <v/>
      </c>
      <c r="E21" s="11">
        <f>COUNTIF(Planejamento!$U$2:$U$151,D21)</f>
        <v/>
      </c>
    </row>
    <row r="22" ht="22" customHeight="1">
      <c r="A22" s="8">
        <f>'Configurações'!F10</f>
        <v/>
      </c>
      <c r="B22" s="9">
        <f>COUNTIFS(Planejamento!$E$2:$E$151,A22,Planejamento!$P$2:$P$151,"&lt;&gt;Cancelado")</f>
        <v/>
      </c>
      <c r="D22" s="8">
        <f>'Configurações'!K10</f>
        <v/>
      </c>
      <c r="E22" s="9">
        <f>COUNTIF(Planejamento!$U$2:$U$151,D22)</f>
        <v/>
      </c>
    </row>
    <row r="23" ht="22" customHeight="1">
      <c r="A23" s="10">
        <f>'Configurações'!F11</f>
        <v/>
      </c>
      <c r="B23" s="11">
        <f>COUNTIFS(Planejamento!$E$2:$E$151,A23,Planejamento!$P$2:$P$151,"&lt;&gt;Cancelado")</f>
        <v/>
      </c>
    </row>
    <row r="24" ht="22" customHeight="1">
      <c r="A24" s="8">
        <f>'Configurações'!F12</f>
        <v/>
      </c>
      <c r="B24" s="9">
        <f>COUNTIFS(Planejamento!$E$2:$E$151,A24,Planejamento!$P$2:$P$151,"&lt;&gt;Cancelado")</f>
        <v/>
      </c>
    </row>
    <row r="25" ht="22" customHeight="1">
      <c r="A25" s="10">
        <f>'Configurações'!F13</f>
        <v/>
      </c>
      <c r="B25" s="11">
        <f>COUNTIFS(Planejamento!$E$2:$E$151,A25,Planejamento!$P$2:$P$151,"&lt;&gt;Cancelado")</f>
        <v/>
      </c>
    </row>
    <row r="26" ht="22" customHeight="1"/>
    <row r="27" ht="22" customHeight="1"/>
    <row r="28" ht="22" customHeight="1">
      <c r="A28" s="7" t="inlineStr">
        <is>
          <t>Verificação</t>
        </is>
      </c>
      <c r="B28" s="7" t="inlineStr">
        <is>
          <t>Quantidade</t>
        </is>
      </c>
      <c r="C28" s="7" t="inlineStr">
        <is>
          <t>Situação</t>
        </is>
      </c>
    </row>
    <row r="29" ht="22" customHeight="1">
      <c r="A29" s="10" t="inlineStr">
        <is>
          <t>Linhas com SKU duplicado</t>
        </is>
      </c>
      <c r="B29" s="11">
        <f>SUMPRODUCT(--(Planejamento!$A$2:$A$151&lt;&gt;""),--(COUNTIF(Planejamento!$A$2:$A$151,Planejamento!$A$2:$A$151)&gt;1))</f>
        <v/>
      </c>
      <c r="C29" s="12">
        <f>IF(B29=0,"OK","Revisar")</f>
        <v/>
      </c>
    </row>
    <row r="30" ht="22" customHeight="1">
      <c r="A30" s="8" t="inlineStr">
        <is>
          <t>Cadastros incompletos</t>
        </is>
      </c>
      <c r="B30" s="9">
        <f>COUNTIF(Planejamento!$W$2:$W$151,"Cadastro incompleto")</f>
        <v/>
      </c>
      <c r="C30" s="13">
        <f>IF(B30=0,"OK","Revisar")</f>
        <v/>
      </c>
    </row>
    <row r="31" ht="22" customHeight="1">
      <c r="A31" s="10" t="inlineStr">
        <is>
          <t>Fim da venda antes do início</t>
        </is>
      </c>
      <c r="B31" s="11">
        <f>SUMPRODUCT(--(Planejamento!$A$2:$A$151&lt;&gt;""),--(Planejamento!$H$2:$H$151&lt;Planejamento!$G$2:$G$151))</f>
        <v/>
      </c>
      <c r="C31" s="12">
        <f>IF(B31=0,"OK","Revisar")</f>
        <v/>
      </c>
    </row>
    <row r="32" ht="22" customHeight="1">
      <c r="A32" s="8" t="inlineStr">
        <is>
          <t>Prazos negativos</t>
        </is>
      </c>
      <c r="B32" s="9">
        <f>SUMPRODUCT(--(Planejamento!$A$2:$A$151&lt;&gt;""),--(((Planejamento!$I$2:$I$151&lt;0)+(Planejamento!$J$2:$J$151&lt;0)+(Planejamento!$K$2:$K$151&lt;0))&gt;0))</f>
        <v/>
      </c>
      <c r="C32" s="13">
        <f>IF(B32=0,"OK","Revisar")</f>
        <v/>
      </c>
    </row>
    <row r="33" ht="22" customHeight="1">
      <c r="A33" s="10" t="inlineStr">
        <is>
          <t>Conteúdo previsto após ativação</t>
        </is>
      </c>
      <c r="B33" s="11">
        <f>SUMPRODUCT(--(Planejamento!$A$2:$A$151&lt;&gt;""),--(Planejamento!$L$2:$L$151&gt;Planejamento!$M$2:$M$151))</f>
        <v/>
      </c>
      <c r="C33" s="12">
        <f>IF(B33=0,"OK","Revisar")</f>
        <v/>
      </c>
    </row>
    <row r="34" ht="22" customHeight="1">
      <c r="A34" s="8" t="inlineStr">
        <is>
          <t>Histórico inconsistente</t>
        </is>
      </c>
      <c r="B34" s="9">
        <f>SUMPRODUCT(--(Planejamento!$A$2:$A$151&lt;&gt;""),--(((Planejamento!$S$2:$S$151&lt;&gt;"Sem histórico")*(((Planejamento!$Q$2:$Q$151="")+(Planejamento!$R$2:$R$151=""))&gt;0)+(Planejamento!$S$2:$S$151="Sem histórico")*(((Planejamento!$Q$2:$Q$151&lt;&gt;"")+(Planejamento!$R$2:$R$151&lt;&gt;""))&gt;0))&gt;0))</f>
        <v/>
      </c>
      <c r="C34" s="13">
        <f>IF(B34=0,"OK","Revisar")</f>
        <v/>
      </c>
    </row>
    <row r="35" ht="22" customHeight="1">
      <c r="A35" s="10" t="inlineStr">
        <is>
          <t>Fórmulas de data ausentes</t>
        </is>
      </c>
      <c r="B35" s="11">
        <f>SUMPRODUCT(--(Planejamento!$A$2:$A$151&lt;&gt;""),--(((Planejamento!$L$2:$L$151="")+(Planejamento!$M$2:$M$151="")+(Planejamento!$N$2:$N$151=""))&gt;0))</f>
        <v/>
      </c>
      <c r="C35" s="12">
        <f>IF(B35=0,"OK","Revisar")</f>
        <v/>
      </c>
    </row>
    <row r="36" ht="22" customHeight="1">
      <c r="A36" s="8" t="inlineStr">
        <is>
          <t>Ano/temporada fora da janela</t>
        </is>
      </c>
      <c r="B36" s="9">
        <f>SUMPRODUCT(--(Planejamento!$A$2:$A$151&lt;&gt;""),--(Planejamento!$F$2:$F$151&lt;&gt;YEAR(Planejamento!$G$2:$G$151)),--(Planejamento!$F$2:$F$151&lt;&gt;YEAR(Planejamento!$H$2:$H$151)))</f>
        <v/>
      </c>
      <c r="C36" s="13">
        <f>IF(B36=0,"OK","Revisar")</f>
        <v/>
      </c>
    </row>
  </sheetData>
  <mergeCells count="14">
    <mergeCell ref="A5:C6"/>
    <mergeCell ref="A8:C8"/>
    <mergeCell ref="E5:G6"/>
    <mergeCell ref="E8:G8"/>
    <mergeCell ref="I5:K6"/>
    <mergeCell ref="I8:K8"/>
    <mergeCell ref="I9:K10"/>
    <mergeCell ref="E4:G4"/>
    <mergeCell ref="A9:C10"/>
    <mergeCell ref="I4:K4"/>
    <mergeCell ref="E9:G10"/>
    <mergeCell ref="A4:C4"/>
    <mergeCell ref="A1:Q1"/>
    <mergeCell ref="I7:K7"/>
  </mergeCells>
  <conditionalFormatting sqref="C29:C36">
    <cfRule type="expression" priority="1" dxfId="0">
      <formula>C29="OK"</formula>
    </cfRule>
    <cfRule type="expression" priority="2" dxfId="1">
      <formula>C29="Revisar"</formula>
    </cfRule>
  </conditionalFormatting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X151"/>
  <sheetViews>
    <sheetView showGridLines="0" tabSelected="0" zoomScale="7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  <col width="22" customWidth="1" min="3" max="3"/>
    <col width="20" customWidth="1" min="4" max="4"/>
    <col width="22" customWidth="1" min="5" max="5"/>
    <col width="14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8" customWidth="1" min="15" max="15"/>
    <col width="18" customWidth="1" min="16" max="16"/>
    <col width="16" customWidth="1" min="17" max="17"/>
    <col width="20" customWidth="1" min="18" max="18"/>
    <col width="20" customWidth="1" min="19" max="19"/>
    <col width="20" customWidth="1" min="20" max="20"/>
    <col width="22" customWidth="1" min="21" max="21"/>
    <col width="22" customWidth="1" min="22" max="22"/>
    <col width="30" customWidth="1" min="23" max="23"/>
    <col width="36" customWidth="1" min="24" max="24"/>
  </cols>
  <sheetData>
    <row r="1" ht="48" customHeight="1">
      <c r="A1" s="14" t="inlineStr">
        <is>
          <t>SKU</t>
        </is>
      </c>
      <c r="B1" s="14" t="inlineStr">
        <is>
          <t>Produto</t>
        </is>
      </c>
      <c r="C1" s="14" t="inlineStr">
        <is>
          <t>Categoria</t>
        </is>
      </c>
      <c r="D1" s="14" t="inlineStr">
        <is>
          <t>Canal</t>
        </is>
      </c>
      <c r="E1" s="14" t="inlineStr">
        <is>
          <t>Evento/safra</t>
        </is>
      </c>
      <c r="F1" s="14" t="inlineStr">
        <is>
          <t>Ano/temporada</t>
        </is>
      </c>
      <c r="G1" s="14" t="inlineStr">
        <is>
          <t>Início da janela de venda</t>
        </is>
      </c>
      <c r="H1" s="14" t="inlineStr">
        <is>
          <t>Fim da janela de venda</t>
        </is>
      </c>
      <c r="I1" s="14" t="inlineStr">
        <is>
          <t>Lead de conteúdo (dias)</t>
        </is>
      </c>
      <c r="J1" s="14" t="inlineStr">
        <is>
          <t>Antecedência de ativação (dias)</t>
        </is>
      </c>
      <c r="K1" s="14" t="inlineStr">
        <is>
          <t>Prazo para retirada (dias)</t>
        </is>
      </c>
      <c r="L1" s="14" t="inlineStr">
        <is>
          <t>Data limite de conteúdo</t>
        </is>
      </c>
      <c r="M1" s="14" t="inlineStr">
        <is>
          <t>Data de ativação</t>
        </is>
      </c>
      <c r="N1" s="14" t="inlineStr">
        <is>
          <t>Data de retirada</t>
        </is>
      </c>
      <c r="O1" s="14" t="inlineStr">
        <is>
          <t>Status do conteúdo</t>
        </is>
      </c>
      <c r="P1" s="14" t="inlineStr">
        <is>
          <t>Status comercial</t>
        </is>
      </c>
      <c r="Q1" s="14" t="inlineStr">
        <is>
          <t>Temporada histórica</t>
        </is>
      </c>
      <c r="R1" s="14" t="inlineStr">
        <is>
          <t>Demanda histórica (un.)</t>
        </is>
      </c>
      <c r="S1" s="14" t="inlineStr">
        <is>
          <t>Tendência histórica</t>
        </is>
      </c>
      <c r="T1" s="14" t="inlineStr">
        <is>
          <t>Reaproveitável após o evento?</t>
        </is>
      </c>
      <c r="U1" s="14" t="inlineStr">
        <is>
          <t>Etapa atual</t>
        </is>
      </c>
      <c r="V1" s="14" t="inlineStr">
        <is>
          <t>Risco pós-temporada</t>
        </is>
      </c>
      <c r="W1" s="14" t="inlineStr">
        <is>
          <t>Alerta</t>
        </is>
      </c>
      <c r="X1" s="14" t="inlineStr">
        <is>
          <t>Observações</t>
        </is>
      </c>
    </row>
    <row r="2" ht="31" customHeight="1">
      <c r="A2" s="15" t="inlineStr">
        <is>
          <t>SAZ-001</t>
        </is>
      </c>
      <c r="B2" s="16" t="inlineStr">
        <is>
          <t>Caderno Broto 10 Matérias</t>
        </is>
      </c>
      <c r="C2" s="16" t="inlineStr">
        <is>
          <t>Papelaria</t>
        </is>
      </c>
      <c r="D2" s="16" t="inlineStr">
        <is>
          <t>Loja virtual</t>
        </is>
      </c>
      <c r="E2" s="16" t="inlineStr">
        <is>
          <t>Volta às Aulas</t>
        </is>
      </c>
      <c r="F2" s="17" t="n">
        <v>2027</v>
      </c>
      <c r="G2" s="18" t="n">
        <v>46392</v>
      </c>
      <c r="H2" s="18" t="n">
        <v>46433</v>
      </c>
      <c r="I2" s="17" t="n">
        <v>45</v>
      </c>
      <c r="J2" s="17" t="n">
        <v>10</v>
      </c>
      <c r="K2" s="17" t="n">
        <v>3</v>
      </c>
      <c r="L2" s="19">
        <f>IF(OR($A2="",$G2="",$I2=""),"",$G2-$I2)</f>
        <v/>
      </c>
      <c r="M2" s="19">
        <f>IF(OR($A2="",$G2="",$J2=""),"",$G2-$J2)</f>
        <v/>
      </c>
      <c r="N2" s="19">
        <f>IF(OR($A2="",$H2="",$K2=""),"",$H2+$K2)</f>
        <v/>
      </c>
      <c r="O2" s="20" t="inlineStr">
        <is>
          <t>Em produção</t>
        </is>
      </c>
      <c r="P2" s="20" t="inlineStr">
        <is>
          <t>Planejado</t>
        </is>
      </c>
      <c r="Q2" s="17" t="n">
        <v>2026</v>
      </c>
      <c r="R2" s="21" t="n">
        <v>820</v>
      </c>
      <c r="S2" s="20" t="inlineStr">
        <is>
          <t>Alta</t>
        </is>
      </c>
      <c r="T2" s="20" t="inlineStr">
        <is>
          <t>Sim</t>
        </is>
      </c>
      <c r="U2" s="22">
        <f>IF($A2="","",IF($P2="Cancelado","Cancelado",IF($P2="Retirado","Retirado",IF(OR($L2="",$M2="",$G2="",$H2="",$N2=""),"Revisar datas",IF('Configurações'!$B$2&lt;$L2,"Preparar conteúdo",IF('Configurações'!$B$2&lt;$M2,"Conteúdo devido",IF('Configurações'!$B$2&lt;$G2,"Ativação programada",IF('Configurações'!$B$2&lt;=$H2,"Janela comercial",IF('Configurações'!$B$2&lt;=$N2,"Retirada pendente","Pós-temporada")))))))))</f>
        <v/>
      </c>
      <c r="V2" s="22">
        <f>IF($A2="","",IF(OR($H2="",$K2="",$N2="",$S2="",$T2=""),"Revisar",IF(AND('Configurações'!$B$2&gt;$N2,$P2&lt;&gt;"Retirado",$P2&lt;&gt;"Cancelado"),"Alto",IF(AND($T2="Não",OR($S2="Baixa",$S2="Sem histórico",$K2&gt;'Configurações'!$B$6)),"Alto",IF(OR($T2="Não",$S2="Baixa",$S2="Sem histórico",$K2&gt;'Configurações'!$B$6),"Médio","Baixo")))))</f>
        <v/>
      </c>
      <c r="W2" s="23">
        <f>IF($A2="","",IF(OR($B2="",$C2="",$D2="",$E2="",$F2="",$G2="",$H2="",$I2="",$J2="",$K2="",$O2="",$P2="",$S2="",$T2=""),"Cadastro incompleto",IF($H2&lt;$G2,"Erro: fim antes do início",IF(OR($I2&lt;0,$J2&lt;0,$K2&lt;0),"Erro: prazo negativo",IF(AND($F2&lt;&gt;YEAR($G2),$F2&lt;&gt;YEAR($H2)),"Revisar ano/temporada",IF(AND($S2&lt;&gt;"Sem histórico",OR($Q2="",$R2="")),"Histórico incompleto",IF(AND($S2="Sem histórico",OR($Q2&lt;&gt;"",$R2&lt;&gt;"")),"Revisar histórico",IF($L2&gt;$M2,"Revisar: conteúdo após ativação",IF(AND('Configurações'!$B$2&gt;$N2,$P2&lt;&gt;"Retirado",$P2&lt;&gt;"Cancelado"),"Retirada vencida",IF(AND('Configurações'!$B$2&gt;$L2,$O2&lt;&gt;"Pronto",$O2&lt;&gt;"Publicado",$P2&lt;&gt;"Cancelado",$P2&lt;&gt;"Retirado"),"Conteúdo atrasado",IF(AND('Configurações'!$B$2&gt;=$M2,$P2="Planejado"),"Ativação pendente",IF(AND($G2-'Configurações'!$B$2&gt;=0,$G2-'Configurações'!$B$2&lt;='Configurações'!$B$5),"Janela próxima","Sem alerta"))))))))))))</f>
        <v/>
      </c>
      <c r="X2" s="16" t="inlineStr">
        <is>
          <t>Atualizar imagens antes da ativação</t>
        </is>
      </c>
    </row>
    <row r="3" ht="31" customHeight="1">
      <c r="A3" s="15" t="inlineStr">
        <is>
          <t>SAZ-002</t>
        </is>
      </c>
      <c r="B3" s="16" t="inlineStr">
        <is>
          <t>Kit Confete Estelar</t>
        </is>
      </c>
      <c r="C3" s="16" t="inlineStr">
        <is>
          <t>Festas</t>
        </is>
      </c>
      <c r="D3" s="16" t="inlineStr">
        <is>
          <t>Marketplace A</t>
        </is>
      </c>
      <c r="E3" s="16" t="inlineStr">
        <is>
          <t>Carnaval</t>
        </is>
      </c>
      <c r="F3" s="17" t="n">
        <v>2027</v>
      </c>
      <c r="G3" s="18" t="n">
        <v>46402</v>
      </c>
      <c r="H3" s="18" t="n">
        <v>46435</v>
      </c>
      <c r="I3" s="17" t="n">
        <v>35</v>
      </c>
      <c r="J3" s="17" t="n">
        <v>7</v>
      </c>
      <c r="K3" s="17" t="n">
        <v>2</v>
      </c>
      <c r="L3" s="19">
        <f>IF(OR($A3="",$G3="",$I3=""),"",$G3-$I3)</f>
        <v/>
      </c>
      <c r="M3" s="19">
        <f>IF(OR($A3="",$G3="",$J3=""),"",$G3-$J3)</f>
        <v/>
      </c>
      <c r="N3" s="19">
        <f>IF(OR($A3="",$H3="",$K3=""),"",$H3+$K3)</f>
        <v/>
      </c>
      <c r="O3" s="20" t="inlineStr">
        <is>
          <t>Não iniciado</t>
        </is>
      </c>
      <c r="P3" s="20" t="inlineStr">
        <is>
          <t>Planejado</t>
        </is>
      </c>
      <c r="Q3" s="17" t="n">
        <v>2026</v>
      </c>
      <c r="R3" s="21" t="n">
        <v>540</v>
      </c>
      <c r="S3" s="20" t="inlineStr">
        <is>
          <t>Estável</t>
        </is>
      </c>
      <c r="T3" s="20" t="inlineStr">
        <is>
          <t>Não</t>
        </is>
      </c>
      <c r="U3" s="22">
        <f>IF($A3="","",IF($P3="Cancelado","Cancelado",IF($P3="Retirado","Retirado",IF(OR($L3="",$M3="",$G3="",$H3="",$N3=""),"Revisar datas",IF('Configurações'!$B$2&lt;$L3,"Preparar conteúdo",IF('Configurações'!$B$2&lt;$M3,"Conteúdo devido",IF('Configurações'!$B$2&lt;$G3,"Ativação programada",IF('Configurações'!$B$2&lt;=$H3,"Janela comercial",IF('Configurações'!$B$2&lt;=$N3,"Retirada pendente","Pós-temporada")))))))))</f>
        <v/>
      </c>
      <c r="V3" s="22">
        <f>IF($A3="","",IF(OR($H3="",$K3="",$N3="",$S3="",$T3=""),"Revisar",IF(AND('Configurações'!$B$2&gt;$N3,$P3&lt;&gt;"Retirado",$P3&lt;&gt;"Cancelado"),"Alto",IF(AND($T3="Não",OR($S3="Baixa",$S3="Sem histórico",$K3&gt;'Configurações'!$B$6)),"Alto",IF(OR($T3="Não",$S3="Baixa",$S3="Sem histórico",$K3&gt;'Configurações'!$B$6),"Médio","Baixo")))))</f>
        <v/>
      </c>
      <c r="W3" s="23">
        <f>IF($A3="","",IF(OR($B3="",$C3="",$D3="",$E3="",$F3="",$G3="",$H3="",$I3="",$J3="",$K3="",$O3="",$P3="",$S3="",$T3=""),"Cadastro incompleto",IF($H3&lt;$G3,"Erro: fim antes do início",IF(OR($I3&lt;0,$J3&lt;0,$K3&lt;0),"Erro: prazo negativo",IF(AND($F3&lt;&gt;YEAR($G3),$F3&lt;&gt;YEAR($H3)),"Revisar ano/temporada",IF(AND($S3&lt;&gt;"Sem histórico",OR($Q3="",$R3="")),"Histórico incompleto",IF(AND($S3="Sem histórico",OR($Q3&lt;&gt;"",$R3&lt;&gt;"")),"Revisar histórico",IF($L3&gt;$M3,"Revisar: conteúdo após ativação",IF(AND('Configurações'!$B$2&gt;$N3,$P3&lt;&gt;"Retirado",$P3&lt;&gt;"Cancelado"),"Retirada vencida",IF(AND('Configurações'!$B$2&gt;$L3,$O3&lt;&gt;"Pronto",$O3&lt;&gt;"Publicado",$P3&lt;&gt;"Cancelado",$P3&lt;&gt;"Retirado"),"Conteúdo atrasado",IF(AND('Configurações'!$B$2&gt;=$M3,$P3="Planejado"),"Ativação pendente",IF(AND($G3-'Configurações'!$B$2&gt;=0,$G3-'Configurações'!$B$2&lt;='Configurações'!$B$5),"Janela próxima","Sem alerta"))))))))))))</f>
        <v/>
      </c>
      <c r="X3" s="16" t="inlineStr">
        <is>
          <t>Conteúdo deve destacar uso em festas</t>
        </is>
      </c>
    </row>
    <row r="4" ht="31" customHeight="1">
      <c r="A4" s="15" t="inlineStr">
        <is>
          <t>SAZ-003</t>
        </is>
      </c>
      <c r="B4" s="16" t="inlineStr">
        <is>
          <t>Caixa Doce Coelho Lunar</t>
        </is>
      </c>
      <c r="C4" s="16" t="inlineStr">
        <is>
          <t>Alimentos presenteáveis</t>
        </is>
      </c>
      <c r="D4" s="16" t="inlineStr">
        <is>
          <t>Todos os canais</t>
        </is>
      </c>
      <c r="E4" s="16" t="inlineStr">
        <is>
          <t>Páscoa</t>
        </is>
      </c>
      <c r="F4" s="17" t="n">
        <v>2027</v>
      </c>
      <c r="G4" s="18" t="n">
        <v>46447</v>
      </c>
      <c r="H4" s="18" t="n">
        <v>46474</v>
      </c>
      <c r="I4" s="17" t="n">
        <v>50</v>
      </c>
      <c r="J4" s="17" t="n">
        <v>14</v>
      </c>
      <c r="K4" s="17" t="n">
        <v>1</v>
      </c>
      <c r="L4" s="19">
        <f>IF(OR($A4="",$G4="",$I4=""),"",$G4-$I4)</f>
        <v/>
      </c>
      <c r="M4" s="19">
        <f>IF(OR($A4="",$G4="",$J4=""),"",$G4-$J4)</f>
        <v/>
      </c>
      <c r="N4" s="19">
        <f>IF(OR($A4="",$H4="",$K4=""),"",$H4+$K4)</f>
        <v/>
      </c>
      <c r="O4" s="20" t="inlineStr">
        <is>
          <t>Não iniciado</t>
        </is>
      </c>
      <c r="P4" s="20" t="inlineStr">
        <is>
          <t>Planejado</t>
        </is>
      </c>
      <c r="Q4" s="17" t="n">
        <v>2026</v>
      </c>
      <c r="R4" s="21" t="n">
        <v>1260</v>
      </c>
      <c r="S4" s="20" t="inlineStr">
        <is>
          <t>Alta</t>
        </is>
      </c>
      <c r="T4" s="20" t="inlineStr">
        <is>
          <t>Não</t>
        </is>
      </c>
      <c r="U4" s="22">
        <f>IF($A4="","",IF($P4="Cancelado","Cancelado",IF($P4="Retirado","Retirado",IF(OR($L4="",$M4="",$G4="",$H4="",$N4=""),"Revisar datas",IF('Configurações'!$B$2&lt;$L4,"Preparar conteúdo",IF('Configurações'!$B$2&lt;$M4,"Conteúdo devido",IF('Configurações'!$B$2&lt;$G4,"Ativação programada",IF('Configurações'!$B$2&lt;=$H4,"Janela comercial",IF('Configurações'!$B$2&lt;=$N4,"Retirada pendente","Pós-temporada")))))))))</f>
        <v/>
      </c>
      <c r="V4" s="22">
        <f>IF($A4="","",IF(OR($H4="",$K4="",$N4="",$S4="",$T4=""),"Revisar",IF(AND('Configurações'!$B$2&gt;$N4,$P4&lt;&gt;"Retirado",$P4&lt;&gt;"Cancelado"),"Alto",IF(AND($T4="Não",OR($S4="Baixa",$S4="Sem histórico",$K4&gt;'Configurações'!$B$6)),"Alto",IF(OR($T4="Não",$S4="Baixa",$S4="Sem histórico",$K4&gt;'Configurações'!$B$6),"Médio","Baixo")))))</f>
        <v/>
      </c>
      <c r="W4" s="23">
        <f>IF($A4="","",IF(OR($B4="",$C4="",$D4="",$E4="",$F4="",$G4="",$H4="",$I4="",$J4="",$K4="",$O4="",$P4="",$S4="",$T4=""),"Cadastro incompleto",IF($H4&lt;$G4,"Erro: fim antes do início",IF(OR($I4&lt;0,$J4&lt;0,$K4&lt;0),"Erro: prazo negativo",IF(AND($F4&lt;&gt;YEAR($G4),$F4&lt;&gt;YEAR($H4)),"Revisar ano/temporada",IF(AND($S4&lt;&gt;"Sem histórico",OR($Q4="",$R4="")),"Histórico incompleto",IF(AND($S4="Sem histórico",OR($Q4&lt;&gt;"",$R4&lt;&gt;"")),"Revisar histórico",IF($L4&gt;$M4,"Revisar: conteúdo após ativação",IF(AND('Configurações'!$B$2&gt;$N4,$P4&lt;&gt;"Retirado",$P4&lt;&gt;"Cancelado"),"Retirada vencida",IF(AND('Configurações'!$B$2&gt;$L4,$O4&lt;&gt;"Pronto",$O4&lt;&gt;"Publicado",$P4&lt;&gt;"Cancelado",$P4&lt;&gt;"Retirado"),"Conteúdo atrasado",IF(AND('Configurações'!$B$2&gt;=$M4,$P4="Planejado"),"Ativação pendente",IF(AND($G4-'Configurações'!$B$2&gt;=0,$G4-'Configurações'!$B$2&lt;='Configurações'!$B$5),"Janela próxima","Sem alerta"))))))))))))</f>
        <v/>
      </c>
      <c r="X4" s="16" t="inlineStr">
        <is>
          <t>Embalagem temática de edição fictícia</t>
        </is>
      </c>
    </row>
    <row r="5" ht="31" customHeight="1">
      <c r="A5" s="15" t="inlineStr">
        <is>
          <t>SAZ-004</t>
        </is>
      </c>
      <c r="B5" s="16" t="inlineStr">
        <is>
          <t>Caneca Flores de Maio</t>
        </is>
      </c>
      <c r="C5" s="16" t="inlineStr">
        <is>
          <t>Presentes</t>
        </is>
      </c>
      <c r="D5" s="16" t="inlineStr">
        <is>
          <t>Loja virtual</t>
        </is>
      </c>
      <c r="E5" s="16" t="inlineStr">
        <is>
          <t>Dia das Mães</t>
        </is>
      </c>
      <c r="F5" s="17" t="n">
        <v>2026</v>
      </c>
      <c r="G5" s="18" t="n">
        <v>46127</v>
      </c>
      <c r="H5" s="18" t="n">
        <v>46152</v>
      </c>
      <c r="I5" s="17" t="n">
        <v>30</v>
      </c>
      <c r="J5" s="17" t="n">
        <v>7</v>
      </c>
      <c r="K5" s="17" t="n">
        <v>5</v>
      </c>
      <c r="L5" s="19">
        <f>IF(OR($A5="",$G5="",$I5=""),"",$G5-$I5)</f>
        <v/>
      </c>
      <c r="M5" s="19">
        <f>IF(OR($A5="",$G5="",$J5=""),"",$G5-$J5)</f>
        <v/>
      </c>
      <c r="N5" s="19">
        <f>IF(OR($A5="",$H5="",$K5=""),"",$H5+$K5)</f>
        <v/>
      </c>
      <c r="O5" s="20" t="inlineStr">
        <is>
          <t>Publicado</t>
        </is>
      </c>
      <c r="P5" s="20" t="inlineStr">
        <is>
          <t>Retirado</t>
        </is>
      </c>
      <c r="Q5" s="17" t="n">
        <v>2025</v>
      </c>
      <c r="R5" s="21" t="n">
        <v>390</v>
      </c>
      <c r="S5" s="20" t="inlineStr">
        <is>
          <t>Estável</t>
        </is>
      </c>
      <c r="T5" s="20" t="inlineStr">
        <is>
          <t>Sim</t>
        </is>
      </c>
      <c r="U5" s="22">
        <f>IF($A5="","",IF($P5="Cancelado","Cancelado",IF($P5="Retirado","Retirado",IF(OR($L5="",$M5="",$G5="",$H5="",$N5=""),"Revisar datas",IF('Configurações'!$B$2&lt;$L5,"Preparar conteúdo",IF('Configurações'!$B$2&lt;$M5,"Conteúdo devido",IF('Configurações'!$B$2&lt;$G5,"Ativação programada",IF('Configurações'!$B$2&lt;=$H5,"Janela comercial",IF('Configurações'!$B$2&lt;=$N5,"Retirada pendente","Pós-temporada")))))))))</f>
        <v/>
      </c>
      <c r="V5" s="22">
        <f>IF($A5="","",IF(OR($H5="",$K5="",$N5="",$S5="",$T5=""),"Revisar",IF(AND('Configurações'!$B$2&gt;$N5,$P5&lt;&gt;"Retirado",$P5&lt;&gt;"Cancelado"),"Alto",IF(AND($T5="Não",OR($S5="Baixa",$S5="Sem histórico",$K5&gt;'Configurações'!$B$6)),"Alto",IF(OR($T5="Não",$S5="Baixa",$S5="Sem histórico",$K5&gt;'Configurações'!$B$6),"Médio","Baixo")))))</f>
        <v/>
      </c>
      <c r="W5" s="23">
        <f>IF($A5="","",IF(OR($B5="",$C5="",$D5="",$E5="",$F5="",$G5="",$H5="",$I5="",$J5="",$K5="",$O5="",$P5="",$S5="",$T5=""),"Cadastro incompleto",IF($H5&lt;$G5,"Erro: fim antes do início",IF(OR($I5&lt;0,$J5&lt;0,$K5&lt;0),"Erro: prazo negativo",IF(AND($F5&lt;&gt;YEAR($G5),$F5&lt;&gt;YEAR($H5)),"Revisar ano/temporada",IF(AND($S5&lt;&gt;"Sem histórico",OR($Q5="",$R5="")),"Histórico incompleto",IF(AND($S5="Sem histórico",OR($Q5&lt;&gt;"",$R5&lt;&gt;"")),"Revisar histórico",IF($L5&gt;$M5,"Revisar: conteúdo após ativação",IF(AND('Configurações'!$B$2&gt;$N5,$P5&lt;&gt;"Retirado",$P5&lt;&gt;"Cancelado"),"Retirada vencida",IF(AND('Configurações'!$B$2&gt;$L5,$O5&lt;&gt;"Pronto",$O5&lt;&gt;"Publicado",$P5&lt;&gt;"Cancelado",$P5&lt;&gt;"Retirado"),"Conteúdo atrasado",IF(AND('Configurações'!$B$2&gt;=$M5,$P5="Planejado"),"Ativação pendente",IF(AND($G5-'Configurações'!$B$2&gt;=0,$G5-'Configurações'!$B$2&lt;='Configurações'!$B$5),"Janela próxima","Sem alerta"))))))))))))</f>
        <v/>
      </c>
      <c r="X5" s="16" t="inlineStr">
        <is>
          <t>Produto mantido fora da campanha temática</t>
        </is>
      </c>
    </row>
    <row r="6" ht="31" customHeight="1">
      <c r="A6" s="15" t="inlineStr">
        <is>
          <t>SAZ-005</t>
        </is>
      </c>
      <c r="B6" s="16" t="inlineStr">
        <is>
          <t>Bandeirola Arraiá de Papel</t>
        </is>
      </c>
      <c r="C6" s="16" t="inlineStr">
        <is>
          <t>Decoração</t>
        </is>
      </c>
      <c r="D6" s="16" t="inlineStr">
        <is>
          <t>Marketplace B</t>
        </is>
      </c>
      <c r="E6" s="16" t="inlineStr">
        <is>
          <t>Festa Junina</t>
        </is>
      </c>
      <c r="F6" s="17" t="n">
        <v>2026</v>
      </c>
      <c r="G6" s="18" t="n">
        <v>46162</v>
      </c>
      <c r="H6" s="18" t="n">
        <v>46203</v>
      </c>
      <c r="I6" s="17" t="n">
        <v>25</v>
      </c>
      <c r="J6" s="17" t="n">
        <v>7</v>
      </c>
      <c r="K6" s="17" t="n">
        <v>7</v>
      </c>
      <c r="L6" s="19">
        <f>IF(OR($A6="",$G6="",$I6=""),"",$G6-$I6)</f>
        <v/>
      </c>
      <c r="M6" s="19">
        <f>IF(OR($A6="",$G6="",$J6=""),"",$G6-$J6)</f>
        <v/>
      </c>
      <c r="N6" s="19">
        <f>IF(OR($A6="",$H6="",$K6=""),"",$H6+$K6)</f>
        <v/>
      </c>
      <c r="O6" s="20" t="inlineStr">
        <is>
          <t>Publicado</t>
        </is>
      </c>
      <c r="P6" s="20" t="inlineStr">
        <is>
          <t>Retirado</t>
        </is>
      </c>
      <c r="Q6" s="17" t="n">
        <v>2025</v>
      </c>
      <c r="R6" s="21" t="n">
        <v>710</v>
      </c>
      <c r="S6" s="20" t="inlineStr">
        <is>
          <t>Baixa</t>
        </is>
      </c>
      <c r="T6" s="20" t="inlineStr">
        <is>
          <t>Não</t>
        </is>
      </c>
      <c r="U6" s="22">
        <f>IF($A6="","",IF($P6="Cancelado","Cancelado",IF($P6="Retirado","Retirado",IF(OR($L6="",$M6="",$G6="",$H6="",$N6=""),"Revisar datas",IF('Configurações'!$B$2&lt;$L6,"Preparar conteúdo",IF('Configurações'!$B$2&lt;$M6,"Conteúdo devido",IF('Configurações'!$B$2&lt;$G6,"Ativação programada",IF('Configurações'!$B$2&lt;=$H6,"Janela comercial",IF('Configurações'!$B$2&lt;=$N6,"Retirada pendente","Pós-temporada")))))))))</f>
        <v/>
      </c>
      <c r="V6" s="22">
        <f>IF($A6="","",IF(OR($H6="",$K6="",$N6="",$S6="",$T6=""),"Revisar",IF(AND('Configurações'!$B$2&gt;$N6,$P6&lt;&gt;"Retirado",$P6&lt;&gt;"Cancelado"),"Alto",IF(AND($T6="Não",OR($S6="Baixa",$S6="Sem histórico",$K6&gt;'Configurações'!$B$6)),"Alto",IF(OR($T6="Não",$S6="Baixa",$S6="Sem histórico",$K6&gt;'Configurações'!$B$6),"Médio","Baixo")))))</f>
        <v/>
      </c>
      <c r="W6" s="23">
        <f>IF($A6="","",IF(OR($B6="",$C6="",$D6="",$E6="",$F6="",$G6="",$H6="",$I6="",$J6="",$K6="",$O6="",$P6="",$S6="",$T6=""),"Cadastro incompleto",IF($H6&lt;$G6,"Erro: fim antes do início",IF(OR($I6&lt;0,$J6&lt;0,$K6&lt;0),"Erro: prazo negativo",IF(AND($F6&lt;&gt;YEAR($G6),$F6&lt;&gt;YEAR($H6)),"Revisar ano/temporada",IF(AND($S6&lt;&gt;"Sem histórico",OR($Q6="",$R6="")),"Histórico incompleto",IF(AND($S6="Sem histórico",OR($Q6&lt;&gt;"",$R6&lt;&gt;"")),"Revisar histórico",IF($L6&gt;$M6,"Revisar: conteúdo após ativação",IF(AND('Configurações'!$B$2&gt;$N6,$P6&lt;&gt;"Retirado",$P6&lt;&gt;"Cancelado"),"Retirada vencida",IF(AND('Configurações'!$B$2&gt;$L6,$O6&lt;&gt;"Pronto",$O6&lt;&gt;"Publicado",$P6&lt;&gt;"Cancelado",$P6&lt;&gt;"Retirado"),"Conteúdo atrasado",IF(AND('Configurações'!$B$2&gt;=$M6,$P6="Planejado"),"Ativação pendente",IF(AND($G6-'Configurações'!$B$2&gt;=0,$G6-'Configurações'!$B$2&lt;='Configurações'!$B$5),"Janela próxima","Sem alerta"))))))))))))</f>
        <v/>
      </c>
      <c r="X6" s="16" t="inlineStr">
        <is>
          <t>Material com comunicação específica do evento</t>
        </is>
      </c>
    </row>
    <row r="7" ht="31" customHeight="1">
      <c r="A7" s="15" t="inlineStr">
        <is>
          <t>SAZ-006</t>
        </is>
      </c>
      <c r="B7" s="16" t="inlineStr">
        <is>
          <t>Manta Brisa Serrana</t>
        </is>
      </c>
      <c r="C7" s="16" t="inlineStr">
        <is>
          <t>Casa e conforto</t>
        </is>
      </c>
      <c r="D7" s="16" t="inlineStr">
        <is>
          <t>Todos os canais</t>
        </is>
      </c>
      <c r="E7" s="16" t="inlineStr">
        <is>
          <t>Inverno</t>
        </is>
      </c>
      <c r="F7" s="17" t="n">
        <v>2026</v>
      </c>
      <c r="G7" s="18" t="n">
        <v>46174</v>
      </c>
      <c r="H7" s="18" t="n">
        <v>46287</v>
      </c>
      <c r="I7" s="17" t="n">
        <v>40</v>
      </c>
      <c r="J7" s="17" t="n">
        <v>14</v>
      </c>
      <c r="K7" s="17" t="n">
        <v>10</v>
      </c>
      <c r="L7" s="19">
        <f>IF(OR($A7="",$G7="",$I7=""),"",$G7-$I7)</f>
        <v/>
      </c>
      <c r="M7" s="19">
        <f>IF(OR($A7="",$G7="",$J7=""),"",$G7-$J7)</f>
        <v/>
      </c>
      <c r="N7" s="19">
        <f>IF(OR($A7="",$H7="",$K7=""),"",$H7+$K7)</f>
        <v/>
      </c>
      <c r="O7" s="20" t="inlineStr">
        <is>
          <t>Publicado</t>
        </is>
      </c>
      <c r="P7" s="20" t="inlineStr">
        <is>
          <t>Ativo</t>
        </is>
      </c>
      <c r="Q7" s="17" t="n">
        <v>2025</v>
      </c>
      <c r="R7" s="21" t="n">
        <v>930</v>
      </c>
      <c r="S7" s="20" t="inlineStr">
        <is>
          <t>Alta</t>
        </is>
      </c>
      <c r="T7" s="20" t="inlineStr">
        <is>
          <t>Sim</t>
        </is>
      </c>
      <c r="U7" s="22">
        <f>IF($A7="","",IF($P7="Cancelado","Cancelado",IF($P7="Retirado","Retirado",IF(OR($L7="",$M7="",$G7="",$H7="",$N7=""),"Revisar datas",IF('Configurações'!$B$2&lt;$L7,"Preparar conteúdo",IF('Configurações'!$B$2&lt;$M7,"Conteúdo devido",IF('Configurações'!$B$2&lt;$G7,"Ativação programada",IF('Configurações'!$B$2&lt;=$H7,"Janela comercial",IF('Configurações'!$B$2&lt;=$N7,"Retirada pendente","Pós-temporada")))))))))</f>
        <v/>
      </c>
      <c r="V7" s="22">
        <f>IF($A7="","",IF(OR($H7="",$K7="",$N7="",$S7="",$T7=""),"Revisar",IF(AND('Configurações'!$B$2&gt;$N7,$P7&lt;&gt;"Retirado",$P7&lt;&gt;"Cancelado"),"Alto",IF(AND($T7="Não",OR($S7="Baixa",$S7="Sem histórico",$K7&gt;'Configurações'!$B$6)),"Alto",IF(OR($T7="Não",$S7="Baixa",$S7="Sem histórico",$K7&gt;'Configurações'!$B$6),"Médio","Baixo")))))</f>
        <v/>
      </c>
      <c r="W7" s="23">
        <f>IF($A7="","",IF(OR($B7="",$C7="",$D7="",$E7="",$F7="",$G7="",$H7="",$I7="",$J7="",$K7="",$O7="",$P7="",$S7="",$T7=""),"Cadastro incompleto",IF($H7&lt;$G7,"Erro: fim antes do início",IF(OR($I7&lt;0,$J7&lt;0,$K7&lt;0),"Erro: prazo negativo",IF(AND($F7&lt;&gt;YEAR($G7),$F7&lt;&gt;YEAR($H7)),"Revisar ano/temporada",IF(AND($S7&lt;&gt;"Sem histórico",OR($Q7="",$R7="")),"Histórico incompleto",IF(AND($S7="Sem histórico",OR($Q7&lt;&gt;"",$R7&lt;&gt;"")),"Revisar histórico",IF($L7&gt;$M7,"Revisar: conteúdo após ativação",IF(AND('Configurações'!$B$2&gt;$N7,$P7&lt;&gt;"Retirado",$P7&lt;&gt;"Cancelado"),"Retirada vencida",IF(AND('Configurações'!$B$2&gt;$L7,$O7&lt;&gt;"Pronto",$O7&lt;&gt;"Publicado",$P7&lt;&gt;"Cancelado",$P7&lt;&gt;"Retirado"),"Conteúdo atrasado",IF(AND('Configurações'!$B$2&gt;=$M7,$P7="Planejado"),"Ativação pendente",IF(AND($G7-'Configurações'!$B$2&gt;=0,$G7-'Configurações'!$B$2&lt;='Configurações'!$B$5),"Janela próxima","Sem alerta"))))))))))))</f>
        <v/>
      </c>
      <c r="X7" s="16" t="inlineStr">
        <is>
          <t>Manter destaque até o fim da janela</t>
        </is>
      </c>
    </row>
    <row r="8" ht="31" customHeight="1">
      <c r="A8" s="15" t="inlineStr">
        <is>
          <t>SAZ-007</t>
        </is>
      </c>
      <c r="B8" s="16" t="inlineStr">
        <is>
          <t>Estojo Superpai Geométrico</t>
        </is>
      </c>
      <c r="C8" s="16" t="inlineStr">
        <is>
          <t>Presentes</t>
        </is>
      </c>
      <c r="D8" s="16" t="inlineStr">
        <is>
          <t>Marketplace A</t>
        </is>
      </c>
      <c r="E8" s="16" t="inlineStr">
        <is>
          <t>Dia dos Pais</t>
        </is>
      </c>
      <c r="F8" s="17" t="n">
        <v>2026</v>
      </c>
      <c r="G8" s="18" t="n">
        <v>46223</v>
      </c>
      <c r="H8" s="18" t="n">
        <v>46243</v>
      </c>
      <c r="I8" s="17" t="n">
        <v>30</v>
      </c>
      <c r="J8" s="17" t="n">
        <v>7</v>
      </c>
      <c r="K8" s="17" t="n">
        <v>2</v>
      </c>
      <c r="L8" s="19">
        <f>IF(OR($A8="",$G8="",$I8=""),"",$G8-$I8)</f>
        <v/>
      </c>
      <c r="M8" s="19">
        <f>IF(OR($A8="",$G8="",$J8=""),"",$G8-$J8)</f>
        <v/>
      </c>
      <c r="N8" s="19">
        <f>IF(OR($A8="",$H8="",$K8=""),"",$H8+$K8)</f>
        <v/>
      </c>
      <c r="O8" s="20" t="inlineStr">
        <is>
          <t>Publicado</t>
        </is>
      </c>
      <c r="P8" s="20" t="inlineStr">
        <is>
          <t>Ativo</t>
        </is>
      </c>
      <c r="Q8" s="17" t="n">
        <v>2025</v>
      </c>
      <c r="R8" s="21" t="n">
        <v>280</v>
      </c>
      <c r="S8" s="20" t="inlineStr">
        <is>
          <t>Estável</t>
        </is>
      </c>
      <c r="T8" s="20" t="inlineStr">
        <is>
          <t>Não</t>
        </is>
      </c>
      <c r="U8" s="22">
        <f>IF($A8="","",IF($P8="Cancelado","Cancelado",IF($P8="Retirado","Retirado",IF(OR($L8="",$M8="",$G8="",$H8="",$N8=""),"Revisar datas",IF('Configurações'!$B$2&lt;$L8,"Preparar conteúdo",IF('Configurações'!$B$2&lt;$M8,"Conteúdo devido",IF('Configurações'!$B$2&lt;$G8,"Ativação programada",IF('Configurações'!$B$2&lt;=$H8,"Janela comercial",IF('Configurações'!$B$2&lt;=$N8,"Retirada pendente","Pós-temporada")))))))))</f>
        <v/>
      </c>
      <c r="V8" s="22">
        <f>IF($A8="","",IF(OR($H8="",$K8="",$N8="",$S8="",$T8=""),"Revisar",IF(AND('Configurações'!$B$2&gt;$N8,$P8&lt;&gt;"Retirado",$P8&lt;&gt;"Cancelado"),"Alto",IF(AND($T8="Não",OR($S8="Baixa",$S8="Sem histórico",$K8&gt;'Configurações'!$B$6)),"Alto",IF(OR($T8="Não",$S8="Baixa",$S8="Sem histórico",$K8&gt;'Configurações'!$B$6),"Médio","Baixo")))))</f>
        <v/>
      </c>
      <c r="W8" s="23">
        <f>IF($A8="","",IF(OR($B8="",$C8="",$D8="",$E8="",$F8="",$G8="",$H8="",$I8="",$J8="",$K8="",$O8="",$P8="",$S8="",$T8=""),"Cadastro incompleto",IF($H8&lt;$G8,"Erro: fim antes do início",IF(OR($I8&lt;0,$J8&lt;0,$K8&lt;0),"Erro: prazo negativo",IF(AND($F8&lt;&gt;YEAR($G8),$F8&lt;&gt;YEAR($H8)),"Revisar ano/temporada",IF(AND($S8&lt;&gt;"Sem histórico",OR($Q8="",$R8="")),"Histórico incompleto",IF(AND($S8="Sem histórico",OR($Q8&lt;&gt;"",$R8&lt;&gt;"")),"Revisar histórico",IF($L8&gt;$M8,"Revisar: conteúdo após ativação",IF(AND('Configurações'!$B$2&gt;$N8,$P8&lt;&gt;"Retirado",$P8&lt;&gt;"Cancelado"),"Retirada vencida",IF(AND('Configurações'!$B$2&gt;$L8,$O8&lt;&gt;"Pronto",$O8&lt;&gt;"Publicado",$P8&lt;&gt;"Cancelado",$P8&lt;&gt;"Retirado"),"Conteúdo atrasado",IF(AND('Configurações'!$B$2&gt;=$M8,$P8="Planejado"),"Ativação pendente",IF(AND($G8-'Configurações'!$B$2&gt;=0,$G8-'Configurações'!$B$2&lt;='Configurações'!$B$5),"Janela próxima","Sem alerta"))))))))))))</f>
        <v/>
      </c>
      <c r="X8" s="16" t="inlineStr">
        <is>
          <t>Retirada comercial ainda não concluída</t>
        </is>
      </c>
    </row>
    <row r="9" ht="31" customHeight="1">
      <c r="A9" s="15" t="inlineStr">
        <is>
          <t>SAZ-008</t>
        </is>
      </c>
      <c r="B9" s="16" t="inlineStr">
        <is>
          <t>Vaso Jardim Aurora</t>
        </is>
      </c>
      <c r="C9" s="16" t="inlineStr">
        <is>
          <t>Casa e jardim</t>
        </is>
      </c>
      <c r="D9" s="16" t="inlineStr">
        <is>
          <t>Loja virtual</t>
        </is>
      </c>
      <c r="E9" s="16" t="inlineStr">
        <is>
          <t>Primavera</t>
        </is>
      </c>
      <c r="F9" s="17" t="n">
        <v>2026</v>
      </c>
      <c r="G9" s="18" t="n">
        <v>46277</v>
      </c>
      <c r="H9" s="18" t="n">
        <v>46295</v>
      </c>
      <c r="I9" s="17" t="n">
        <v>20</v>
      </c>
      <c r="J9" s="17" t="n">
        <v>5</v>
      </c>
      <c r="K9" s="17" t="n">
        <v>5</v>
      </c>
      <c r="L9" s="19">
        <f>IF(OR($A9="",$G9="",$I9=""),"",$G9-$I9)</f>
        <v/>
      </c>
      <c r="M9" s="19">
        <f>IF(OR($A9="",$G9="",$J9=""),"",$G9-$J9)</f>
        <v/>
      </c>
      <c r="N9" s="19">
        <f>IF(OR($A9="",$H9="",$K9=""),"",$H9+$K9)</f>
        <v/>
      </c>
      <c r="O9" s="20" t="inlineStr">
        <is>
          <t>Em produção</t>
        </is>
      </c>
      <c r="P9" s="20" t="inlineStr">
        <is>
          <t>Planejado</t>
        </is>
      </c>
      <c r="Q9" s="17" t="n">
        <v>2025</v>
      </c>
      <c r="R9" s="21" t="n">
        <v>460</v>
      </c>
      <c r="S9" s="20" t="inlineStr">
        <is>
          <t>Estável</t>
        </is>
      </c>
      <c r="T9" s="20" t="inlineStr">
        <is>
          <t>Sim</t>
        </is>
      </c>
      <c r="U9" s="22">
        <f>IF($A9="","",IF($P9="Cancelado","Cancelado",IF($P9="Retirado","Retirado",IF(OR($L9="",$M9="",$G9="",$H9="",$N9=""),"Revisar datas",IF('Configurações'!$B$2&lt;$L9,"Preparar conteúdo",IF('Configurações'!$B$2&lt;$M9,"Conteúdo devido",IF('Configurações'!$B$2&lt;$G9,"Ativação programada",IF('Configurações'!$B$2&lt;=$H9,"Janela comercial",IF('Configurações'!$B$2&lt;=$N9,"Retirada pendente","Pós-temporada")))))))))</f>
        <v/>
      </c>
      <c r="V9" s="22">
        <f>IF($A9="","",IF(OR($H9="",$K9="",$N9="",$S9="",$T9=""),"Revisar",IF(AND('Configurações'!$B$2&gt;$N9,$P9&lt;&gt;"Retirado",$P9&lt;&gt;"Cancelado"),"Alto",IF(AND($T9="Não",OR($S9="Baixa",$S9="Sem histórico",$K9&gt;'Configurações'!$B$6)),"Alto",IF(OR($T9="Não",$S9="Baixa",$S9="Sem histórico",$K9&gt;'Configurações'!$B$6),"Médio","Baixo")))))</f>
        <v/>
      </c>
      <c r="W9" s="23">
        <f>IF($A9="","",IF(OR($B9="",$C9="",$D9="",$E9="",$F9="",$G9="",$H9="",$I9="",$J9="",$K9="",$O9="",$P9="",$S9="",$T9=""),"Cadastro incompleto",IF($H9&lt;$G9,"Erro: fim antes do início",IF(OR($I9&lt;0,$J9&lt;0,$K9&lt;0),"Erro: prazo negativo",IF(AND($F9&lt;&gt;YEAR($G9),$F9&lt;&gt;YEAR($H9)),"Revisar ano/temporada",IF(AND($S9&lt;&gt;"Sem histórico",OR($Q9="",$R9="")),"Histórico incompleto",IF(AND($S9="Sem histórico",OR($Q9&lt;&gt;"",$R9&lt;&gt;"")),"Revisar histórico",IF($L9&gt;$M9,"Revisar: conteúdo após ativação",IF(AND('Configurações'!$B$2&gt;$N9,$P9&lt;&gt;"Retirado",$P9&lt;&gt;"Cancelado"),"Retirada vencida",IF(AND('Configurações'!$B$2&gt;$L9,$O9&lt;&gt;"Pronto",$O9&lt;&gt;"Publicado",$P9&lt;&gt;"Cancelado",$P9&lt;&gt;"Retirado"),"Conteúdo atrasado",IF(AND('Configurações'!$B$2&gt;=$M9,$P9="Planejado"),"Ativação pendente",IF(AND($G9-'Configurações'!$B$2&gt;=0,$G9-'Configurações'!$B$2&lt;='Configurações'!$B$5),"Janela próxima","Sem alerta"))))))))))))</f>
        <v/>
      </c>
      <c r="X9" s="16" t="inlineStr">
        <is>
          <t>Revisar descrição e fotos</t>
        </is>
      </c>
    </row>
    <row r="10" ht="31" customHeight="1">
      <c r="A10" s="15" t="inlineStr">
        <is>
          <t>SAZ-009</t>
        </is>
      </c>
      <c r="B10" s="16" t="inlineStr">
        <is>
          <t>Fantasia Foguete Mirim</t>
        </is>
      </c>
      <c r="C10" s="16" t="inlineStr">
        <is>
          <t>Fantasias</t>
        </is>
      </c>
      <c r="D10" s="16" t="inlineStr">
        <is>
          <t>Marketplace B</t>
        </is>
      </c>
      <c r="E10" s="16" t="inlineStr">
        <is>
          <t>Dia das Crianças</t>
        </is>
      </c>
      <c r="F10" s="17" t="n">
        <v>2026</v>
      </c>
      <c r="G10" s="18" t="n">
        <v>46280</v>
      </c>
      <c r="H10" s="18" t="n">
        <v>46307</v>
      </c>
      <c r="I10" s="17" t="n">
        <v>35</v>
      </c>
      <c r="J10" s="17" t="n">
        <v>10</v>
      </c>
      <c r="K10" s="17" t="n">
        <v>3</v>
      </c>
      <c r="L10" s="19">
        <f>IF(OR($A10="",$G10="",$I10=""),"",$G10-$I10)</f>
        <v/>
      </c>
      <c r="M10" s="19">
        <f>IF(OR($A10="",$G10="",$J10=""),"",$G10-$J10)</f>
        <v/>
      </c>
      <c r="N10" s="19">
        <f>IF(OR($A10="",$H10="",$K10=""),"",$H10+$K10)</f>
        <v/>
      </c>
      <c r="O10" s="20" t="inlineStr">
        <is>
          <t>Pronto</t>
        </is>
      </c>
      <c r="P10" s="20" t="inlineStr">
        <is>
          <t>Ativo</t>
        </is>
      </c>
      <c r="Q10" s="17" t="n"/>
      <c r="R10" s="21" t="n"/>
      <c r="S10" s="20" t="inlineStr">
        <is>
          <t>Sem histórico</t>
        </is>
      </c>
      <c r="T10" s="20" t="inlineStr">
        <is>
          <t>Não</t>
        </is>
      </c>
      <c r="U10" s="22">
        <f>IF($A10="","",IF($P10="Cancelado","Cancelado",IF($P10="Retirado","Retirado",IF(OR($L10="",$M10="",$G10="",$H10="",$N10=""),"Revisar datas",IF('Configurações'!$B$2&lt;$L10,"Preparar conteúdo",IF('Configurações'!$B$2&lt;$M10,"Conteúdo devido",IF('Configurações'!$B$2&lt;$G10,"Ativação programada",IF('Configurações'!$B$2&lt;=$H10,"Janela comercial",IF('Configurações'!$B$2&lt;=$N10,"Retirada pendente","Pós-temporada")))))))))</f>
        <v/>
      </c>
      <c r="V10" s="22">
        <f>IF($A10="","",IF(OR($H10="",$K10="",$N10="",$S10="",$T10=""),"Revisar",IF(AND('Configurações'!$B$2&gt;$N10,$P10&lt;&gt;"Retirado",$P10&lt;&gt;"Cancelado"),"Alto",IF(AND($T10="Não",OR($S10="Baixa",$S10="Sem histórico",$K10&gt;'Configurações'!$B$6)),"Alto",IF(OR($T10="Não",$S10="Baixa",$S10="Sem histórico",$K10&gt;'Configurações'!$B$6),"Médio","Baixo")))))</f>
        <v/>
      </c>
      <c r="W10" s="23">
        <f>IF($A10="","",IF(OR($B10="",$C10="",$D10="",$E10="",$F10="",$G10="",$H10="",$I10="",$J10="",$K10="",$O10="",$P10="",$S10="",$T10=""),"Cadastro incompleto",IF($H10&lt;$G10,"Erro: fim antes do início",IF(OR($I10&lt;0,$J10&lt;0,$K10&lt;0),"Erro: prazo negativo",IF(AND($F10&lt;&gt;YEAR($G10),$F10&lt;&gt;YEAR($H10)),"Revisar ano/temporada",IF(AND($S10&lt;&gt;"Sem histórico",OR($Q10="",$R10="")),"Histórico incompleto",IF(AND($S10="Sem histórico",OR($Q10&lt;&gt;"",$R10&lt;&gt;"")),"Revisar histórico",IF($L10&gt;$M10,"Revisar: conteúdo após ativação",IF(AND('Configurações'!$B$2&gt;$N10,$P10&lt;&gt;"Retirado",$P10&lt;&gt;"Cancelado"),"Retirada vencida",IF(AND('Configurações'!$B$2&gt;$L10,$O10&lt;&gt;"Pronto",$O10&lt;&gt;"Publicado",$P10&lt;&gt;"Cancelado",$P10&lt;&gt;"Retirado"),"Conteúdo atrasado",IF(AND('Configurações'!$B$2&gt;=$M10,$P10="Planejado"),"Ativação pendente",IF(AND($G10-'Configurações'!$B$2&gt;=0,$G10-'Configurações'!$B$2&lt;='Configurações'!$B$5),"Janela próxima","Sem alerta"))))))))))))</f>
        <v/>
      </c>
      <c r="X10" s="16" t="inlineStr">
        <is>
          <t>Primeiro ciclo comercial do item</t>
        </is>
      </c>
    </row>
    <row r="11" ht="31" customHeight="1">
      <c r="A11" s="15" t="inlineStr">
        <is>
          <t>SAZ-010</t>
        </is>
      </c>
      <c r="B11" s="16" t="inlineStr">
        <is>
          <t>Enfeite Pinheiro de Feltro</t>
        </is>
      </c>
      <c r="C11" s="16" t="inlineStr">
        <is>
          <t>Decoração</t>
        </is>
      </c>
      <c r="D11" s="16" t="inlineStr">
        <is>
          <t>Todos os canais</t>
        </is>
      </c>
      <c r="E11" s="16" t="inlineStr">
        <is>
          <t>Natal</t>
        </is>
      </c>
      <c r="F11" s="17" t="n">
        <v>2026</v>
      </c>
      <c r="G11" s="18" t="n">
        <v>46327</v>
      </c>
      <c r="H11" s="18" t="n">
        <v>46381</v>
      </c>
      <c r="I11" s="17" t="n">
        <v>60</v>
      </c>
      <c r="J11" s="17" t="n">
        <v>15</v>
      </c>
      <c r="K11" s="17" t="n">
        <v>5</v>
      </c>
      <c r="L11" s="19">
        <f>IF(OR($A11="",$G11="",$I11=""),"",$G11-$I11)</f>
        <v/>
      </c>
      <c r="M11" s="19">
        <f>IF(OR($A11="",$G11="",$J11=""),"",$G11-$J11)</f>
        <v/>
      </c>
      <c r="N11" s="19">
        <f>IF(OR($A11="",$H11="",$K11=""),"",$H11+$K11)</f>
        <v/>
      </c>
      <c r="O11" s="20" t="inlineStr">
        <is>
          <t>Não iniciado</t>
        </is>
      </c>
      <c r="P11" s="20" t="inlineStr">
        <is>
          <t>Planejado</t>
        </is>
      </c>
      <c r="Q11" s="17" t="n">
        <v>2025</v>
      </c>
      <c r="R11" s="21" t="n">
        <v>1600</v>
      </c>
      <c r="S11" s="20" t="inlineStr">
        <is>
          <t>Alta</t>
        </is>
      </c>
      <c r="T11" s="20" t="inlineStr">
        <is>
          <t>Não</t>
        </is>
      </c>
      <c r="U11" s="22">
        <f>IF($A11="","",IF($P11="Cancelado","Cancelado",IF($P11="Retirado","Retirado",IF(OR($L11="",$M11="",$G11="",$H11="",$N11=""),"Revisar datas",IF('Configurações'!$B$2&lt;$L11,"Preparar conteúdo",IF('Configurações'!$B$2&lt;$M11,"Conteúdo devido",IF('Configurações'!$B$2&lt;$G11,"Ativação programada",IF('Configurações'!$B$2&lt;=$H11,"Janela comercial",IF('Configurações'!$B$2&lt;=$N11,"Retirada pendente","Pós-temporada")))))))))</f>
        <v/>
      </c>
      <c r="V11" s="22">
        <f>IF($A11="","",IF(OR($H11="",$K11="",$N11="",$S11="",$T11=""),"Revisar",IF(AND('Configurações'!$B$2&gt;$N11,$P11&lt;&gt;"Retirado",$P11&lt;&gt;"Cancelado"),"Alto",IF(AND($T11="Não",OR($S11="Baixa",$S11="Sem histórico",$K11&gt;'Configurações'!$B$6)),"Alto",IF(OR($T11="Não",$S11="Baixa",$S11="Sem histórico",$K11&gt;'Configurações'!$B$6),"Médio","Baixo")))))</f>
        <v/>
      </c>
      <c r="W11" s="23">
        <f>IF($A11="","",IF(OR($B11="",$C11="",$D11="",$E11="",$F11="",$G11="",$H11="",$I11="",$J11="",$K11="",$O11="",$P11="",$S11="",$T11=""),"Cadastro incompleto",IF($H11&lt;$G11,"Erro: fim antes do início",IF(OR($I11&lt;0,$J11&lt;0,$K11&lt;0),"Erro: prazo negativo",IF(AND($F11&lt;&gt;YEAR($G11),$F11&lt;&gt;YEAR($H11)),"Revisar ano/temporada",IF(AND($S11&lt;&gt;"Sem histórico",OR($Q11="",$R11="")),"Histórico incompleto",IF(AND($S11="Sem histórico",OR($Q11&lt;&gt;"",$R11&lt;&gt;"")),"Revisar histórico",IF($L11&gt;$M11,"Revisar: conteúdo após ativação",IF(AND('Configurações'!$B$2&gt;$N11,$P11&lt;&gt;"Retirado",$P11&lt;&gt;"Cancelado"),"Retirada vencida",IF(AND('Configurações'!$B$2&gt;$L11,$O11&lt;&gt;"Pronto",$O11&lt;&gt;"Publicado",$P11&lt;&gt;"Cancelado",$P11&lt;&gt;"Retirado"),"Conteúdo atrasado",IF(AND('Configurações'!$B$2&gt;=$M11,$P11="Planejado"),"Ativação pendente",IF(AND($G11-'Configurações'!$B$2&gt;=0,$G11-'Configurações'!$B$2&lt;='Configurações'!$B$5),"Janela próxima","Sem alerta"))))))))))))</f>
        <v/>
      </c>
      <c r="X11" s="16" t="inlineStr">
        <is>
          <t>Conteúdo natalino ainda não finalizado</t>
        </is>
      </c>
    </row>
    <row r="12" ht="31" customHeight="1">
      <c r="A12" s="15" t="n"/>
      <c r="B12" s="16" t="n"/>
      <c r="C12" s="16" t="n"/>
      <c r="D12" s="16" t="n"/>
      <c r="E12" s="16" t="n"/>
      <c r="F12" s="17" t="n"/>
      <c r="G12" s="18" t="n"/>
      <c r="H12" s="18" t="n"/>
      <c r="I12" s="17" t="n"/>
      <c r="J12" s="17" t="n"/>
      <c r="K12" s="17" t="n"/>
      <c r="L12" s="19">
        <f>IF(OR($A12="",$G12="",$I12=""),"",$G12-$I12)</f>
        <v/>
      </c>
      <c r="M12" s="19">
        <f>IF(OR($A12="",$G12="",$J12=""),"",$G12-$J12)</f>
        <v/>
      </c>
      <c r="N12" s="19">
        <f>IF(OR($A12="",$H12="",$K12=""),"",$H12+$K12)</f>
        <v/>
      </c>
      <c r="O12" s="20" t="n"/>
      <c r="P12" s="20" t="n"/>
      <c r="Q12" s="17" t="n"/>
      <c r="R12" s="21" t="n"/>
      <c r="S12" s="20" t="n"/>
      <c r="T12" s="20" t="n"/>
      <c r="U12" s="22">
        <f>IF($A12="","",IF($P12="Cancelado","Cancelado",IF($P12="Retirado","Retirado",IF(OR($L12="",$M12="",$G12="",$H12="",$N12=""),"Revisar datas",IF('Configurações'!$B$2&lt;$L12,"Preparar conteúdo",IF('Configurações'!$B$2&lt;$M12,"Conteúdo devido",IF('Configurações'!$B$2&lt;$G12,"Ativação programada",IF('Configurações'!$B$2&lt;=$H12,"Janela comercial",IF('Configurações'!$B$2&lt;=$N12,"Retirada pendente","Pós-temporada")))))))))</f>
        <v/>
      </c>
      <c r="V12" s="22">
        <f>IF($A12="","",IF(OR($H12="",$K12="",$N12="",$S12="",$T12=""),"Revisar",IF(AND('Configurações'!$B$2&gt;$N12,$P12&lt;&gt;"Retirado",$P12&lt;&gt;"Cancelado"),"Alto",IF(AND($T12="Não",OR($S12="Baixa",$S12="Sem histórico",$K12&gt;'Configurações'!$B$6)),"Alto",IF(OR($T12="Não",$S12="Baixa",$S12="Sem histórico",$K12&gt;'Configurações'!$B$6),"Médio","Baixo")))))</f>
        <v/>
      </c>
      <c r="W12" s="23">
        <f>IF($A12="","",IF(OR($B12="",$C12="",$D12="",$E12="",$F12="",$G12="",$H12="",$I12="",$J12="",$K12="",$O12="",$P12="",$S12="",$T12=""),"Cadastro incompleto",IF($H12&lt;$G12,"Erro: fim antes do início",IF(OR($I12&lt;0,$J12&lt;0,$K12&lt;0),"Erro: prazo negativo",IF(AND($F12&lt;&gt;YEAR($G12),$F12&lt;&gt;YEAR($H12)),"Revisar ano/temporada",IF(AND($S12&lt;&gt;"Sem histórico",OR($Q12="",$R12="")),"Histórico incompleto",IF(AND($S12="Sem histórico",OR($Q12&lt;&gt;"",$R12&lt;&gt;"")),"Revisar histórico",IF($L12&gt;$M12,"Revisar: conteúdo após ativação",IF(AND('Configurações'!$B$2&gt;$N12,$P12&lt;&gt;"Retirado",$P12&lt;&gt;"Cancelado"),"Retirada vencida",IF(AND('Configurações'!$B$2&gt;$L12,$O12&lt;&gt;"Pronto",$O12&lt;&gt;"Publicado",$P12&lt;&gt;"Cancelado",$P12&lt;&gt;"Retirado"),"Conteúdo atrasado",IF(AND('Configurações'!$B$2&gt;=$M12,$P12="Planejado"),"Ativação pendente",IF(AND($G12-'Configurações'!$B$2&gt;=0,$G12-'Configurações'!$B$2&lt;='Configurações'!$B$5),"Janela próxima","Sem alerta"))))))))))))</f>
        <v/>
      </c>
      <c r="X12" s="16" t="n"/>
    </row>
    <row r="13" ht="31" customHeight="1">
      <c r="A13" s="15" t="n"/>
      <c r="B13" s="16" t="n"/>
      <c r="C13" s="16" t="n"/>
      <c r="D13" s="16" t="n"/>
      <c r="E13" s="16" t="n"/>
      <c r="F13" s="17" t="n"/>
      <c r="G13" s="18" t="n"/>
      <c r="H13" s="18" t="n"/>
      <c r="I13" s="17" t="n"/>
      <c r="J13" s="17" t="n"/>
      <c r="K13" s="17" t="n"/>
      <c r="L13" s="19">
        <f>IF(OR($A13="",$G13="",$I13=""),"",$G13-$I13)</f>
        <v/>
      </c>
      <c r="M13" s="19">
        <f>IF(OR($A13="",$G13="",$J13=""),"",$G13-$J13)</f>
        <v/>
      </c>
      <c r="N13" s="19">
        <f>IF(OR($A13="",$H13="",$K13=""),"",$H13+$K13)</f>
        <v/>
      </c>
      <c r="O13" s="20" t="n"/>
      <c r="P13" s="20" t="n"/>
      <c r="Q13" s="17" t="n"/>
      <c r="R13" s="21" t="n"/>
      <c r="S13" s="20" t="n"/>
      <c r="T13" s="20" t="n"/>
      <c r="U13" s="22">
        <f>IF($A13="","",IF($P13="Cancelado","Cancelado",IF($P13="Retirado","Retirado",IF(OR($L13="",$M13="",$G13="",$H13="",$N13=""),"Revisar datas",IF('Configurações'!$B$2&lt;$L13,"Preparar conteúdo",IF('Configurações'!$B$2&lt;$M13,"Conteúdo devido",IF('Configurações'!$B$2&lt;$G13,"Ativação programada",IF('Configurações'!$B$2&lt;=$H13,"Janela comercial",IF('Configurações'!$B$2&lt;=$N13,"Retirada pendente","Pós-temporada")))))))))</f>
        <v/>
      </c>
      <c r="V13" s="22">
        <f>IF($A13="","",IF(OR($H13="",$K13="",$N13="",$S13="",$T13=""),"Revisar",IF(AND('Configurações'!$B$2&gt;$N13,$P13&lt;&gt;"Retirado",$P13&lt;&gt;"Cancelado"),"Alto",IF(AND($T13="Não",OR($S13="Baixa",$S13="Sem histórico",$K13&gt;'Configurações'!$B$6)),"Alto",IF(OR($T13="Não",$S13="Baixa",$S13="Sem histórico",$K13&gt;'Configurações'!$B$6),"Médio","Baixo")))))</f>
        <v/>
      </c>
      <c r="W13" s="23">
        <f>IF($A13="","",IF(OR($B13="",$C13="",$D13="",$E13="",$F13="",$G13="",$H13="",$I13="",$J13="",$K13="",$O13="",$P13="",$S13="",$T13=""),"Cadastro incompleto",IF($H13&lt;$G13,"Erro: fim antes do início",IF(OR($I13&lt;0,$J13&lt;0,$K13&lt;0),"Erro: prazo negativo",IF(AND($F13&lt;&gt;YEAR($G13),$F13&lt;&gt;YEAR($H13)),"Revisar ano/temporada",IF(AND($S13&lt;&gt;"Sem histórico",OR($Q13="",$R13="")),"Histórico incompleto",IF(AND($S13="Sem histórico",OR($Q13&lt;&gt;"",$R13&lt;&gt;"")),"Revisar histórico",IF($L13&gt;$M13,"Revisar: conteúdo após ativação",IF(AND('Configurações'!$B$2&gt;$N13,$P13&lt;&gt;"Retirado",$P13&lt;&gt;"Cancelado"),"Retirada vencida",IF(AND('Configurações'!$B$2&gt;$L13,$O13&lt;&gt;"Pronto",$O13&lt;&gt;"Publicado",$P13&lt;&gt;"Cancelado",$P13&lt;&gt;"Retirado"),"Conteúdo atrasado",IF(AND('Configurações'!$B$2&gt;=$M13,$P13="Planejado"),"Ativação pendente",IF(AND($G13-'Configurações'!$B$2&gt;=0,$G13-'Configurações'!$B$2&lt;='Configurações'!$B$5),"Janela próxima","Sem alerta"))))))))))))</f>
        <v/>
      </c>
      <c r="X13" s="16" t="n"/>
    </row>
    <row r="14" ht="31" customHeight="1">
      <c r="A14" s="15" t="n"/>
      <c r="B14" s="16" t="n"/>
      <c r="C14" s="16" t="n"/>
      <c r="D14" s="16" t="n"/>
      <c r="E14" s="16" t="n"/>
      <c r="F14" s="17" t="n"/>
      <c r="G14" s="18" t="n"/>
      <c r="H14" s="18" t="n"/>
      <c r="I14" s="17" t="n"/>
      <c r="J14" s="17" t="n"/>
      <c r="K14" s="17" t="n"/>
      <c r="L14" s="19">
        <f>IF(OR($A14="",$G14="",$I14=""),"",$G14-$I14)</f>
        <v/>
      </c>
      <c r="M14" s="19">
        <f>IF(OR($A14="",$G14="",$J14=""),"",$G14-$J14)</f>
        <v/>
      </c>
      <c r="N14" s="19">
        <f>IF(OR($A14="",$H14="",$K14=""),"",$H14+$K14)</f>
        <v/>
      </c>
      <c r="O14" s="20" t="n"/>
      <c r="P14" s="20" t="n"/>
      <c r="Q14" s="17" t="n"/>
      <c r="R14" s="21" t="n"/>
      <c r="S14" s="20" t="n"/>
      <c r="T14" s="20" t="n"/>
      <c r="U14" s="22">
        <f>IF($A14="","",IF($P14="Cancelado","Cancelado",IF($P14="Retirado","Retirado",IF(OR($L14="",$M14="",$G14="",$H14="",$N14=""),"Revisar datas",IF('Configurações'!$B$2&lt;$L14,"Preparar conteúdo",IF('Configurações'!$B$2&lt;$M14,"Conteúdo devido",IF('Configurações'!$B$2&lt;$G14,"Ativação programada",IF('Configurações'!$B$2&lt;=$H14,"Janela comercial",IF('Configurações'!$B$2&lt;=$N14,"Retirada pendente","Pós-temporada")))))))))</f>
        <v/>
      </c>
      <c r="V14" s="22">
        <f>IF($A14="","",IF(OR($H14="",$K14="",$N14="",$S14="",$T14=""),"Revisar",IF(AND('Configurações'!$B$2&gt;$N14,$P14&lt;&gt;"Retirado",$P14&lt;&gt;"Cancelado"),"Alto",IF(AND($T14="Não",OR($S14="Baixa",$S14="Sem histórico",$K14&gt;'Configurações'!$B$6)),"Alto",IF(OR($T14="Não",$S14="Baixa",$S14="Sem histórico",$K14&gt;'Configurações'!$B$6),"Médio","Baixo")))))</f>
        <v/>
      </c>
      <c r="W14" s="23">
        <f>IF($A14="","",IF(OR($B14="",$C14="",$D14="",$E14="",$F14="",$G14="",$H14="",$I14="",$J14="",$K14="",$O14="",$P14="",$S14="",$T14=""),"Cadastro incompleto",IF($H14&lt;$G14,"Erro: fim antes do início",IF(OR($I14&lt;0,$J14&lt;0,$K14&lt;0),"Erro: prazo negativo",IF(AND($F14&lt;&gt;YEAR($G14),$F14&lt;&gt;YEAR($H14)),"Revisar ano/temporada",IF(AND($S14&lt;&gt;"Sem histórico",OR($Q14="",$R14="")),"Histórico incompleto",IF(AND($S14="Sem histórico",OR($Q14&lt;&gt;"",$R14&lt;&gt;"")),"Revisar histórico",IF($L14&gt;$M14,"Revisar: conteúdo após ativação",IF(AND('Configurações'!$B$2&gt;$N14,$P14&lt;&gt;"Retirado",$P14&lt;&gt;"Cancelado"),"Retirada vencida",IF(AND('Configurações'!$B$2&gt;$L14,$O14&lt;&gt;"Pronto",$O14&lt;&gt;"Publicado",$P14&lt;&gt;"Cancelado",$P14&lt;&gt;"Retirado"),"Conteúdo atrasado",IF(AND('Configurações'!$B$2&gt;=$M14,$P14="Planejado"),"Ativação pendente",IF(AND($G14-'Configurações'!$B$2&gt;=0,$G14-'Configurações'!$B$2&lt;='Configurações'!$B$5),"Janela próxima","Sem alerta"))))))))))))</f>
        <v/>
      </c>
      <c r="X14" s="16" t="n"/>
    </row>
    <row r="15" ht="31" customHeight="1">
      <c r="A15" s="15" t="n"/>
      <c r="B15" s="16" t="n"/>
      <c r="C15" s="16" t="n"/>
      <c r="D15" s="16" t="n"/>
      <c r="E15" s="16" t="n"/>
      <c r="F15" s="17" t="n"/>
      <c r="G15" s="18" t="n"/>
      <c r="H15" s="18" t="n"/>
      <c r="I15" s="17" t="n"/>
      <c r="J15" s="17" t="n"/>
      <c r="K15" s="17" t="n"/>
      <c r="L15" s="19">
        <f>IF(OR($A15="",$G15="",$I15=""),"",$G15-$I15)</f>
        <v/>
      </c>
      <c r="M15" s="19">
        <f>IF(OR($A15="",$G15="",$J15=""),"",$G15-$J15)</f>
        <v/>
      </c>
      <c r="N15" s="19">
        <f>IF(OR($A15="",$H15="",$K15=""),"",$H15+$K15)</f>
        <v/>
      </c>
      <c r="O15" s="20" t="n"/>
      <c r="P15" s="20" t="n"/>
      <c r="Q15" s="17" t="n"/>
      <c r="R15" s="21" t="n"/>
      <c r="S15" s="20" t="n"/>
      <c r="T15" s="20" t="n"/>
      <c r="U15" s="22">
        <f>IF($A15="","",IF($P15="Cancelado","Cancelado",IF($P15="Retirado","Retirado",IF(OR($L15="",$M15="",$G15="",$H15="",$N15=""),"Revisar datas",IF('Configurações'!$B$2&lt;$L15,"Preparar conteúdo",IF('Configurações'!$B$2&lt;$M15,"Conteúdo devido",IF('Configurações'!$B$2&lt;$G15,"Ativação programada",IF('Configurações'!$B$2&lt;=$H15,"Janela comercial",IF('Configurações'!$B$2&lt;=$N15,"Retirada pendente","Pós-temporada")))))))))</f>
        <v/>
      </c>
      <c r="V15" s="22">
        <f>IF($A15="","",IF(OR($H15="",$K15="",$N15="",$S15="",$T15=""),"Revisar",IF(AND('Configurações'!$B$2&gt;$N15,$P15&lt;&gt;"Retirado",$P15&lt;&gt;"Cancelado"),"Alto",IF(AND($T15="Não",OR($S15="Baixa",$S15="Sem histórico",$K15&gt;'Configurações'!$B$6)),"Alto",IF(OR($T15="Não",$S15="Baixa",$S15="Sem histórico",$K15&gt;'Configurações'!$B$6),"Médio","Baixo")))))</f>
        <v/>
      </c>
      <c r="W15" s="23">
        <f>IF($A15="","",IF(OR($B15="",$C15="",$D15="",$E15="",$F15="",$G15="",$H15="",$I15="",$J15="",$K15="",$O15="",$P15="",$S15="",$T15=""),"Cadastro incompleto",IF($H15&lt;$G15,"Erro: fim antes do início",IF(OR($I15&lt;0,$J15&lt;0,$K15&lt;0),"Erro: prazo negativo",IF(AND($F15&lt;&gt;YEAR($G15),$F15&lt;&gt;YEAR($H15)),"Revisar ano/temporada",IF(AND($S15&lt;&gt;"Sem histórico",OR($Q15="",$R15="")),"Histórico incompleto",IF(AND($S15="Sem histórico",OR($Q15&lt;&gt;"",$R15&lt;&gt;"")),"Revisar histórico",IF($L15&gt;$M15,"Revisar: conteúdo após ativação",IF(AND('Configurações'!$B$2&gt;$N15,$P15&lt;&gt;"Retirado",$P15&lt;&gt;"Cancelado"),"Retirada vencida",IF(AND('Configurações'!$B$2&gt;$L15,$O15&lt;&gt;"Pronto",$O15&lt;&gt;"Publicado",$P15&lt;&gt;"Cancelado",$P15&lt;&gt;"Retirado"),"Conteúdo atrasado",IF(AND('Configurações'!$B$2&gt;=$M15,$P15="Planejado"),"Ativação pendente",IF(AND($G15-'Configurações'!$B$2&gt;=0,$G15-'Configurações'!$B$2&lt;='Configurações'!$B$5),"Janela próxima","Sem alerta"))))))))))))</f>
        <v/>
      </c>
      <c r="X15" s="16" t="n"/>
    </row>
    <row r="16" ht="31" customHeight="1">
      <c r="A16" s="15" t="n"/>
      <c r="B16" s="16" t="n"/>
      <c r="C16" s="16" t="n"/>
      <c r="D16" s="16" t="n"/>
      <c r="E16" s="16" t="n"/>
      <c r="F16" s="17" t="n"/>
      <c r="G16" s="18" t="n"/>
      <c r="H16" s="18" t="n"/>
      <c r="I16" s="17" t="n"/>
      <c r="J16" s="17" t="n"/>
      <c r="K16" s="17" t="n"/>
      <c r="L16" s="19">
        <f>IF(OR($A16="",$G16="",$I16=""),"",$G16-$I16)</f>
        <v/>
      </c>
      <c r="M16" s="19">
        <f>IF(OR($A16="",$G16="",$J16=""),"",$G16-$J16)</f>
        <v/>
      </c>
      <c r="N16" s="19">
        <f>IF(OR($A16="",$H16="",$K16=""),"",$H16+$K16)</f>
        <v/>
      </c>
      <c r="O16" s="20" t="n"/>
      <c r="P16" s="20" t="n"/>
      <c r="Q16" s="17" t="n"/>
      <c r="R16" s="21" t="n"/>
      <c r="S16" s="20" t="n"/>
      <c r="T16" s="20" t="n"/>
      <c r="U16" s="22">
        <f>IF($A16="","",IF($P16="Cancelado","Cancelado",IF($P16="Retirado","Retirado",IF(OR($L16="",$M16="",$G16="",$H16="",$N16=""),"Revisar datas",IF('Configurações'!$B$2&lt;$L16,"Preparar conteúdo",IF('Configurações'!$B$2&lt;$M16,"Conteúdo devido",IF('Configurações'!$B$2&lt;$G16,"Ativação programada",IF('Configurações'!$B$2&lt;=$H16,"Janela comercial",IF('Configurações'!$B$2&lt;=$N16,"Retirada pendente","Pós-temporada")))))))))</f>
        <v/>
      </c>
      <c r="V16" s="22">
        <f>IF($A16="","",IF(OR($H16="",$K16="",$N16="",$S16="",$T16=""),"Revisar",IF(AND('Configurações'!$B$2&gt;$N16,$P16&lt;&gt;"Retirado",$P16&lt;&gt;"Cancelado"),"Alto",IF(AND($T16="Não",OR($S16="Baixa",$S16="Sem histórico",$K16&gt;'Configurações'!$B$6)),"Alto",IF(OR($T16="Não",$S16="Baixa",$S16="Sem histórico",$K16&gt;'Configurações'!$B$6),"Médio","Baixo")))))</f>
        <v/>
      </c>
      <c r="W16" s="23">
        <f>IF($A16="","",IF(OR($B16="",$C16="",$D16="",$E16="",$F16="",$G16="",$H16="",$I16="",$J16="",$K16="",$O16="",$P16="",$S16="",$T16=""),"Cadastro incompleto",IF($H16&lt;$G16,"Erro: fim antes do início",IF(OR($I16&lt;0,$J16&lt;0,$K16&lt;0),"Erro: prazo negativo",IF(AND($F16&lt;&gt;YEAR($G16),$F16&lt;&gt;YEAR($H16)),"Revisar ano/temporada",IF(AND($S16&lt;&gt;"Sem histórico",OR($Q16="",$R16="")),"Histórico incompleto",IF(AND($S16="Sem histórico",OR($Q16&lt;&gt;"",$R16&lt;&gt;"")),"Revisar histórico",IF($L16&gt;$M16,"Revisar: conteúdo após ativação",IF(AND('Configurações'!$B$2&gt;$N16,$P16&lt;&gt;"Retirado",$P16&lt;&gt;"Cancelado"),"Retirada vencida",IF(AND('Configurações'!$B$2&gt;$L16,$O16&lt;&gt;"Pronto",$O16&lt;&gt;"Publicado",$P16&lt;&gt;"Cancelado",$P16&lt;&gt;"Retirado"),"Conteúdo atrasado",IF(AND('Configurações'!$B$2&gt;=$M16,$P16="Planejado"),"Ativação pendente",IF(AND($G16-'Configurações'!$B$2&gt;=0,$G16-'Configurações'!$B$2&lt;='Configurações'!$B$5),"Janela próxima","Sem alerta"))))))))))))</f>
        <v/>
      </c>
      <c r="X16" s="16" t="n"/>
    </row>
    <row r="17" ht="31" customHeight="1">
      <c r="A17" s="15" t="n"/>
      <c r="B17" s="16" t="n"/>
      <c r="C17" s="16" t="n"/>
      <c r="D17" s="16" t="n"/>
      <c r="E17" s="16" t="n"/>
      <c r="F17" s="17" t="n"/>
      <c r="G17" s="18" t="n"/>
      <c r="H17" s="18" t="n"/>
      <c r="I17" s="17" t="n"/>
      <c r="J17" s="17" t="n"/>
      <c r="K17" s="17" t="n"/>
      <c r="L17" s="19">
        <f>IF(OR($A17="",$G17="",$I17=""),"",$G17-$I17)</f>
        <v/>
      </c>
      <c r="M17" s="19">
        <f>IF(OR($A17="",$G17="",$J17=""),"",$G17-$J17)</f>
        <v/>
      </c>
      <c r="N17" s="19">
        <f>IF(OR($A17="",$H17="",$K17=""),"",$H17+$K17)</f>
        <v/>
      </c>
      <c r="O17" s="20" t="n"/>
      <c r="P17" s="20" t="n"/>
      <c r="Q17" s="17" t="n"/>
      <c r="R17" s="21" t="n"/>
      <c r="S17" s="20" t="n"/>
      <c r="T17" s="20" t="n"/>
      <c r="U17" s="22">
        <f>IF($A17="","",IF($P17="Cancelado","Cancelado",IF($P17="Retirado","Retirado",IF(OR($L17="",$M17="",$G17="",$H17="",$N17=""),"Revisar datas",IF('Configurações'!$B$2&lt;$L17,"Preparar conteúdo",IF('Configurações'!$B$2&lt;$M17,"Conteúdo devido",IF('Configurações'!$B$2&lt;$G17,"Ativação programada",IF('Configurações'!$B$2&lt;=$H17,"Janela comercial",IF('Configurações'!$B$2&lt;=$N17,"Retirada pendente","Pós-temporada")))))))))</f>
        <v/>
      </c>
      <c r="V17" s="22">
        <f>IF($A17="","",IF(OR($H17="",$K17="",$N17="",$S17="",$T17=""),"Revisar",IF(AND('Configurações'!$B$2&gt;$N17,$P17&lt;&gt;"Retirado",$P17&lt;&gt;"Cancelado"),"Alto",IF(AND($T17="Não",OR($S17="Baixa",$S17="Sem histórico",$K17&gt;'Configurações'!$B$6)),"Alto",IF(OR($T17="Não",$S17="Baixa",$S17="Sem histórico",$K17&gt;'Configurações'!$B$6),"Médio","Baixo")))))</f>
        <v/>
      </c>
      <c r="W17" s="23">
        <f>IF($A17="","",IF(OR($B17="",$C17="",$D17="",$E17="",$F17="",$G17="",$H17="",$I17="",$J17="",$K17="",$O17="",$P17="",$S17="",$T17=""),"Cadastro incompleto",IF($H17&lt;$G17,"Erro: fim antes do início",IF(OR($I17&lt;0,$J17&lt;0,$K17&lt;0),"Erro: prazo negativo",IF(AND($F17&lt;&gt;YEAR($G17),$F17&lt;&gt;YEAR($H17)),"Revisar ano/temporada",IF(AND($S17&lt;&gt;"Sem histórico",OR($Q17="",$R17="")),"Histórico incompleto",IF(AND($S17="Sem histórico",OR($Q17&lt;&gt;"",$R17&lt;&gt;"")),"Revisar histórico",IF($L17&gt;$M17,"Revisar: conteúdo após ativação",IF(AND('Configurações'!$B$2&gt;$N17,$P17&lt;&gt;"Retirado",$P17&lt;&gt;"Cancelado"),"Retirada vencida",IF(AND('Configurações'!$B$2&gt;$L17,$O17&lt;&gt;"Pronto",$O17&lt;&gt;"Publicado",$P17&lt;&gt;"Cancelado",$P17&lt;&gt;"Retirado"),"Conteúdo atrasado",IF(AND('Configurações'!$B$2&gt;=$M17,$P17="Planejado"),"Ativação pendente",IF(AND($G17-'Configurações'!$B$2&gt;=0,$G17-'Configurações'!$B$2&lt;='Configurações'!$B$5),"Janela próxima","Sem alerta"))))))))))))</f>
        <v/>
      </c>
      <c r="X17" s="16" t="n"/>
    </row>
    <row r="18" ht="31" customHeight="1">
      <c r="A18" s="15" t="n"/>
      <c r="B18" s="16" t="n"/>
      <c r="C18" s="16" t="n"/>
      <c r="D18" s="16" t="n"/>
      <c r="E18" s="16" t="n"/>
      <c r="F18" s="17" t="n"/>
      <c r="G18" s="18" t="n"/>
      <c r="H18" s="18" t="n"/>
      <c r="I18" s="17" t="n"/>
      <c r="J18" s="17" t="n"/>
      <c r="K18" s="17" t="n"/>
      <c r="L18" s="19">
        <f>IF(OR($A18="",$G18="",$I18=""),"",$G18-$I18)</f>
        <v/>
      </c>
      <c r="M18" s="19">
        <f>IF(OR($A18="",$G18="",$J18=""),"",$G18-$J18)</f>
        <v/>
      </c>
      <c r="N18" s="19">
        <f>IF(OR($A18="",$H18="",$K18=""),"",$H18+$K18)</f>
        <v/>
      </c>
      <c r="O18" s="20" t="n"/>
      <c r="P18" s="20" t="n"/>
      <c r="Q18" s="17" t="n"/>
      <c r="R18" s="21" t="n"/>
      <c r="S18" s="20" t="n"/>
      <c r="T18" s="20" t="n"/>
      <c r="U18" s="22">
        <f>IF($A18="","",IF($P18="Cancelado","Cancelado",IF($P18="Retirado","Retirado",IF(OR($L18="",$M18="",$G18="",$H18="",$N18=""),"Revisar datas",IF('Configurações'!$B$2&lt;$L18,"Preparar conteúdo",IF('Configurações'!$B$2&lt;$M18,"Conteúdo devido",IF('Configurações'!$B$2&lt;$G18,"Ativação programada",IF('Configurações'!$B$2&lt;=$H18,"Janela comercial",IF('Configurações'!$B$2&lt;=$N18,"Retirada pendente","Pós-temporada")))))))))</f>
        <v/>
      </c>
      <c r="V18" s="22">
        <f>IF($A18="","",IF(OR($H18="",$K18="",$N18="",$S18="",$T18=""),"Revisar",IF(AND('Configurações'!$B$2&gt;$N18,$P18&lt;&gt;"Retirado",$P18&lt;&gt;"Cancelado"),"Alto",IF(AND($T18="Não",OR($S18="Baixa",$S18="Sem histórico",$K18&gt;'Configurações'!$B$6)),"Alto",IF(OR($T18="Não",$S18="Baixa",$S18="Sem histórico",$K18&gt;'Configurações'!$B$6),"Médio","Baixo")))))</f>
        <v/>
      </c>
      <c r="W18" s="23">
        <f>IF($A18="","",IF(OR($B18="",$C18="",$D18="",$E18="",$F18="",$G18="",$H18="",$I18="",$J18="",$K18="",$O18="",$P18="",$S18="",$T18=""),"Cadastro incompleto",IF($H18&lt;$G18,"Erro: fim antes do início",IF(OR($I18&lt;0,$J18&lt;0,$K18&lt;0),"Erro: prazo negativo",IF(AND($F18&lt;&gt;YEAR($G18),$F18&lt;&gt;YEAR($H18)),"Revisar ano/temporada",IF(AND($S18&lt;&gt;"Sem histórico",OR($Q18="",$R18="")),"Histórico incompleto",IF(AND($S18="Sem histórico",OR($Q18&lt;&gt;"",$R18&lt;&gt;"")),"Revisar histórico",IF($L18&gt;$M18,"Revisar: conteúdo após ativação",IF(AND('Configurações'!$B$2&gt;$N18,$P18&lt;&gt;"Retirado",$P18&lt;&gt;"Cancelado"),"Retirada vencida",IF(AND('Configurações'!$B$2&gt;$L18,$O18&lt;&gt;"Pronto",$O18&lt;&gt;"Publicado",$P18&lt;&gt;"Cancelado",$P18&lt;&gt;"Retirado"),"Conteúdo atrasado",IF(AND('Configurações'!$B$2&gt;=$M18,$P18="Planejado"),"Ativação pendente",IF(AND($G18-'Configurações'!$B$2&gt;=0,$G18-'Configurações'!$B$2&lt;='Configurações'!$B$5),"Janela próxima","Sem alerta"))))))))))))</f>
        <v/>
      </c>
      <c r="X18" s="16" t="n"/>
    </row>
    <row r="19" ht="31" customHeight="1">
      <c r="A19" s="15" t="n"/>
      <c r="B19" s="16" t="n"/>
      <c r="C19" s="16" t="n"/>
      <c r="D19" s="16" t="n"/>
      <c r="E19" s="16" t="n"/>
      <c r="F19" s="17" t="n"/>
      <c r="G19" s="18" t="n"/>
      <c r="H19" s="18" t="n"/>
      <c r="I19" s="17" t="n"/>
      <c r="J19" s="17" t="n"/>
      <c r="K19" s="17" t="n"/>
      <c r="L19" s="19">
        <f>IF(OR($A19="",$G19="",$I19=""),"",$G19-$I19)</f>
        <v/>
      </c>
      <c r="M19" s="19">
        <f>IF(OR($A19="",$G19="",$J19=""),"",$G19-$J19)</f>
        <v/>
      </c>
      <c r="N19" s="19">
        <f>IF(OR($A19="",$H19="",$K19=""),"",$H19+$K19)</f>
        <v/>
      </c>
      <c r="O19" s="20" t="n"/>
      <c r="P19" s="20" t="n"/>
      <c r="Q19" s="17" t="n"/>
      <c r="R19" s="21" t="n"/>
      <c r="S19" s="20" t="n"/>
      <c r="T19" s="20" t="n"/>
      <c r="U19" s="22">
        <f>IF($A19="","",IF($P19="Cancelado","Cancelado",IF($P19="Retirado","Retirado",IF(OR($L19="",$M19="",$G19="",$H19="",$N19=""),"Revisar datas",IF('Configurações'!$B$2&lt;$L19,"Preparar conteúdo",IF('Configurações'!$B$2&lt;$M19,"Conteúdo devido",IF('Configurações'!$B$2&lt;$G19,"Ativação programada",IF('Configurações'!$B$2&lt;=$H19,"Janela comercial",IF('Configurações'!$B$2&lt;=$N19,"Retirada pendente","Pós-temporada")))))))))</f>
        <v/>
      </c>
      <c r="V19" s="22">
        <f>IF($A19="","",IF(OR($H19="",$K19="",$N19="",$S19="",$T19=""),"Revisar",IF(AND('Configurações'!$B$2&gt;$N19,$P19&lt;&gt;"Retirado",$P19&lt;&gt;"Cancelado"),"Alto",IF(AND($T19="Não",OR($S19="Baixa",$S19="Sem histórico",$K19&gt;'Configurações'!$B$6)),"Alto",IF(OR($T19="Não",$S19="Baixa",$S19="Sem histórico",$K19&gt;'Configurações'!$B$6),"Médio","Baixo")))))</f>
        <v/>
      </c>
      <c r="W19" s="23">
        <f>IF($A19="","",IF(OR($B19="",$C19="",$D19="",$E19="",$F19="",$G19="",$H19="",$I19="",$J19="",$K19="",$O19="",$P19="",$S19="",$T19=""),"Cadastro incompleto",IF($H19&lt;$G19,"Erro: fim antes do início",IF(OR($I19&lt;0,$J19&lt;0,$K19&lt;0),"Erro: prazo negativo",IF(AND($F19&lt;&gt;YEAR($G19),$F19&lt;&gt;YEAR($H19)),"Revisar ano/temporada",IF(AND($S19&lt;&gt;"Sem histórico",OR($Q19="",$R19="")),"Histórico incompleto",IF(AND($S19="Sem histórico",OR($Q19&lt;&gt;"",$R19&lt;&gt;"")),"Revisar histórico",IF($L19&gt;$M19,"Revisar: conteúdo após ativação",IF(AND('Configurações'!$B$2&gt;$N19,$P19&lt;&gt;"Retirado",$P19&lt;&gt;"Cancelado"),"Retirada vencida",IF(AND('Configurações'!$B$2&gt;$L19,$O19&lt;&gt;"Pronto",$O19&lt;&gt;"Publicado",$P19&lt;&gt;"Cancelado",$P19&lt;&gt;"Retirado"),"Conteúdo atrasado",IF(AND('Configurações'!$B$2&gt;=$M19,$P19="Planejado"),"Ativação pendente",IF(AND($G19-'Configurações'!$B$2&gt;=0,$G19-'Configurações'!$B$2&lt;='Configurações'!$B$5),"Janela próxima","Sem alerta"))))))))))))</f>
        <v/>
      </c>
      <c r="X19" s="16" t="n"/>
    </row>
    <row r="20" ht="31" customHeight="1">
      <c r="A20" s="15" t="n"/>
      <c r="B20" s="16" t="n"/>
      <c r="C20" s="16" t="n"/>
      <c r="D20" s="16" t="n"/>
      <c r="E20" s="16" t="n"/>
      <c r="F20" s="17" t="n"/>
      <c r="G20" s="18" t="n"/>
      <c r="H20" s="18" t="n"/>
      <c r="I20" s="17" t="n"/>
      <c r="J20" s="17" t="n"/>
      <c r="K20" s="17" t="n"/>
      <c r="L20" s="19">
        <f>IF(OR($A20="",$G20="",$I20=""),"",$G20-$I20)</f>
        <v/>
      </c>
      <c r="M20" s="19">
        <f>IF(OR($A20="",$G20="",$J20=""),"",$G20-$J20)</f>
        <v/>
      </c>
      <c r="N20" s="19">
        <f>IF(OR($A20="",$H20="",$K20=""),"",$H20+$K20)</f>
        <v/>
      </c>
      <c r="O20" s="20" t="n"/>
      <c r="P20" s="20" t="n"/>
      <c r="Q20" s="17" t="n"/>
      <c r="R20" s="21" t="n"/>
      <c r="S20" s="20" t="n"/>
      <c r="T20" s="20" t="n"/>
      <c r="U20" s="22">
        <f>IF($A20="","",IF($P20="Cancelado","Cancelado",IF($P20="Retirado","Retirado",IF(OR($L20="",$M20="",$G20="",$H20="",$N20=""),"Revisar datas",IF('Configurações'!$B$2&lt;$L20,"Preparar conteúdo",IF('Configurações'!$B$2&lt;$M20,"Conteúdo devido",IF('Configurações'!$B$2&lt;$G20,"Ativação programada",IF('Configurações'!$B$2&lt;=$H20,"Janela comercial",IF('Configurações'!$B$2&lt;=$N20,"Retirada pendente","Pós-temporada")))))))))</f>
        <v/>
      </c>
      <c r="V20" s="22">
        <f>IF($A20="","",IF(OR($H20="",$K20="",$N20="",$S20="",$T20=""),"Revisar",IF(AND('Configurações'!$B$2&gt;$N20,$P20&lt;&gt;"Retirado",$P20&lt;&gt;"Cancelado"),"Alto",IF(AND($T20="Não",OR($S20="Baixa",$S20="Sem histórico",$K20&gt;'Configurações'!$B$6)),"Alto",IF(OR($T20="Não",$S20="Baixa",$S20="Sem histórico",$K20&gt;'Configurações'!$B$6),"Médio","Baixo")))))</f>
        <v/>
      </c>
      <c r="W20" s="23">
        <f>IF($A20="","",IF(OR($B20="",$C20="",$D20="",$E20="",$F20="",$G20="",$H20="",$I20="",$J20="",$K20="",$O20="",$P20="",$S20="",$T20=""),"Cadastro incompleto",IF($H20&lt;$G20,"Erro: fim antes do início",IF(OR($I20&lt;0,$J20&lt;0,$K20&lt;0),"Erro: prazo negativo",IF(AND($F20&lt;&gt;YEAR($G20),$F20&lt;&gt;YEAR($H20)),"Revisar ano/temporada",IF(AND($S20&lt;&gt;"Sem histórico",OR($Q20="",$R20="")),"Histórico incompleto",IF(AND($S20="Sem histórico",OR($Q20&lt;&gt;"",$R20&lt;&gt;"")),"Revisar histórico",IF($L20&gt;$M20,"Revisar: conteúdo após ativação",IF(AND('Configurações'!$B$2&gt;$N20,$P20&lt;&gt;"Retirado",$P20&lt;&gt;"Cancelado"),"Retirada vencida",IF(AND('Configurações'!$B$2&gt;$L20,$O20&lt;&gt;"Pronto",$O20&lt;&gt;"Publicado",$P20&lt;&gt;"Cancelado",$P20&lt;&gt;"Retirado"),"Conteúdo atrasado",IF(AND('Configurações'!$B$2&gt;=$M20,$P20="Planejado"),"Ativação pendente",IF(AND($G20-'Configurações'!$B$2&gt;=0,$G20-'Configurações'!$B$2&lt;='Configurações'!$B$5),"Janela próxima","Sem alerta"))))))))))))</f>
        <v/>
      </c>
      <c r="X20" s="16" t="n"/>
    </row>
    <row r="21" ht="31" customHeight="1">
      <c r="A21" s="15" t="n"/>
      <c r="B21" s="16" t="n"/>
      <c r="C21" s="16" t="n"/>
      <c r="D21" s="16" t="n"/>
      <c r="E21" s="16" t="n"/>
      <c r="F21" s="17" t="n"/>
      <c r="G21" s="18" t="n"/>
      <c r="H21" s="18" t="n"/>
      <c r="I21" s="17" t="n"/>
      <c r="J21" s="17" t="n"/>
      <c r="K21" s="17" t="n"/>
      <c r="L21" s="19">
        <f>IF(OR($A21="",$G21="",$I21=""),"",$G21-$I21)</f>
        <v/>
      </c>
      <c r="M21" s="19">
        <f>IF(OR($A21="",$G21="",$J21=""),"",$G21-$J21)</f>
        <v/>
      </c>
      <c r="N21" s="19">
        <f>IF(OR($A21="",$H21="",$K21=""),"",$H21+$K21)</f>
        <v/>
      </c>
      <c r="O21" s="20" t="n"/>
      <c r="P21" s="20" t="n"/>
      <c r="Q21" s="17" t="n"/>
      <c r="R21" s="21" t="n"/>
      <c r="S21" s="20" t="n"/>
      <c r="T21" s="20" t="n"/>
      <c r="U21" s="22">
        <f>IF($A21="","",IF($P21="Cancelado","Cancelado",IF($P21="Retirado","Retirado",IF(OR($L21="",$M21="",$G21="",$H21="",$N21=""),"Revisar datas",IF('Configurações'!$B$2&lt;$L21,"Preparar conteúdo",IF('Configurações'!$B$2&lt;$M21,"Conteúdo devido",IF('Configurações'!$B$2&lt;$G21,"Ativação programada",IF('Configurações'!$B$2&lt;=$H21,"Janela comercial",IF('Configurações'!$B$2&lt;=$N21,"Retirada pendente","Pós-temporada")))))))))</f>
        <v/>
      </c>
      <c r="V21" s="22">
        <f>IF($A21="","",IF(OR($H21="",$K21="",$N21="",$S21="",$T21=""),"Revisar",IF(AND('Configurações'!$B$2&gt;$N21,$P21&lt;&gt;"Retirado",$P21&lt;&gt;"Cancelado"),"Alto",IF(AND($T21="Não",OR($S21="Baixa",$S21="Sem histórico",$K21&gt;'Configurações'!$B$6)),"Alto",IF(OR($T21="Não",$S21="Baixa",$S21="Sem histórico",$K21&gt;'Configurações'!$B$6),"Médio","Baixo")))))</f>
        <v/>
      </c>
      <c r="W21" s="23">
        <f>IF($A21="","",IF(OR($B21="",$C21="",$D21="",$E21="",$F21="",$G21="",$H21="",$I21="",$J21="",$K21="",$O21="",$P21="",$S21="",$T21=""),"Cadastro incompleto",IF($H21&lt;$G21,"Erro: fim antes do início",IF(OR($I21&lt;0,$J21&lt;0,$K21&lt;0),"Erro: prazo negativo",IF(AND($F21&lt;&gt;YEAR($G21),$F21&lt;&gt;YEAR($H21)),"Revisar ano/temporada",IF(AND($S21&lt;&gt;"Sem histórico",OR($Q21="",$R21="")),"Histórico incompleto",IF(AND($S21="Sem histórico",OR($Q21&lt;&gt;"",$R21&lt;&gt;"")),"Revisar histórico",IF($L21&gt;$M21,"Revisar: conteúdo após ativação",IF(AND('Configurações'!$B$2&gt;$N21,$P21&lt;&gt;"Retirado",$P21&lt;&gt;"Cancelado"),"Retirada vencida",IF(AND('Configurações'!$B$2&gt;$L21,$O21&lt;&gt;"Pronto",$O21&lt;&gt;"Publicado",$P21&lt;&gt;"Cancelado",$P21&lt;&gt;"Retirado"),"Conteúdo atrasado",IF(AND('Configurações'!$B$2&gt;=$M21,$P21="Planejado"),"Ativação pendente",IF(AND($G21-'Configurações'!$B$2&gt;=0,$G21-'Configurações'!$B$2&lt;='Configurações'!$B$5),"Janela próxima","Sem alerta"))))))))))))</f>
        <v/>
      </c>
      <c r="X21" s="16" t="n"/>
    </row>
    <row r="22" ht="31" customHeight="1">
      <c r="A22" s="15" t="n"/>
      <c r="B22" s="16" t="n"/>
      <c r="C22" s="16" t="n"/>
      <c r="D22" s="16" t="n"/>
      <c r="E22" s="16" t="n"/>
      <c r="F22" s="17" t="n"/>
      <c r="G22" s="18" t="n"/>
      <c r="H22" s="18" t="n"/>
      <c r="I22" s="17" t="n"/>
      <c r="J22" s="17" t="n"/>
      <c r="K22" s="17" t="n"/>
      <c r="L22" s="19">
        <f>IF(OR($A22="",$G22="",$I22=""),"",$G22-$I22)</f>
        <v/>
      </c>
      <c r="M22" s="19">
        <f>IF(OR($A22="",$G22="",$J22=""),"",$G22-$J22)</f>
        <v/>
      </c>
      <c r="N22" s="19">
        <f>IF(OR($A22="",$H22="",$K22=""),"",$H22+$K22)</f>
        <v/>
      </c>
      <c r="O22" s="20" t="n"/>
      <c r="P22" s="20" t="n"/>
      <c r="Q22" s="17" t="n"/>
      <c r="R22" s="21" t="n"/>
      <c r="S22" s="20" t="n"/>
      <c r="T22" s="20" t="n"/>
      <c r="U22" s="22">
        <f>IF($A22="","",IF($P22="Cancelado","Cancelado",IF($P22="Retirado","Retirado",IF(OR($L22="",$M22="",$G22="",$H22="",$N22=""),"Revisar datas",IF('Configurações'!$B$2&lt;$L22,"Preparar conteúdo",IF('Configurações'!$B$2&lt;$M22,"Conteúdo devido",IF('Configurações'!$B$2&lt;$G22,"Ativação programada",IF('Configurações'!$B$2&lt;=$H22,"Janela comercial",IF('Configurações'!$B$2&lt;=$N22,"Retirada pendente","Pós-temporada")))))))))</f>
        <v/>
      </c>
      <c r="V22" s="22">
        <f>IF($A22="","",IF(OR($H22="",$K22="",$N22="",$S22="",$T22=""),"Revisar",IF(AND('Configurações'!$B$2&gt;$N22,$P22&lt;&gt;"Retirado",$P22&lt;&gt;"Cancelado"),"Alto",IF(AND($T22="Não",OR($S22="Baixa",$S22="Sem histórico",$K22&gt;'Configurações'!$B$6)),"Alto",IF(OR($T22="Não",$S22="Baixa",$S22="Sem histórico",$K22&gt;'Configurações'!$B$6),"Médio","Baixo")))))</f>
        <v/>
      </c>
      <c r="W22" s="23">
        <f>IF($A22="","",IF(OR($B22="",$C22="",$D22="",$E22="",$F22="",$G22="",$H22="",$I22="",$J22="",$K22="",$O22="",$P22="",$S22="",$T22=""),"Cadastro incompleto",IF($H22&lt;$G22,"Erro: fim antes do início",IF(OR($I22&lt;0,$J22&lt;0,$K22&lt;0),"Erro: prazo negativo",IF(AND($F22&lt;&gt;YEAR($G22),$F22&lt;&gt;YEAR($H22)),"Revisar ano/temporada",IF(AND($S22&lt;&gt;"Sem histórico",OR($Q22="",$R22="")),"Histórico incompleto",IF(AND($S22="Sem histórico",OR($Q22&lt;&gt;"",$R22&lt;&gt;"")),"Revisar histórico",IF($L22&gt;$M22,"Revisar: conteúdo após ativação",IF(AND('Configurações'!$B$2&gt;$N22,$P22&lt;&gt;"Retirado",$P22&lt;&gt;"Cancelado"),"Retirada vencida",IF(AND('Configurações'!$B$2&gt;$L22,$O22&lt;&gt;"Pronto",$O22&lt;&gt;"Publicado",$P22&lt;&gt;"Cancelado",$P22&lt;&gt;"Retirado"),"Conteúdo atrasado",IF(AND('Configurações'!$B$2&gt;=$M22,$P22="Planejado"),"Ativação pendente",IF(AND($G22-'Configurações'!$B$2&gt;=0,$G22-'Configurações'!$B$2&lt;='Configurações'!$B$5),"Janela próxima","Sem alerta"))))))))))))</f>
        <v/>
      </c>
      <c r="X22" s="16" t="n"/>
    </row>
    <row r="23" ht="31" customHeight="1">
      <c r="A23" s="15" t="n"/>
      <c r="B23" s="16" t="n"/>
      <c r="C23" s="16" t="n"/>
      <c r="D23" s="16" t="n"/>
      <c r="E23" s="16" t="n"/>
      <c r="F23" s="17" t="n"/>
      <c r="G23" s="18" t="n"/>
      <c r="H23" s="18" t="n"/>
      <c r="I23" s="17" t="n"/>
      <c r="J23" s="17" t="n"/>
      <c r="K23" s="17" t="n"/>
      <c r="L23" s="19">
        <f>IF(OR($A23="",$G23="",$I23=""),"",$G23-$I23)</f>
        <v/>
      </c>
      <c r="M23" s="19">
        <f>IF(OR($A23="",$G23="",$J23=""),"",$G23-$J23)</f>
        <v/>
      </c>
      <c r="N23" s="19">
        <f>IF(OR($A23="",$H23="",$K23=""),"",$H23+$K23)</f>
        <v/>
      </c>
      <c r="O23" s="20" t="n"/>
      <c r="P23" s="20" t="n"/>
      <c r="Q23" s="17" t="n"/>
      <c r="R23" s="21" t="n"/>
      <c r="S23" s="20" t="n"/>
      <c r="T23" s="20" t="n"/>
      <c r="U23" s="22">
        <f>IF($A23="","",IF($P23="Cancelado","Cancelado",IF($P23="Retirado","Retirado",IF(OR($L23="",$M23="",$G23="",$H23="",$N23=""),"Revisar datas",IF('Configurações'!$B$2&lt;$L23,"Preparar conteúdo",IF('Configurações'!$B$2&lt;$M23,"Conteúdo devido",IF('Configurações'!$B$2&lt;$G23,"Ativação programada",IF('Configurações'!$B$2&lt;=$H23,"Janela comercial",IF('Configurações'!$B$2&lt;=$N23,"Retirada pendente","Pós-temporada")))))))))</f>
        <v/>
      </c>
      <c r="V23" s="22">
        <f>IF($A23="","",IF(OR($H23="",$K23="",$N23="",$S23="",$T23=""),"Revisar",IF(AND('Configurações'!$B$2&gt;$N23,$P23&lt;&gt;"Retirado",$P23&lt;&gt;"Cancelado"),"Alto",IF(AND($T23="Não",OR($S23="Baixa",$S23="Sem histórico",$K23&gt;'Configurações'!$B$6)),"Alto",IF(OR($T23="Não",$S23="Baixa",$S23="Sem histórico",$K23&gt;'Configurações'!$B$6),"Médio","Baixo")))))</f>
        <v/>
      </c>
      <c r="W23" s="23">
        <f>IF($A23="","",IF(OR($B23="",$C23="",$D23="",$E23="",$F23="",$G23="",$H23="",$I23="",$J23="",$K23="",$O23="",$P23="",$S23="",$T23=""),"Cadastro incompleto",IF($H23&lt;$G23,"Erro: fim antes do início",IF(OR($I23&lt;0,$J23&lt;0,$K23&lt;0),"Erro: prazo negativo",IF(AND($F23&lt;&gt;YEAR($G23),$F23&lt;&gt;YEAR($H23)),"Revisar ano/temporada",IF(AND($S23&lt;&gt;"Sem histórico",OR($Q23="",$R23="")),"Histórico incompleto",IF(AND($S23="Sem histórico",OR($Q23&lt;&gt;"",$R23&lt;&gt;"")),"Revisar histórico",IF($L23&gt;$M23,"Revisar: conteúdo após ativação",IF(AND('Configurações'!$B$2&gt;$N23,$P23&lt;&gt;"Retirado",$P23&lt;&gt;"Cancelado"),"Retirada vencida",IF(AND('Configurações'!$B$2&gt;$L23,$O23&lt;&gt;"Pronto",$O23&lt;&gt;"Publicado",$P23&lt;&gt;"Cancelado",$P23&lt;&gt;"Retirado"),"Conteúdo atrasado",IF(AND('Configurações'!$B$2&gt;=$M23,$P23="Planejado"),"Ativação pendente",IF(AND($G23-'Configurações'!$B$2&gt;=0,$G23-'Configurações'!$B$2&lt;='Configurações'!$B$5),"Janela próxima","Sem alerta"))))))))))))</f>
        <v/>
      </c>
      <c r="X23" s="16" t="n"/>
    </row>
    <row r="24" ht="31" customHeight="1">
      <c r="A24" s="15" t="n"/>
      <c r="B24" s="16" t="n"/>
      <c r="C24" s="16" t="n"/>
      <c r="D24" s="16" t="n"/>
      <c r="E24" s="16" t="n"/>
      <c r="F24" s="17" t="n"/>
      <c r="G24" s="18" t="n"/>
      <c r="H24" s="18" t="n"/>
      <c r="I24" s="17" t="n"/>
      <c r="J24" s="17" t="n"/>
      <c r="K24" s="17" t="n"/>
      <c r="L24" s="19">
        <f>IF(OR($A24="",$G24="",$I24=""),"",$G24-$I24)</f>
        <v/>
      </c>
      <c r="M24" s="19">
        <f>IF(OR($A24="",$G24="",$J24=""),"",$G24-$J24)</f>
        <v/>
      </c>
      <c r="N24" s="19">
        <f>IF(OR($A24="",$H24="",$K24=""),"",$H24+$K24)</f>
        <v/>
      </c>
      <c r="O24" s="20" t="n"/>
      <c r="P24" s="20" t="n"/>
      <c r="Q24" s="17" t="n"/>
      <c r="R24" s="21" t="n"/>
      <c r="S24" s="20" t="n"/>
      <c r="T24" s="20" t="n"/>
      <c r="U24" s="22">
        <f>IF($A24="","",IF($P24="Cancelado","Cancelado",IF($P24="Retirado","Retirado",IF(OR($L24="",$M24="",$G24="",$H24="",$N24=""),"Revisar datas",IF('Configurações'!$B$2&lt;$L24,"Preparar conteúdo",IF('Configurações'!$B$2&lt;$M24,"Conteúdo devido",IF('Configurações'!$B$2&lt;$G24,"Ativação programada",IF('Configurações'!$B$2&lt;=$H24,"Janela comercial",IF('Configurações'!$B$2&lt;=$N24,"Retirada pendente","Pós-temporada")))))))))</f>
        <v/>
      </c>
      <c r="V24" s="22">
        <f>IF($A24="","",IF(OR($H24="",$K24="",$N24="",$S24="",$T24=""),"Revisar",IF(AND('Configurações'!$B$2&gt;$N24,$P24&lt;&gt;"Retirado",$P24&lt;&gt;"Cancelado"),"Alto",IF(AND($T24="Não",OR($S24="Baixa",$S24="Sem histórico",$K24&gt;'Configurações'!$B$6)),"Alto",IF(OR($T24="Não",$S24="Baixa",$S24="Sem histórico",$K24&gt;'Configurações'!$B$6),"Médio","Baixo")))))</f>
        <v/>
      </c>
      <c r="W24" s="23">
        <f>IF($A24="","",IF(OR($B24="",$C24="",$D24="",$E24="",$F24="",$G24="",$H24="",$I24="",$J24="",$K24="",$O24="",$P24="",$S24="",$T24=""),"Cadastro incompleto",IF($H24&lt;$G24,"Erro: fim antes do início",IF(OR($I24&lt;0,$J24&lt;0,$K24&lt;0),"Erro: prazo negativo",IF(AND($F24&lt;&gt;YEAR($G24),$F24&lt;&gt;YEAR($H24)),"Revisar ano/temporada",IF(AND($S24&lt;&gt;"Sem histórico",OR($Q24="",$R24="")),"Histórico incompleto",IF(AND($S24="Sem histórico",OR($Q24&lt;&gt;"",$R24&lt;&gt;"")),"Revisar histórico",IF($L24&gt;$M24,"Revisar: conteúdo após ativação",IF(AND('Configurações'!$B$2&gt;$N24,$P24&lt;&gt;"Retirado",$P24&lt;&gt;"Cancelado"),"Retirada vencida",IF(AND('Configurações'!$B$2&gt;$L24,$O24&lt;&gt;"Pronto",$O24&lt;&gt;"Publicado",$P24&lt;&gt;"Cancelado",$P24&lt;&gt;"Retirado"),"Conteúdo atrasado",IF(AND('Configurações'!$B$2&gt;=$M24,$P24="Planejado"),"Ativação pendente",IF(AND($G24-'Configurações'!$B$2&gt;=0,$G24-'Configurações'!$B$2&lt;='Configurações'!$B$5),"Janela próxima","Sem alerta"))))))))))))</f>
        <v/>
      </c>
      <c r="X24" s="16" t="n"/>
    </row>
    <row r="25" ht="31" customHeight="1">
      <c r="A25" s="15" t="n"/>
      <c r="B25" s="16" t="n"/>
      <c r="C25" s="16" t="n"/>
      <c r="D25" s="16" t="n"/>
      <c r="E25" s="16" t="n"/>
      <c r="F25" s="17" t="n"/>
      <c r="G25" s="18" t="n"/>
      <c r="H25" s="18" t="n"/>
      <c r="I25" s="17" t="n"/>
      <c r="J25" s="17" t="n"/>
      <c r="K25" s="17" t="n"/>
      <c r="L25" s="19">
        <f>IF(OR($A25="",$G25="",$I25=""),"",$G25-$I25)</f>
        <v/>
      </c>
      <c r="M25" s="19">
        <f>IF(OR($A25="",$G25="",$J25=""),"",$G25-$J25)</f>
        <v/>
      </c>
      <c r="N25" s="19">
        <f>IF(OR($A25="",$H25="",$K25=""),"",$H25+$K25)</f>
        <v/>
      </c>
      <c r="O25" s="20" t="n"/>
      <c r="P25" s="20" t="n"/>
      <c r="Q25" s="17" t="n"/>
      <c r="R25" s="21" t="n"/>
      <c r="S25" s="20" t="n"/>
      <c r="T25" s="20" t="n"/>
      <c r="U25" s="22">
        <f>IF($A25="","",IF($P25="Cancelado","Cancelado",IF($P25="Retirado","Retirado",IF(OR($L25="",$M25="",$G25="",$H25="",$N25=""),"Revisar datas",IF('Configurações'!$B$2&lt;$L25,"Preparar conteúdo",IF('Configurações'!$B$2&lt;$M25,"Conteúdo devido",IF('Configurações'!$B$2&lt;$G25,"Ativação programada",IF('Configurações'!$B$2&lt;=$H25,"Janela comercial",IF('Configurações'!$B$2&lt;=$N25,"Retirada pendente","Pós-temporada")))))))))</f>
        <v/>
      </c>
      <c r="V25" s="22">
        <f>IF($A25="","",IF(OR($H25="",$K25="",$N25="",$S25="",$T25=""),"Revisar",IF(AND('Configurações'!$B$2&gt;$N25,$P25&lt;&gt;"Retirado",$P25&lt;&gt;"Cancelado"),"Alto",IF(AND($T25="Não",OR($S25="Baixa",$S25="Sem histórico",$K25&gt;'Configurações'!$B$6)),"Alto",IF(OR($T25="Não",$S25="Baixa",$S25="Sem histórico",$K25&gt;'Configurações'!$B$6),"Médio","Baixo")))))</f>
        <v/>
      </c>
      <c r="W25" s="23">
        <f>IF($A25="","",IF(OR($B25="",$C25="",$D25="",$E25="",$F25="",$G25="",$H25="",$I25="",$J25="",$K25="",$O25="",$P25="",$S25="",$T25=""),"Cadastro incompleto",IF($H25&lt;$G25,"Erro: fim antes do início",IF(OR($I25&lt;0,$J25&lt;0,$K25&lt;0),"Erro: prazo negativo",IF(AND($F25&lt;&gt;YEAR($G25),$F25&lt;&gt;YEAR($H25)),"Revisar ano/temporada",IF(AND($S25&lt;&gt;"Sem histórico",OR($Q25="",$R25="")),"Histórico incompleto",IF(AND($S25="Sem histórico",OR($Q25&lt;&gt;"",$R25&lt;&gt;"")),"Revisar histórico",IF($L25&gt;$M25,"Revisar: conteúdo após ativação",IF(AND('Configurações'!$B$2&gt;$N25,$P25&lt;&gt;"Retirado",$P25&lt;&gt;"Cancelado"),"Retirada vencida",IF(AND('Configurações'!$B$2&gt;$L25,$O25&lt;&gt;"Pronto",$O25&lt;&gt;"Publicado",$P25&lt;&gt;"Cancelado",$P25&lt;&gt;"Retirado"),"Conteúdo atrasado",IF(AND('Configurações'!$B$2&gt;=$M25,$P25="Planejado"),"Ativação pendente",IF(AND($G25-'Configurações'!$B$2&gt;=0,$G25-'Configurações'!$B$2&lt;='Configurações'!$B$5),"Janela próxima","Sem alerta"))))))))))))</f>
        <v/>
      </c>
      <c r="X25" s="16" t="n"/>
    </row>
    <row r="26" ht="31" customHeight="1">
      <c r="A26" s="15" t="n"/>
      <c r="B26" s="16" t="n"/>
      <c r="C26" s="16" t="n"/>
      <c r="D26" s="16" t="n"/>
      <c r="E26" s="16" t="n"/>
      <c r="F26" s="17" t="n"/>
      <c r="G26" s="18" t="n"/>
      <c r="H26" s="18" t="n"/>
      <c r="I26" s="17" t="n"/>
      <c r="J26" s="17" t="n"/>
      <c r="K26" s="17" t="n"/>
      <c r="L26" s="19">
        <f>IF(OR($A26="",$G26="",$I26=""),"",$G26-$I26)</f>
        <v/>
      </c>
      <c r="M26" s="19">
        <f>IF(OR($A26="",$G26="",$J26=""),"",$G26-$J26)</f>
        <v/>
      </c>
      <c r="N26" s="19">
        <f>IF(OR($A26="",$H26="",$K26=""),"",$H26+$K26)</f>
        <v/>
      </c>
      <c r="O26" s="20" t="n"/>
      <c r="P26" s="20" t="n"/>
      <c r="Q26" s="17" t="n"/>
      <c r="R26" s="21" t="n"/>
      <c r="S26" s="20" t="n"/>
      <c r="T26" s="20" t="n"/>
      <c r="U26" s="22">
        <f>IF($A26="","",IF($P26="Cancelado","Cancelado",IF($P26="Retirado","Retirado",IF(OR($L26="",$M26="",$G26="",$H26="",$N26=""),"Revisar datas",IF('Configurações'!$B$2&lt;$L26,"Preparar conteúdo",IF('Configurações'!$B$2&lt;$M26,"Conteúdo devido",IF('Configurações'!$B$2&lt;$G26,"Ativação programada",IF('Configurações'!$B$2&lt;=$H26,"Janela comercial",IF('Configurações'!$B$2&lt;=$N26,"Retirada pendente","Pós-temporada")))))))))</f>
        <v/>
      </c>
      <c r="V26" s="22">
        <f>IF($A26="","",IF(OR($H26="",$K26="",$N26="",$S26="",$T26=""),"Revisar",IF(AND('Configurações'!$B$2&gt;$N26,$P26&lt;&gt;"Retirado",$P26&lt;&gt;"Cancelado"),"Alto",IF(AND($T26="Não",OR($S26="Baixa",$S26="Sem histórico",$K26&gt;'Configurações'!$B$6)),"Alto",IF(OR($T26="Não",$S26="Baixa",$S26="Sem histórico",$K26&gt;'Configurações'!$B$6),"Médio","Baixo")))))</f>
        <v/>
      </c>
      <c r="W26" s="23">
        <f>IF($A26="","",IF(OR($B26="",$C26="",$D26="",$E26="",$F26="",$G26="",$H26="",$I26="",$J26="",$K26="",$O26="",$P26="",$S26="",$T26=""),"Cadastro incompleto",IF($H26&lt;$G26,"Erro: fim antes do início",IF(OR($I26&lt;0,$J26&lt;0,$K26&lt;0),"Erro: prazo negativo",IF(AND($F26&lt;&gt;YEAR($G26),$F26&lt;&gt;YEAR($H26)),"Revisar ano/temporada",IF(AND($S26&lt;&gt;"Sem histórico",OR($Q26="",$R26="")),"Histórico incompleto",IF(AND($S26="Sem histórico",OR($Q26&lt;&gt;"",$R26&lt;&gt;"")),"Revisar histórico",IF($L26&gt;$M26,"Revisar: conteúdo após ativação",IF(AND('Configurações'!$B$2&gt;$N26,$P26&lt;&gt;"Retirado",$P26&lt;&gt;"Cancelado"),"Retirada vencida",IF(AND('Configurações'!$B$2&gt;$L26,$O26&lt;&gt;"Pronto",$O26&lt;&gt;"Publicado",$P26&lt;&gt;"Cancelado",$P26&lt;&gt;"Retirado"),"Conteúdo atrasado",IF(AND('Configurações'!$B$2&gt;=$M26,$P26="Planejado"),"Ativação pendente",IF(AND($G26-'Configurações'!$B$2&gt;=0,$G26-'Configurações'!$B$2&lt;='Configurações'!$B$5),"Janela próxima","Sem alerta"))))))))))))</f>
        <v/>
      </c>
      <c r="X26" s="16" t="n"/>
    </row>
    <row r="27" ht="31" customHeight="1">
      <c r="A27" s="15" t="n"/>
      <c r="B27" s="16" t="n"/>
      <c r="C27" s="16" t="n"/>
      <c r="D27" s="16" t="n"/>
      <c r="E27" s="16" t="n"/>
      <c r="F27" s="17" t="n"/>
      <c r="G27" s="18" t="n"/>
      <c r="H27" s="18" t="n"/>
      <c r="I27" s="17" t="n"/>
      <c r="J27" s="17" t="n"/>
      <c r="K27" s="17" t="n"/>
      <c r="L27" s="19">
        <f>IF(OR($A27="",$G27="",$I27=""),"",$G27-$I27)</f>
        <v/>
      </c>
      <c r="M27" s="19">
        <f>IF(OR($A27="",$G27="",$J27=""),"",$G27-$J27)</f>
        <v/>
      </c>
      <c r="N27" s="19">
        <f>IF(OR($A27="",$H27="",$K27=""),"",$H27+$K27)</f>
        <v/>
      </c>
      <c r="O27" s="20" t="n"/>
      <c r="P27" s="20" t="n"/>
      <c r="Q27" s="17" t="n"/>
      <c r="R27" s="21" t="n"/>
      <c r="S27" s="20" t="n"/>
      <c r="T27" s="20" t="n"/>
      <c r="U27" s="22">
        <f>IF($A27="","",IF($P27="Cancelado","Cancelado",IF($P27="Retirado","Retirado",IF(OR($L27="",$M27="",$G27="",$H27="",$N27=""),"Revisar datas",IF('Configurações'!$B$2&lt;$L27,"Preparar conteúdo",IF('Configurações'!$B$2&lt;$M27,"Conteúdo devido",IF('Configurações'!$B$2&lt;$G27,"Ativação programada",IF('Configurações'!$B$2&lt;=$H27,"Janela comercial",IF('Configurações'!$B$2&lt;=$N27,"Retirada pendente","Pós-temporada")))))))))</f>
        <v/>
      </c>
      <c r="V27" s="22">
        <f>IF($A27="","",IF(OR($H27="",$K27="",$N27="",$S27="",$T27=""),"Revisar",IF(AND('Configurações'!$B$2&gt;$N27,$P27&lt;&gt;"Retirado",$P27&lt;&gt;"Cancelado"),"Alto",IF(AND($T27="Não",OR($S27="Baixa",$S27="Sem histórico",$K27&gt;'Configurações'!$B$6)),"Alto",IF(OR($T27="Não",$S27="Baixa",$S27="Sem histórico",$K27&gt;'Configurações'!$B$6),"Médio","Baixo")))))</f>
        <v/>
      </c>
      <c r="W27" s="23">
        <f>IF($A27="","",IF(OR($B27="",$C27="",$D27="",$E27="",$F27="",$G27="",$H27="",$I27="",$J27="",$K27="",$O27="",$P27="",$S27="",$T27=""),"Cadastro incompleto",IF($H27&lt;$G27,"Erro: fim antes do início",IF(OR($I27&lt;0,$J27&lt;0,$K27&lt;0),"Erro: prazo negativo",IF(AND($F27&lt;&gt;YEAR($G27),$F27&lt;&gt;YEAR($H27)),"Revisar ano/temporada",IF(AND($S27&lt;&gt;"Sem histórico",OR($Q27="",$R27="")),"Histórico incompleto",IF(AND($S27="Sem histórico",OR($Q27&lt;&gt;"",$R27&lt;&gt;"")),"Revisar histórico",IF($L27&gt;$M27,"Revisar: conteúdo após ativação",IF(AND('Configurações'!$B$2&gt;$N27,$P27&lt;&gt;"Retirado",$P27&lt;&gt;"Cancelado"),"Retirada vencida",IF(AND('Configurações'!$B$2&gt;$L27,$O27&lt;&gt;"Pronto",$O27&lt;&gt;"Publicado",$P27&lt;&gt;"Cancelado",$P27&lt;&gt;"Retirado"),"Conteúdo atrasado",IF(AND('Configurações'!$B$2&gt;=$M27,$P27="Planejado"),"Ativação pendente",IF(AND($G27-'Configurações'!$B$2&gt;=0,$G27-'Configurações'!$B$2&lt;='Configurações'!$B$5),"Janela próxima","Sem alerta"))))))))))))</f>
        <v/>
      </c>
      <c r="X27" s="16" t="n"/>
    </row>
    <row r="28" ht="31" customHeight="1">
      <c r="A28" s="15" t="n"/>
      <c r="B28" s="16" t="n"/>
      <c r="C28" s="16" t="n"/>
      <c r="D28" s="16" t="n"/>
      <c r="E28" s="16" t="n"/>
      <c r="F28" s="17" t="n"/>
      <c r="G28" s="18" t="n"/>
      <c r="H28" s="18" t="n"/>
      <c r="I28" s="17" t="n"/>
      <c r="J28" s="17" t="n"/>
      <c r="K28" s="17" t="n"/>
      <c r="L28" s="19">
        <f>IF(OR($A28="",$G28="",$I28=""),"",$G28-$I28)</f>
        <v/>
      </c>
      <c r="M28" s="19">
        <f>IF(OR($A28="",$G28="",$J28=""),"",$G28-$J28)</f>
        <v/>
      </c>
      <c r="N28" s="19">
        <f>IF(OR($A28="",$H28="",$K28=""),"",$H28+$K28)</f>
        <v/>
      </c>
      <c r="O28" s="20" t="n"/>
      <c r="P28" s="20" t="n"/>
      <c r="Q28" s="17" t="n"/>
      <c r="R28" s="21" t="n"/>
      <c r="S28" s="20" t="n"/>
      <c r="T28" s="20" t="n"/>
      <c r="U28" s="22">
        <f>IF($A28="","",IF($P28="Cancelado","Cancelado",IF($P28="Retirado","Retirado",IF(OR($L28="",$M28="",$G28="",$H28="",$N28=""),"Revisar datas",IF('Configurações'!$B$2&lt;$L28,"Preparar conteúdo",IF('Configurações'!$B$2&lt;$M28,"Conteúdo devido",IF('Configurações'!$B$2&lt;$G28,"Ativação programada",IF('Configurações'!$B$2&lt;=$H28,"Janela comercial",IF('Configurações'!$B$2&lt;=$N28,"Retirada pendente","Pós-temporada")))))))))</f>
        <v/>
      </c>
      <c r="V28" s="22">
        <f>IF($A28="","",IF(OR($H28="",$K28="",$N28="",$S28="",$T28=""),"Revisar",IF(AND('Configurações'!$B$2&gt;$N28,$P28&lt;&gt;"Retirado",$P28&lt;&gt;"Cancelado"),"Alto",IF(AND($T28="Não",OR($S28="Baixa",$S28="Sem histórico",$K28&gt;'Configurações'!$B$6)),"Alto",IF(OR($T28="Não",$S28="Baixa",$S28="Sem histórico",$K28&gt;'Configurações'!$B$6),"Médio","Baixo")))))</f>
        <v/>
      </c>
      <c r="W28" s="23">
        <f>IF($A28="","",IF(OR($B28="",$C28="",$D28="",$E28="",$F28="",$G28="",$H28="",$I28="",$J28="",$K28="",$O28="",$P28="",$S28="",$T28=""),"Cadastro incompleto",IF($H28&lt;$G28,"Erro: fim antes do início",IF(OR($I28&lt;0,$J28&lt;0,$K28&lt;0),"Erro: prazo negativo",IF(AND($F28&lt;&gt;YEAR($G28),$F28&lt;&gt;YEAR($H28)),"Revisar ano/temporada",IF(AND($S28&lt;&gt;"Sem histórico",OR($Q28="",$R28="")),"Histórico incompleto",IF(AND($S28="Sem histórico",OR($Q28&lt;&gt;"",$R28&lt;&gt;"")),"Revisar histórico",IF($L28&gt;$M28,"Revisar: conteúdo após ativação",IF(AND('Configurações'!$B$2&gt;$N28,$P28&lt;&gt;"Retirado",$P28&lt;&gt;"Cancelado"),"Retirada vencida",IF(AND('Configurações'!$B$2&gt;$L28,$O28&lt;&gt;"Pronto",$O28&lt;&gt;"Publicado",$P28&lt;&gt;"Cancelado",$P28&lt;&gt;"Retirado"),"Conteúdo atrasado",IF(AND('Configurações'!$B$2&gt;=$M28,$P28="Planejado"),"Ativação pendente",IF(AND($G28-'Configurações'!$B$2&gt;=0,$G28-'Configurações'!$B$2&lt;='Configurações'!$B$5),"Janela próxima","Sem alerta"))))))))))))</f>
        <v/>
      </c>
      <c r="X28" s="16" t="n"/>
    </row>
    <row r="29" ht="31" customHeight="1">
      <c r="A29" s="15" t="n"/>
      <c r="B29" s="16" t="n"/>
      <c r="C29" s="16" t="n"/>
      <c r="D29" s="16" t="n"/>
      <c r="E29" s="16" t="n"/>
      <c r="F29" s="17" t="n"/>
      <c r="G29" s="18" t="n"/>
      <c r="H29" s="18" t="n"/>
      <c r="I29" s="17" t="n"/>
      <c r="J29" s="17" t="n"/>
      <c r="K29" s="17" t="n"/>
      <c r="L29" s="19">
        <f>IF(OR($A29="",$G29="",$I29=""),"",$G29-$I29)</f>
        <v/>
      </c>
      <c r="M29" s="19">
        <f>IF(OR($A29="",$G29="",$J29=""),"",$G29-$J29)</f>
        <v/>
      </c>
      <c r="N29" s="19">
        <f>IF(OR($A29="",$H29="",$K29=""),"",$H29+$K29)</f>
        <v/>
      </c>
      <c r="O29" s="20" t="n"/>
      <c r="P29" s="20" t="n"/>
      <c r="Q29" s="17" t="n"/>
      <c r="R29" s="21" t="n"/>
      <c r="S29" s="20" t="n"/>
      <c r="T29" s="20" t="n"/>
      <c r="U29" s="22">
        <f>IF($A29="","",IF($P29="Cancelado","Cancelado",IF($P29="Retirado","Retirado",IF(OR($L29="",$M29="",$G29="",$H29="",$N29=""),"Revisar datas",IF('Configurações'!$B$2&lt;$L29,"Preparar conteúdo",IF('Configurações'!$B$2&lt;$M29,"Conteúdo devido",IF('Configurações'!$B$2&lt;$G29,"Ativação programada",IF('Configurações'!$B$2&lt;=$H29,"Janela comercial",IF('Configurações'!$B$2&lt;=$N29,"Retirada pendente","Pós-temporada")))))))))</f>
        <v/>
      </c>
      <c r="V29" s="22">
        <f>IF($A29="","",IF(OR($H29="",$K29="",$N29="",$S29="",$T29=""),"Revisar",IF(AND('Configurações'!$B$2&gt;$N29,$P29&lt;&gt;"Retirado",$P29&lt;&gt;"Cancelado"),"Alto",IF(AND($T29="Não",OR($S29="Baixa",$S29="Sem histórico",$K29&gt;'Configurações'!$B$6)),"Alto",IF(OR($T29="Não",$S29="Baixa",$S29="Sem histórico",$K29&gt;'Configurações'!$B$6),"Médio","Baixo")))))</f>
        <v/>
      </c>
      <c r="W29" s="23">
        <f>IF($A29="","",IF(OR($B29="",$C29="",$D29="",$E29="",$F29="",$G29="",$H29="",$I29="",$J29="",$K29="",$O29="",$P29="",$S29="",$T29=""),"Cadastro incompleto",IF($H29&lt;$G29,"Erro: fim antes do início",IF(OR($I29&lt;0,$J29&lt;0,$K29&lt;0),"Erro: prazo negativo",IF(AND($F29&lt;&gt;YEAR($G29),$F29&lt;&gt;YEAR($H29)),"Revisar ano/temporada",IF(AND($S29&lt;&gt;"Sem histórico",OR($Q29="",$R29="")),"Histórico incompleto",IF(AND($S29="Sem histórico",OR($Q29&lt;&gt;"",$R29&lt;&gt;"")),"Revisar histórico",IF($L29&gt;$M29,"Revisar: conteúdo após ativação",IF(AND('Configurações'!$B$2&gt;$N29,$P29&lt;&gt;"Retirado",$P29&lt;&gt;"Cancelado"),"Retirada vencida",IF(AND('Configurações'!$B$2&gt;$L29,$O29&lt;&gt;"Pronto",$O29&lt;&gt;"Publicado",$P29&lt;&gt;"Cancelado",$P29&lt;&gt;"Retirado"),"Conteúdo atrasado",IF(AND('Configurações'!$B$2&gt;=$M29,$P29="Planejado"),"Ativação pendente",IF(AND($G29-'Configurações'!$B$2&gt;=0,$G29-'Configurações'!$B$2&lt;='Configurações'!$B$5),"Janela próxima","Sem alerta"))))))))))))</f>
        <v/>
      </c>
      <c r="X29" s="16" t="n"/>
    </row>
    <row r="30" ht="31" customHeight="1">
      <c r="A30" s="15" t="n"/>
      <c r="B30" s="16" t="n"/>
      <c r="C30" s="16" t="n"/>
      <c r="D30" s="16" t="n"/>
      <c r="E30" s="16" t="n"/>
      <c r="F30" s="17" t="n"/>
      <c r="G30" s="18" t="n"/>
      <c r="H30" s="18" t="n"/>
      <c r="I30" s="17" t="n"/>
      <c r="J30" s="17" t="n"/>
      <c r="K30" s="17" t="n"/>
      <c r="L30" s="19">
        <f>IF(OR($A30="",$G30="",$I30=""),"",$G30-$I30)</f>
        <v/>
      </c>
      <c r="M30" s="19">
        <f>IF(OR($A30="",$G30="",$J30=""),"",$G30-$J30)</f>
        <v/>
      </c>
      <c r="N30" s="19">
        <f>IF(OR($A30="",$H30="",$K30=""),"",$H30+$K30)</f>
        <v/>
      </c>
      <c r="O30" s="20" t="n"/>
      <c r="P30" s="20" t="n"/>
      <c r="Q30" s="17" t="n"/>
      <c r="R30" s="21" t="n"/>
      <c r="S30" s="20" t="n"/>
      <c r="T30" s="20" t="n"/>
      <c r="U30" s="22">
        <f>IF($A30="","",IF($P30="Cancelado","Cancelado",IF($P30="Retirado","Retirado",IF(OR($L30="",$M30="",$G30="",$H30="",$N30=""),"Revisar datas",IF('Configurações'!$B$2&lt;$L30,"Preparar conteúdo",IF('Configurações'!$B$2&lt;$M30,"Conteúdo devido",IF('Configurações'!$B$2&lt;$G30,"Ativação programada",IF('Configurações'!$B$2&lt;=$H30,"Janela comercial",IF('Configurações'!$B$2&lt;=$N30,"Retirada pendente","Pós-temporada")))))))))</f>
        <v/>
      </c>
      <c r="V30" s="22">
        <f>IF($A30="","",IF(OR($H30="",$K30="",$N30="",$S30="",$T30=""),"Revisar",IF(AND('Configurações'!$B$2&gt;$N30,$P30&lt;&gt;"Retirado",$P30&lt;&gt;"Cancelado"),"Alto",IF(AND($T30="Não",OR($S30="Baixa",$S30="Sem histórico",$K30&gt;'Configurações'!$B$6)),"Alto",IF(OR($T30="Não",$S30="Baixa",$S30="Sem histórico",$K30&gt;'Configurações'!$B$6),"Médio","Baixo")))))</f>
        <v/>
      </c>
      <c r="W30" s="23">
        <f>IF($A30="","",IF(OR($B30="",$C30="",$D30="",$E30="",$F30="",$G30="",$H30="",$I30="",$J30="",$K30="",$O30="",$P30="",$S30="",$T30=""),"Cadastro incompleto",IF($H30&lt;$G30,"Erro: fim antes do início",IF(OR($I30&lt;0,$J30&lt;0,$K30&lt;0),"Erro: prazo negativo",IF(AND($F30&lt;&gt;YEAR($G30),$F30&lt;&gt;YEAR($H30)),"Revisar ano/temporada",IF(AND($S30&lt;&gt;"Sem histórico",OR($Q30="",$R30="")),"Histórico incompleto",IF(AND($S30="Sem histórico",OR($Q30&lt;&gt;"",$R30&lt;&gt;"")),"Revisar histórico",IF($L30&gt;$M30,"Revisar: conteúdo após ativação",IF(AND('Configurações'!$B$2&gt;$N30,$P30&lt;&gt;"Retirado",$P30&lt;&gt;"Cancelado"),"Retirada vencida",IF(AND('Configurações'!$B$2&gt;$L30,$O30&lt;&gt;"Pronto",$O30&lt;&gt;"Publicado",$P30&lt;&gt;"Cancelado",$P30&lt;&gt;"Retirado"),"Conteúdo atrasado",IF(AND('Configurações'!$B$2&gt;=$M30,$P30="Planejado"),"Ativação pendente",IF(AND($G30-'Configurações'!$B$2&gt;=0,$G30-'Configurações'!$B$2&lt;='Configurações'!$B$5),"Janela próxima","Sem alerta"))))))))))))</f>
        <v/>
      </c>
      <c r="X30" s="16" t="n"/>
    </row>
    <row r="31" ht="31" customHeight="1">
      <c r="A31" s="15" t="n"/>
      <c r="B31" s="16" t="n"/>
      <c r="C31" s="16" t="n"/>
      <c r="D31" s="16" t="n"/>
      <c r="E31" s="16" t="n"/>
      <c r="F31" s="17" t="n"/>
      <c r="G31" s="18" t="n"/>
      <c r="H31" s="18" t="n"/>
      <c r="I31" s="17" t="n"/>
      <c r="J31" s="17" t="n"/>
      <c r="K31" s="17" t="n"/>
      <c r="L31" s="19">
        <f>IF(OR($A31="",$G31="",$I31=""),"",$G31-$I31)</f>
        <v/>
      </c>
      <c r="M31" s="19">
        <f>IF(OR($A31="",$G31="",$J31=""),"",$G31-$J31)</f>
        <v/>
      </c>
      <c r="N31" s="19">
        <f>IF(OR($A31="",$H31="",$K31=""),"",$H31+$K31)</f>
        <v/>
      </c>
      <c r="O31" s="20" t="n"/>
      <c r="P31" s="20" t="n"/>
      <c r="Q31" s="17" t="n"/>
      <c r="R31" s="21" t="n"/>
      <c r="S31" s="20" t="n"/>
      <c r="T31" s="20" t="n"/>
      <c r="U31" s="22">
        <f>IF($A31="","",IF($P31="Cancelado","Cancelado",IF($P31="Retirado","Retirado",IF(OR($L31="",$M31="",$G31="",$H31="",$N31=""),"Revisar datas",IF('Configurações'!$B$2&lt;$L31,"Preparar conteúdo",IF('Configurações'!$B$2&lt;$M31,"Conteúdo devido",IF('Configurações'!$B$2&lt;$G31,"Ativação programada",IF('Configurações'!$B$2&lt;=$H31,"Janela comercial",IF('Configurações'!$B$2&lt;=$N31,"Retirada pendente","Pós-temporada")))))))))</f>
        <v/>
      </c>
      <c r="V31" s="22">
        <f>IF($A31="","",IF(OR($H31="",$K31="",$N31="",$S31="",$T31=""),"Revisar",IF(AND('Configurações'!$B$2&gt;$N31,$P31&lt;&gt;"Retirado",$P31&lt;&gt;"Cancelado"),"Alto",IF(AND($T31="Não",OR($S31="Baixa",$S31="Sem histórico",$K31&gt;'Configurações'!$B$6)),"Alto",IF(OR($T31="Não",$S31="Baixa",$S31="Sem histórico",$K31&gt;'Configurações'!$B$6),"Médio","Baixo")))))</f>
        <v/>
      </c>
      <c r="W31" s="23">
        <f>IF($A31="","",IF(OR($B31="",$C31="",$D31="",$E31="",$F31="",$G31="",$H31="",$I31="",$J31="",$K31="",$O31="",$P31="",$S31="",$T31=""),"Cadastro incompleto",IF($H31&lt;$G31,"Erro: fim antes do início",IF(OR($I31&lt;0,$J31&lt;0,$K31&lt;0),"Erro: prazo negativo",IF(AND($F31&lt;&gt;YEAR($G31),$F31&lt;&gt;YEAR($H31)),"Revisar ano/temporada",IF(AND($S31&lt;&gt;"Sem histórico",OR($Q31="",$R31="")),"Histórico incompleto",IF(AND($S31="Sem histórico",OR($Q31&lt;&gt;"",$R31&lt;&gt;"")),"Revisar histórico",IF($L31&gt;$M31,"Revisar: conteúdo após ativação",IF(AND('Configurações'!$B$2&gt;$N31,$P31&lt;&gt;"Retirado",$P31&lt;&gt;"Cancelado"),"Retirada vencida",IF(AND('Configurações'!$B$2&gt;$L31,$O31&lt;&gt;"Pronto",$O31&lt;&gt;"Publicado",$P31&lt;&gt;"Cancelado",$P31&lt;&gt;"Retirado"),"Conteúdo atrasado",IF(AND('Configurações'!$B$2&gt;=$M31,$P31="Planejado"),"Ativação pendente",IF(AND($G31-'Configurações'!$B$2&gt;=0,$G31-'Configurações'!$B$2&lt;='Configurações'!$B$5),"Janela próxima","Sem alerta"))))))))))))</f>
        <v/>
      </c>
      <c r="X31" s="16" t="n"/>
    </row>
    <row r="32" ht="31" customHeight="1">
      <c r="A32" s="15" t="n"/>
      <c r="B32" s="16" t="n"/>
      <c r="C32" s="16" t="n"/>
      <c r="D32" s="16" t="n"/>
      <c r="E32" s="16" t="n"/>
      <c r="F32" s="17" t="n"/>
      <c r="G32" s="18" t="n"/>
      <c r="H32" s="18" t="n"/>
      <c r="I32" s="17" t="n"/>
      <c r="J32" s="17" t="n"/>
      <c r="K32" s="17" t="n"/>
      <c r="L32" s="19">
        <f>IF(OR($A32="",$G32="",$I32=""),"",$G32-$I32)</f>
        <v/>
      </c>
      <c r="M32" s="19">
        <f>IF(OR($A32="",$G32="",$J32=""),"",$G32-$J32)</f>
        <v/>
      </c>
      <c r="N32" s="19">
        <f>IF(OR($A32="",$H32="",$K32=""),"",$H32+$K32)</f>
        <v/>
      </c>
      <c r="O32" s="20" t="n"/>
      <c r="P32" s="20" t="n"/>
      <c r="Q32" s="17" t="n"/>
      <c r="R32" s="21" t="n"/>
      <c r="S32" s="20" t="n"/>
      <c r="T32" s="20" t="n"/>
      <c r="U32" s="22">
        <f>IF($A32="","",IF($P32="Cancelado","Cancelado",IF($P32="Retirado","Retirado",IF(OR($L32="",$M32="",$G32="",$H32="",$N32=""),"Revisar datas",IF('Configurações'!$B$2&lt;$L32,"Preparar conteúdo",IF('Configurações'!$B$2&lt;$M32,"Conteúdo devido",IF('Configurações'!$B$2&lt;$G32,"Ativação programada",IF('Configurações'!$B$2&lt;=$H32,"Janela comercial",IF('Configurações'!$B$2&lt;=$N32,"Retirada pendente","Pós-temporada")))))))))</f>
        <v/>
      </c>
      <c r="V32" s="22">
        <f>IF($A32="","",IF(OR($H32="",$K32="",$N32="",$S32="",$T32=""),"Revisar",IF(AND('Configurações'!$B$2&gt;$N32,$P32&lt;&gt;"Retirado",$P32&lt;&gt;"Cancelado"),"Alto",IF(AND($T32="Não",OR($S32="Baixa",$S32="Sem histórico",$K32&gt;'Configurações'!$B$6)),"Alto",IF(OR($T32="Não",$S32="Baixa",$S32="Sem histórico",$K32&gt;'Configurações'!$B$6),"Médio","Baixo")))))</f>
        <v/>
      </c>
      <c r="W32" s="23">
        <f>IF($A32="","",IF(OR($B32="",$C32="",$D32="",$E32="",$F32="",$G32="",$H32="",$I32="",$J32="",$K32="",$O32="",$P32="",$S32="",$T32=""),"Cadastro incompleto",IF($H32&lt;$G32,"Erro: fim antes do início",IF(OR($I32&lt;0,$J32&lt;0,$K32&lt;0),"Erro: prazo negativo",IF(AND($F32&lt;&gt;YEAR($G32),$F32&lt;&gt;YEAR($H32)),"Revisar ano/temporada",IF(AND($S32&lt;&gt;"Sem histórico",OR($Q32="",$R32="")),"Histórico incompleto",IF(AND($S32="Sem histórico",OR($Q32&lt;&gt;"",$R32&lt;&gt;"")),"Revisar histórico",IF($L32&gt;$M32,"Revisar: conteúdo após ativação",IF(AND('Configurações'!$B$2&gt;$N32,$P32&lt;&gt;"Retirado",$P32&lt;&gt;"Cancelado"),"Retirada vencida",IF(AND('Configurações'!$B$2&gt;$L32,$O32&lt;&gt;"Pronto",$O32&lt;&gt;"Publicado",$P32&lt;&gt;"Cancelado",$P32&lt;&gt;"Retirado"),"Conteúdo atrasado",IF(AND('Configurações'!$B$2&gt;=$M32,$P32="Planejado"),"Ativação pendente",IF(AND($G32-'Configurações'!$B$2&gt;=0,$G32-'Configurações'!$B$2&lt;='Configurações'!$B$5),"Janela próxima","Sem alerta"))))))))))))</f>
        <v/>
      </c>
      <c r="X32" s="16" t="n"/>
    </row>
    <row r="33" ht="31" customHeight="1">
      <c r="A33" s="15" t="n"/>
      <c r="B33" s="16" t="n"/>
      <c r="C33" s="16" t="n"/>
      <c r="D33" s="16" t="n"/>
      <c r="E33" s="16" t="n"/>
      <c r="F33" s="17" t="n"/>
      <c r="G33" s="18" t="n"/>
      <c r="H33" s="18" t="n"/>
      <c r="I33" s="17" t="n"/>
      <c r="J33" s="17" t="n"/>
      <c r="K33" s="17" t="n"/>
      <c r="L33" s="19">
        <f>IF(OR($A33="",$G33="",$I33=""),"",$G33-$I33)</f>
        <v/>
      </c>
      <c r="M33" s="19">
        <f>IF(OR($A33="",$G33="",$J33=""),"",$G33-$J33)</f>
        <v/>
      </c>
      <c r="N33" s="19">
        <f>IF(OR($A33="",$H33="",$K33=""),"",$H33+$K33)</f>
        <v/>
      </c>
      <c r="O33" s="20" t="n"/>
      <c r="P33" s="20" t="n"/>
      <c r="Q33" s="17" t="n"/>
      <c r="R33" s="21" t="n"/>
      <c r="S33" s="20" t="n"/>
      <c r="T33" s="20" t="n"/>
      <c r="U33" s="22">
        <f>IF($A33="","",IF($P33="Cancelado","Cancelado",IF($P33="Retirado","Retirado",IF(OR($L33="",$M33="",$G33="",$H33="",$N33=""),"Revisar datas",IF('Configurações'!$B$2&lt;$L33,"Preparar conteúdo",IF('Configurações'!$B$2&lt;$M33,"Conteúdo devido",IF('Configurações'!$B$2&lt;$G33,"Ativação programada",IF('Configurações'!$B$2&lt;=$H33,"Janela comercial",IF('Configurações'!$B$2&lt;=$N33,"Retirada pendente","Pós-temporada")))))))))</f>
        <v/>
      </c>
      <c r="V33" s="22">
        <f>IF($A33="","",IF(OR($H33="",$K33="",$N33="",$S33="",$T33=""),"Revisar",IF(AND('Configurações'!$B$2&gt;$N33,$P33&lt;&gt;"Retirado",$P33&lt;&gt;"Cancelado"),"Alto",IF(AND($T33="Não",OR($S33="Baixa",$S33="Sem histórico",$K33&gt;'Configurações'!$B$6)),"Alto",IF(OR($T33="Não",$S33="Baixa",$S33="Sem histórico",$K33&gt;'Configurações'!$B$6),"Médio","Baixo")))))</f>
        <v/>
      </c>
      <c r="W33" s="23">
        <f>IF($A33="","",IF(OR($B33="",$C33="",$D33="",$E33="",$F33="",$G33="",$H33="",$I33="",$J33="",$K33="",$O33="",$P33="",$S33="",$T33=""),"Cadastro incompleto",IF($H33&lt;$G33,"Erro: fim antes do início",IF(OR($I33&lt;0,$J33&lt;0,$K33&lt;0),"Erro: prazo negativo",IF(AND($F33&lt;&gt;YEAR($G33),$F33&lt;&gt;YEAR($H33)),"Revisar ano/temporada",IF(AND($S33&lt;&gt;"Sem histórico",OR($Q33="",$R33="")),"Histórico incompleto",IF(AND($S33="Sem histórico",OR($Q33&lt;&gt;"",$R33&lt;&gt;"")),"Revisar histórico",IF($L33&gt;$M33,"Revisar: conteúdo após ativação",IF(AND('Configurações'!$B$2&gt;$N33,$P33&lt;&gt;"Retirado",$P33&lt;&gt;"Cancelado"),"Retirada vencida",IF(AND('Configurações'!$B$2&gt;$L33,$O33&lt;&gt;"Pronto",$O33&lt;&gt;"Publicado",$P33&lt;&gt;"Cancelado",$P33&lt;&gt;"Retirado"),"Conteúdo atrasado",IF(AND('Configurações'!$B$2&gt;=$M33,$P33="Planejado"),"Ativação pendente",IF(AND($G33-'Configurações'!$B$2&gt;=0,$G33-'Configurações'!$B$2&lt;='Configurações'!$B$5),"Janela próxima","Sem alerta"))))))))))))</f>
        <v/>
      </c>
      <c r="X33" s="16" t="n"/>
    </row>
    <row r="34" ht="31" customHeight="1">
      <c r="A34" s="15" t="n"/>
      <c r="B34" s="16" t="n"/>
      <c r="C34" s="16" t="n"/>
      <c r="D34" s="16" t="n"/>
      <c r="E34" s="16" t="n"/>
      <c r="F34" s="17" t="n"/>
      <c r="G34" s="18" t="n"/>
      <c r="H34" s="18" t="n"/>
      <c r="I34" s="17" t="n"/>
      <c r="J34" s="17" t="n"/>
      <c r="K34" s="17" t="n"/>
      <c r="L34" s="19">
        <f>IF(OR($A34="",$G34="",$I34=""),"",$G34-$I34)</f>
        <v/>
      </c>
      <c r="M34" s="19">
        <f>IF(OR($A34="",$G34="",$J34=""),"",$G34-$J34)</f>
        <v/>
      </c>
      <c r="N34" s="19">
        <f>IF(OR($A34="",$H34="",$K34=""),"",$H34+$K34)</f>
        <v/>
      </c>
      <c r="O34" s="20" t="n"/>
      <c r="P34" s="20" t="n"/>
      <c r="Q34" s="17" t="n"/>
      <c r="R34" s="21" t="n"/>
      <c r="S34" s="20" t="n"/>
      <c r="T34" s="20" t="n"/>
      <c r="U34" s="22">
        <f>IF($A34="","",IF($P34="Cancelado","Cancelado",IF($P34="Retirado","Retirado",IF(OR($L34="",$M34="",$G34="",$H34="",$N34=""),"Revisar datas",IF('Configurações'!$B$2&lt;$L34,"Preparar conteúdo",IF('Configurações'!$B$2&lt;$M34,"Conteúdo devido",IF('Configurações'!$B$2&lt;$G34,"Ativação programada",IF('Configurações'!$B$2&lt;=$H34,"Janela comercial",IF('Configurações'!$B$2&lt;=$N34,"Retirada pendente","Pós-temporada")))))))))</f>
        <v/>
      </c>
      <c r="V34" s="22">
        <f>IF($A34="","",IF(OR($H34="",$K34="",$N34="",$S34="",$T34=""),"Revisar",IF(AND('Configurações'!$B$2&gt;$N34,$P34&lt;&gt;"Retirado",$P34&lt;&gt;"Cancelado"),"Alto",IF(AND($T34="Não",OR($S34="Baixa",$S34="Sem histórico",$K34&gt;'Configurações'!$B$6)),"Alto",IF(OR($T34="Não",$S34="Baixa",$S34="Sem histórico",$K34&gt;'Configurações'!$B$6),"Médio","Baixo")))))</f>
        <v/>
      </c>
      <c r="W34" s="23">
        <f>IF($A34="","",IF(OR($B34="",$C34="",$D34="",$E34="",$F34="",$G34="",$H34="",$I34="",$J34="",$K34="",$O34="",$P34="",$S34="",$T34=""),"Cadastro incompleto",IF($H34&lt;$G34,"Erro: fim antes do início",IF(OR($I34&lt;0,$J34&lt;0,$K34&lt;0),"Erro: prazo negativo",IF(AND($F34&lt;&gt;YEAR($G34),$F34&lt;&gt;YEAR($H34)),"Revisar ano/temporada",IF(AND($S34&lt;&gt;"Sem histórico",OR($Q34="",$R34="")),"Histórico incompleto",IF(AND($S34="Sem histórico",OR($Q34&lt;&gt;"",$R34&lt;&gt;"")),"Revisar histórico",IF($L34&gt;$M34,"Revisar: conteúdo após ativação",IF(AND('Configurações'!$B$2&gt;$N34,$P34&lt;&gt;"Retirado",$P34&lt;&gt;"Cancelado"),"Retirada vencida",IF(AND('Configurações'!$B$2&gt;$L34,$O34&lt;&gt;"Pronto",$O34&lt;&gt;"Publicado",$P34&lt;&gt;"Cancelado",$P34&lt;&gt;"Retirado"),"Conteúdo atrasado",IF(AND('Configurações'!$B$2&gt;=$M34,$P34="Planejado"),"Ativação pendente",IF(AND($G34-'Configurações'!$B$2&gt;=0,$G34-'Configurações'!$B$2&lt;='Configurações'!$B$5),"Janela próxima","Sem alerta"))))))))))))</f>
        <v/>
      </c>
      <c r="X34" s="16" t="n"/>
    </row>
    <row r="35" ht="31" customHeight="1">
      <c r="A35" s="15" t="n"/>
      <c r="B35" s="16" t="n"/>
      <c r="C35" s="16" t="n"/>
      <c r="D35" s="16" t="n"/>
      <c r="E35" s="16" t="n"/>
      <c r="F35" s="17" t="n"/>
      <c r="G35" s="18" t="n"/>
      <c r="H35" s="18" t="n"/>
      <c r="I35" s="17" t="n"/>
      <c r="J35" s="17" t="n"/>
      <c r="K35" s="17" t="n"/>
      <c r="L35" s="19">
        <f>IF(OR($A35="",$G35="",$I35=""),"",$G35-$I35)</f>
        <v/>
      </c>
      <c r="M35" s="19">
        <f>IF(OR($A35="",$G35="",$J35=""),"",$G35-$J35)</f>
        <v/>
      </c>
      <c r="N35" s="19">
        <f>IF(OR($A35="",$H35="",$K35=""),"",$H35+$K35)</f>
        <v/>
      </c>
      <c r="O35" s="20" t="n"/>
      <c r="P35" s="20" t="n"/>
      <c r="Q35" s="17" t="n"/>
      <c r="R35" s="21" t="n"/>
      <c r="S35" s="20" t="n"/>
      <c r="T35" s="20" t="n"/>
      <c r="U35" s="22">
        <f>IF($A35="","",IF($P35="Cancelado","Cancelado",IF($P35="Retirado","Retirado",IF(OR($L35="",$M35="",$G35="",$H35="",$N35=""),"Revisar datas",IF('Configurações'!$B$2&lt;$L35,"Preparar conteúdo",IF('Configurações'!$B$2&lt;$M35,"Conteúdo devido",IF('Configurações'!$B$2&lt;$G35,"Ativação programada",IF('Configurações'!$B$2&lt;=$H35,"Janela comercial",IF('Configurações'!$B$2&lt;=$N35,"Retirada pendente","Pós-temporada")))))))))</f>
        <v/>
      </c>
      <c r="V35" s="22">
        <f>IF($A35="","",IF(OR($H35="",$K35="",$N35="",$S35="",$T35=""),"Revisar",IF(AND('Configurações'!$B$2&gt;$N35,$P35&lt;&gt;"Retirado",$P35&lt;&gt;"Cancelado"),"Alto",IF(AND($T35="Não",OR($S35="Baixa",$S35="Sem histórico",$K35&gt;'Configurações'!$B$6)),"Alto",IF(OR($T35="Não",$S35="Baixa",$S35="Sem histórico",$K35&gt;'Configurações'!$B$6),"Médio","Baixo")))))</f>
        <v/>
      </c>
      <c r="W35" s="23">
        <f>IF($A35="","",IF(OR($B35="",$C35="",$D35="",$E35="",$F35="",$G35="",$H35="",$I35="",$J35="",$K35="",$O35="",$P35="",$S35="",$T35=""),"Cadastro incompleto",IF($H35&lt;$G35,"Erro: fim antes do início",IF(OR($I35&lt;0,$J35&lt;0,$K35&lt;0),"Erro: prazo negativo",IF(AND($F35&lt;&gt;YEAR($G35),$F35&lt;&gt;YEAR($H35)),"Revisar ano/temporada",IF(AND($S35&lt;&gt;"Sem histórico",OR($Q35="",$R35="")),"Histórico incompleto",IF(AND($S35="Sem histórico",OR($Q35&lt;&gt;"",$R35&lt;&gt;"")),"Revisar histórico",IF($L35&gt;$M35,"Revisar: conteúdo após ativação",IF(AND('Configurações'!$B$2&gt;$N35,$P35&lt;&gt;"Retirado",$P35&lt;&gt;"Cancelado"),"Retirada vencida",IF(AND('Configurações'!$B$2&gt;$L35,$O35&lt;&gt;"Pronto",$O35&lt;&gt;"Publicado",$P35&lt;&gt;"Cancelado",$P35&lt;&gt;"Retirado"),"Conteúdo atrasado",IF(AND('Configurações'!$B$2&gt;=$M35,$P35="Planejado"),"Ativação pendente",IF(AND($G35-'Configurações'!$B$2&gt;=0,$G35-'Configurações'!$B$2&lt;='Configurações'!$B$5),"Janela próxima","Sem alerta"))))))))))))</f>
        <v/>
      </c>
      <c r="X35" s="16" t="n"/>
    </row>
    <row r="36" ht="31" customHeight="1">
      <c r="A36" s="15" t="n"/>
      <c r="B36" s="16" t="n"/>
      <c r="C36" s="16" t="n"/>
      <c r="D36" s="16" t="n"/>
      <c r="E36" s="16" t="n"/>
      <c r="F36" s="17" t="n"/>
      <c r="G36" s="18" t="n"/>
      <c r="H36" s="18" t="n"/>
      <c r="I36" s="17" t="n"/>
      <c r="J36" s="17" t="n"/>
      <c r="K36" s="17" t="n"/>
      <c r="L36" s="19">
        <f>IF(OR($A36="",$G36="",$I36=""),"",$G36-$I36)</f>
        <v/>
      </c>
      <c r="M36" s="19">
        <f>IF(OR($A36="",$G36="",$J36=""),"",$G36-$J36)</f>
        <v/>
      </c>
      <c r="N36" s="19">
        <f>IF(OR($A36="",$H36="",$K36=""),"",$H36+$K36)</f>
        <v/>
      </c>
      <c r="O36" s="20" t="n"/>
      <c r="P36" s="20" t="n"/>
      <c r="Q36" s="17" t="n"/>
      <c r="R36" s="21" t="n"/>
      <c r="S36" s="20" t="n"/>
      <c r="T36" s="20" t="n"/>
      <c r="U36" s="22">
        <f>IF($A36="","",IF($P36="Cancelado","Cancelado",IF($P36="Retirado","Retirado",IF(OR($L36="",$M36="",$G36="",$H36="",$N36=""),"Revisar datas",IF('Configurações'!$B$2&lt;$L36,"Preparar conteúdo",IF('Configurações'!$B$2&lt;$M36,"Conteúdo devido",IF('Configurações'!$B$2&lt;$G36,"Ativação programada",IF('Configurações'!$B$2&lt;=$H36,"Janela comercial",IF('Configurações'!$B$2&lt;=$N36,"Retirada pendente","Pós-temporada")))))))))</f>
        <v/>
      </c>
      <c r="V36" s="22">
        <f>IF($A36="","",IF(OR($H36="",$K36="",$N36="",$S36="",$T36=""),"Revisar",IF(AND('Configurações'!$B$2&gt;$N36,$P36&lt;&gt;"Retirado",$P36&lt;&gt;"Cancelado"),"Alto",IF(AND($T36="Não",OR($S36="Baixa",$S36="Sem histórico",$K36&gt;'Configurações'!$B$6)),"Alto",IF(OR($T36="Não",$S36="Baixa",$S36="Sem histórico",$K36&gt;'Configurações'!$B$6),"Médio","Baixo")))))</f>
        <v/>
      </c>
      <c r="W36" s="23">
        <f>IF($A36="","",IF(OR($B36="",$C36="",$D36="",$E36="",$F36="",$G36="",$H36="",$I36="",$J36="",$K36="",$O36="",$P36="",$S36="",$T36=""),"Cadastro incompleto",IF($H36&lt;$G36,"Erro: fim antes do início",IF(OR($I36&lt;0,$J36&lt;0,$K36&lt;0),"Erro: prazo negativo",IF(AND($F36&lt;&gt;YEAR($G36),$F36&lt;&gt;YEAR($H36)),"Revisar ano/temporada",IF(AND($S36&lt;&gt;"Sem histórico",OR($Q36="",$R36="")),"Histórico incompleto",IF(AND($S36="Sem histórico",OR($Q36&lt;&gt;"",$R36&lt;&gt;"")),"Revisar histórico",IF($L36&gt;$M36,"Revisar: conteúdo após ativação",IF(AND('Configurações'!$B$2&gt;$N36,$P36&lt;&gt;"Retirado",$P36&lt;&gt;"Cancelado"),"Retirada vencida",IF(AND('Configurações'!$B$2&gt;$L36,$O36&lt;&gt;"Pronto",$O36&lt;&gt;"Publicado",$P36&lt;&gt;"Cancelado",$P36&lt;&gt;"Retirado"),"Conteúdo atrasado",IF(AND('Configurações'!$B$2&gt;=$M36,$P36="Planejado"),"Ativação pendente",IF(AND($G36-'Configurações'!$B$2&gt;=0,$G36-'Configurações'!$B$2&lt;='Configurações'!$B$5),"Janela próxima","Sem alerta"))))))))))))</f>
        <v/>
      </c>
      <c r="X36" s="16" t="n"/>
    </row>
    <row r="37" ht="31" customHeight="1">
      <c r="A37" s="15" t="n"/>
      <c r="B37" s="16" t="n"/>
      <c r="C37" s="16" t="n"/>
      <c r="D37" s="16" t="n"/>
      <c r="E37" s="16" t="n"/>
      <c r="F37" s="17" t="n"/>
      <c r="G37" s="18" t="n"/>
      <c r="H37" s="18" t="n"/>
      <c r="I37" s="17" t="n"/>
      <c r="J37" s="17" t="n"/>
      <c r="K37" s="17" t="n"/>
      <c r="L37" s="19">
        <f>IF(OR($A37="",$G37="",$I37=""),"",$G37-$I37)</f>
        <v/>
      </c>
      <c r="M37" s="19">
        <f>IF(OR($A37="",$G37="",$J37=""),"",$G37-$J37)</f>
        <v/>
      </c>
      <c r="N37" s="19">
        <f>IF(OR($A37="",$H37="",$K37=""),"",$H37+$K37)</f>
        <v/>
      </c>
      <c r="O37" s="20" t="n"/>
      <c r="P37" s="20" t="n"/>
      <c r="Q37" s="17" t="n"/>
      <c r="R37" s="21" t="n"/>
      <c r="S37" s="20" t="n"/>
      <c r="T37" s="20" t="n"/>
      <c r="U37" s="22">
        <f>IF($A37="","",IF($P37="Cancelado","Cancelado",IF($P37="Retirado","Retirado",IF(OR($L37="",$M37="",$G37="",$H37="",$N37=""),"Revisar datas",IF('Configurações'!$B$2&lt;$L37,"Preparar conteúdo",IF('Configurações'!$B$2&lt;$M37,"Conteúdo devido",IF('Configurações'!$B$2&lt;$G37,"Ativação programada",IF('Configurações'!$B$2&lt;=$H37,"Janela comercial",IF('Configurações'!$B$2&lt;=$N37,"Retirada pendente","Pós-temporada")))))))))</f>
        <v/>
      </c>
      <c r="V37" s="22">
        <f>IF($A37="","",IF(OR($H37="",$K37="",$N37="",$S37="",$T37=""),"Revisar",IF(AND('Configurações'!$B$2&gt;$N37,$P37&lt;&gt;"Retirado",$P37&lt;&gt;"Cancelado"),"Alto",IF(AND($T37="Não",OR($S37="Baixa",$S37="Sem histórico",$K37&gt;'Configurações'!$B$6)),"Alto",IF(OR($T37="Não",$S37="Baixa",$S37="Sem histórico",$K37&gt;'Configurações'!$B$6),"Médio","Baixo")))))</f>
        <v/>
      </c>
      <c r="W37" s="23">
        <f>IF($A37="","",IF(OR($B37="",$C37="",$D37="",$E37="",$F37="",$G37="",$H37="",$I37="",$J37="",$K37="",$O37="",$P37="",$S37="",$T37=""),"Cadastro incompleto",IF($H37&lt;$G37,"Erro: fim antes do início",IF(OR($I37&lt;0,$J37&lt;0,$K37&lt;0),"Erro: prazo negativo",IF(AND($F37&lt;&gt;YEAR($G37),$F37&lt;&gt;YEAR($H37)),"Revisar ano/temporada",IF(AND($S37&lt;&gt;"Sem histórico",OR($Q37="",$R37="")),"Histórico incompleto",IF(AND($S37="Sem histórico",OR($Q37&lt;&gt;"",$R37&lt;&gt;"")),"Revisar histórico",IF($L37&gt;$M37,"Revisar: conteúdo após ativação",IF(AND('Configurações'!$B$2&gt;$N37,$P37&lt;&gt;"Retirado",$P37&lt;&gt;"Cancelado"),"Retirada vencida",IF(AND('Configurações'!$B$2&gt;$L37,$O37&lt;&gt;"Pronto",$O37&lt;&gt;"Publicado",$P37&lt;&gt;"Cancelado",$P37&lt;&gt;"Retirado"),"Conteúdo atrasado",IF(AND('Configurações'!$B$2&gt;=$M37,$P37="Planejado"),"Ativação pendente",IF(AND($G37-'Configurações'!$B$2&gt;=0,$G37-'Configurações'!$B$2&lt;='Configurações'!$B$5),"Janela próxima","Sem alerta"))))))))))))</f>
        <v/>
      </c>
      <c r="X37" s="16" t="n"/>
    </row>
    <row r="38" ht="31" customHeight="1">
      <c r="A38" s="15" t="n"/>
      <c r="B38" s="16" t="n"/>
      <c r="C38" s="16" t="n"/>
      <c r="D38" s="16" t="n"/>
      <c r="E38" s="16" t="n"/>
      <c r="F38" s="17" t="n"/>
      <c r="G38" s="18" t="n"/>
      <c r="H38" s="18" t="n"/>
      <c r="I38" s="17" t="n"/>
      <c r="J38" s="17" t="n"/>
      <c r="K38" s="17" t="n"/>
      <c r="L38" s="19">
        <f>IF(OR($A38="",$G38="",$I38=""),"",$G38-$I38)</f>
        <v/>
      </c>
      <c r="M38" s="19">
        <f>IF(OR($A38="",$G38="",$J38=""),"",$G38-$J38)</f>
        <v/>
      </c>
      <c r="N38" s="19">
        <f>IF(OR($A38="",$H38="",$K38=""),"",$H38+$K38)</f>
        <v/>
      </c>
      <c r="O38" s="20" t="n"/>
      <c r="P38" s="20" t="n"/>
      <c r="Q38" s="17" t="n"/>
      <c r="R38" s="21" t="n"/>
      <c r="S38" s="20" t="n"/>
      <c r="T38" s="20" t="n"/>
      <c r="U38" s="22">
        <f>IF($A38="","",IF($P38="Cancelado","Cancelado",IF($P38="Retirado","Retirado",IF(OR($L38="",$M38="",$G38="",$H38="",$N38=""),"Revisar datas",IF('Configurações'!$B$2&lt;$L38,"Preparar conteúdo",IF('Configurações'!$B$2&lt;$M38,"Conteúdo devido",IF('Configurações'!$B$2&lt;$G38,"Ativação programada",IF('Configurações'!$B$2&lt;=$H38,"Janela comercial",IF('Configurações'!$B$2&lt;=$N38,"Retirada pendente","Pós-temporada")))))))))</f>
        <v/>
      </c>
      <c r="V38" s="22">
        <f>IF($A38="","",IF(OR($H38="",$K38="",$N38="",$S38="",$T38=""),"Revisar",IF(AND('Configurações'!$B$2&gt;$N38,$P38&lt;&gt;"Retirado",$P38&lt;&gt;"Cancelado"),"Alto",IF(AND($T38="Não",OR($S38="Baixa",$S38="Sem histórico",$K38&gt;'Configurações'!$B$6)),"Alto",IF(OR($T38="Não",$S38="Baixa",$S38="Sem histórico",$K38&gt;'Configurações'!$B$6),"Médio","Baixo")))))</f>
        <v/>
      </c>
      <c r="W38" s="23">
        <f>IF($A38="","",IF(OR($B38="",$C38="",$D38="",$E38="",$F38="",$G38="",$H38="",$I38="",$J38="",$K38="",$O38="",$P38="",$S38="",$T38=""),"Cadastro incompleto",IF($H38&lt;$G38,"Erro: fim antes do início",IF(OR($I38&lt;0,$J38&lt;0,$K38&lt;0),"Erro: prazo negativo",IF(AND($F38&lt;&gt;YEAR($G38),$F38&lt;&gt;YEAR($H38)),"Revisar ano/temporada",IF(AND($S38&lt;&gt;"Sem histórico",OR($Q38="",$R38="")),"Histórico incompleto",IF(AND($S38="Sem histórico",OR($Q38&lt;&gt;"",$R38&lt;&gt;"")),"Revisar histórico",IF($L38&gt;$M38,"Revisar: conteúdo após ativação",IF(AND('Configurações'!$B$2&gt;$N38,$P38&lt;&gt;"Retirado",$P38&lt;&gt;"Cancelado"),"Retirada vencida",IF(AND('Configurações'!$B$2&gt;$L38,$O38&lt;&gt;"Pronto",$O38&lt;&gt;"Publicado",$P38&lt;&gt;"Cancelado",$P38&lt;&gt;"Retirado"),"Conteúdo atrasado",IF(AND('Configurações'!$B$2&gt;=$M38,$P38="Planejado"),"Ativação pendente",IF(AND($G38-'Configurações'!$B$2&gt;=0,$G38-'Configurações'!$B$2&lt;='Configurações'!$B$5),"Janela próxima","Sem alerta"))))))))))))</f>
        <v/>
      </c>
      <c r="X38" s="16" t="n"/>
    </row>
    <row r="39" ht="31" customHeight="1">
      <c r="A39" s="15" t="n"/>
      <c r="B39" s="16" t="n"/>
      <c r="C39" s="16" t="n"/>
      <c r="D39" s="16" t="n"/>
      <c r="E39" s="16" t="n"/>
      <c r="F39" s="17" t="n"/>
      <c r="G39" s="18" t="n"/>
      <c r="H39" s="18" t="n"/>
      <c r="I39" s="17" t="n"/>
      <c r="J39" s="17" t="n"/>
      <c r="K39" s="17" t="n"/>
      <c r="L39" s="19">
        <f>IF(OR($A39="",$G39="",$I39=""),"",$G39-$I39)</f>
        <v/>
      </c>
      <c r="M39" s="19">
        <f>IF(OR($A39="",$G39="",$J39=""),"",$G39-$J39)</f>
        <v/>
      </c>
      <c r="N39" s="19">
        <f>IF(OR($A39="",$H39="",$K39=""),"",$H39+$K39)</f>
        <v/>
      </c>
      <c r="O39" s="20" t="n"/>
      <c r="P39" s="20" t="n"/>
      <c r="Q39" s="17" t="n"/>
      <c r="R39" s="21" t="n"/>
      <c r="S39" s="20" t="n"/>
      <c r="T39" s="20" t="n"/>
      <c r="U39" s="22">
        <f>IF($A39="","",IF($P39="Cancelado","Cancelado",IF($P39="Retirado","Retirado",IF(OR($L39="",$M39="",$G39="",$H39="",$N39=""),"Revisar datas",IF('Configurações'!$B$2&lt;$L39,"Preparar conteúdo",IF('Configurações'!$B$2&lt;$M39,"Conteúdo devido",IF('Configurações'!$B$2&lt;$G39,"Ativação programada",IF('Configurações'!$B$2&lt;=$H39,"Janela comercial",IF('Configurações'!$B$2&lt;=$N39,"Retirada pendente","Pós-temporada")))))))))</f>
        <v/>
      </c>
      <c r="V39" s="22">
        <f>IF($A39="","",IF(OR($H39="",$K39="",$N39="",$S39="",$T39=""),"Revisar",IF(AND('Configurações'!$B$2&gt;$N39,$P39&lt;&gt;"Retirado",$P39&lt;&gt;"Cancelado"),"Alto",IF(AND($T39="Não",OR($S39="Baixa",$S39="Sem histórico",$K39&gt;'Configurações'!$B$6)),"Alto",IF(OR($T39="Não",$S39="Baixa",$S39="Sem histórico",$K39&gt;'Configurações'!$B$6),"Médio","Baixo")))))</f>
        <v/>
      </c>
      <c r="W39" s="23">
        <f>IF($A39="","",IF(OR($B39="",$C39="",$D39="",$E39="",$F39="",$G39="",$H39="",$I39="",$J39="",$K39="",$O39="",$P39="",$S39="",$T39=""),"Cadastro incompleto",IF($H39&lt;$G39,"Erro: fim antes do início",IF(OR($I39&lt;0,$J39&lt;0,$K39&lt;0),"Erro: prazo negativo",IF(AND($F39&lt;&gt;YEAR($G39),$F39&lt;&gt;YEAR($H39)),"Revisar ano/temporada",IF(AND($S39&lt;&gt;"Sem histórico",OR($Q39="",$R39="")),"Histórico incompleto",IF(AND($S39="Sem histórico",OR($Q39&lt;&gt;"",$R39&lt;&gt;"")),"Revisar histórico",IF($L39&gt;$M39,"Revisar: conteúdo após ativação",IF(AND('Configurações'!$B$2&gt;$N39,$P39&lt;&gt;"Retirado",$P39&lt;&gt;"Cancelado"),"Retirada vencida",IF(AND('Configurações'!$B$2&gt;$L39,$O39&lt;&gt;"Pronto",$O39&lt;&gt;"Publicado",$P39&lt;&gt;"Cancelado",$P39&lt;&gt;"Retirado"),"Conteúdo atrasado",IF(AND('Configurações'!$B$2&gt;=$M39,$P39="Planejado"),"Ativação pendente",IF(AND($G39-'Configurações'!$B$2&gt;=0,$G39-'Configurações'!$B$2&lt;='Configurações'!$B$5),"Janela próxima","Sem alerta"))))))))))))</f>
        <v/>
      </c>
      <c r="X39" s="16" t="n"/>
    </row>
    <row r="40" ht="31" customHeight="1">
      <c r="A40" s="15" t="n"/>
      <c r="B40" s="16" t="n"/>
      <c r="C40" s="16" t="n"/>
      <c r="D40" s="16" t="n"/>
      <c r="E40" s="16" t="n"/>
      <c r="F40" s="17" t="n"/>
      <c r="G40" s="18" t="n"/>
      <c r="H40" s="18" t="n"/>
      <c r="I40" s="17" t="n"/>
      <c r="J40" s="17" t="n"/>
      <c r="K40" s="17" t="n"/>
      <c r="L40" s="19">
        <f>IF(OR($A40="",$G40="",$I40=""),"",$G40-$I40)</f>
        <v/>
      </c>
      <c r="M40" s="19">
        <f>IF(OR($A40="",$G40="",$J40=""),"",$G40-$J40)</f>
        <v/>
      </c>
      <c r="N40" s="19">
        <f>IF(OR($A40="",$H40="",$K40=""),"",$H40+$K40)</f>
        <v/>
      </c>
      <c r="O40" s="20" t="n"/>
      <c r="P40" s="20" t="n"/>
      <c r="Q40" s="17" t="n"/>
      <c r="R40" s="21" t="n"/>
      <c r="S40" s="20" t="n"/>
      <c r="T40" s="20" t="n"/>
      <c r="U40" s="22">
        <f>IF($A40="","",IF($P40="Cancelado","Cancelado",IF($P40="Retirado","Retirado",IF(OR($L40="",$M40="",$G40="",$H40="",$N40=""),"Revisar datas",IF('Configurações'!$B$2&lt;$L40,"Preparar conteúdo",IF('Configurações'!$B$2&lt;$M40,"Conteúdo devido",IF('Configurações'!$B$2&lt;$G40,"Ativação programada",IF('Configurações'!$B$2&lt;=$H40,"Janela comercial",IF('Configurações'!$B$2&lt;=$N40,"Retirada pendente","Pós-temporada")))))))))</f>
        <v/>
      </c>
      <c r="V40" s="22">
        <f>IF($A40="","",IF(OR($H40="",$K40="",$N40="",$S40="",$T40=""),"Revisar",IF(AND('Configurações'!$B$2&gt;$N40,$P40&lt;&gt;"Retirado",$P40&lt;&gt;"Cancelado"),"Alto",IF(AND($T40="Não",OR($S40="Baixa",$S40="Sem histórico",$K40&gt;'Configurações'!$B$6)),"Alto",IF(OR($T40="Não",$S40="Baixa",$S40="Sem histórico",$K40&gt;'Configurações'!$B$6),"Médio","Baixo")))))</f>
        <v/>
      </c>
      <c r="W40" s="23">
        <f>IF($A40="","",IF(OR($B40="",$C40="",$D40="",$E40="",$F40="",$G40="",$H40="",$I40="",$J40="",$K40="",$O40="",$P40="",$S40="",$T40=""),"Cadastro incompleto",IF($H40&lt;$G40,"Erro: fim antes do início",IF(OR($I40&lt;0,$J40&lt;0,$K40&lt;0),"Erro: prazo negativo",IF(AND($F40&lt;&gt;YEAR($G40),$F40&lt;&gt;YEAR($H40)),"Revisar ano/temporada",IF(AND($S40&lt;&gt;"Sem histórico",OR($Q40="",$R40="")),"Histórico incompleto",IF(AND($S40="Sem histórico",OR($Q40&lt;&gt;"",$R40&lt;&gt;"")),"Revisar histórico",IF($L40&gt;$M40,"Revisar: conteúdo após ativação",IF(AND('Configurações'!$B$2&gt;$N40,$P40&lt;&gt;"Retirado",$P40&lt;&gt;"Cancelado"),"Retirada vencida",IF(AND('Configurações'!$B$2&gt;$L40,$O40&lt;&gt;"Pronto",$O40&lt;&gt;"Publicado",$P40&lt;&gt;"Cancelado",$P40&lt;&gt;"Retirado"),"Conteúdo atrasado",IF(AND('Configurações'!$B$2&gt;=$M40,$P40="Planejado"),"Ativação pendente",IF(AND($G40-'Configurações'!$B$2&gt;=0,$G40-'Configurações'!$B$2&lt;='Configurações'!$B$5),"Janela próxima","Sem alerta"))))))))))))</f>
        <v/>
      </c>
      <c r="X40" s="16" t="n"/>
    </row>
    <row r="41" ht="31" customHeight="1">
      <c r="A41" s="15" t="n"/>
      <c r="B41" s="16" t="n"/>
      <c r="C41" s="16" t="n"/>
      <c r="D41" s="16" t="n"/>
      <c r="E41" s="16" t="n"/>
      <c r="F41" s="17" t="n"/>
      <c r="G41" s="18" t="n"/>
      <c r="H41" s="18" t="n"/>
      <c r="I41" s="17" t="n"/>
      <c r="J41" s="17" t="n"/>
      <c r="K41" s="17" t="n"/>
      <c r="L41" s="19">
        <f>IF(OR($A41="",$G41="",$I41=""),"",$G41-$I41)</f>
        <v/>
      </c>
      <c r="M41" s="19">
        <f>IF(OR($A41="",$G41="",$J41=""),"",$G41-$J41)</f>
        <v/>
      </c>
      <c r="N41" s="19">
        <f>IF(OR($A41="",$H41="",$K41=""),"",$H41+$K41)</f>
        <v/>
      </c>
      <c r="O41" s="20" t="n"/>
      <c r="P41" s="20" t="n"/>
      <c r="Q41" s="17" t="n"/>
      <c r="R41" s="21" t="n"/>
      <c r="S41" s="20" t="n"/>
      <c r="T41" s="20" t="n"/>
      <c r="U41" s="22">
        <f>IF($A41="","",IF($P41="Cancelado","Cancelado",IF($P41="Retirado","Retirado",IF(OR($L41="",$M41="",$G41="",$H41="",$N41=""),"Revisar datas",IF('Configurações'!$B$2&lt;$L41,"Preparar conteúdo",IF('Configurações'!$B$2&lt;$M41,"Conteúdo devido",IF('Configurações'!$B$2&lt;$G41,"Ativação programada",IF('Configurações'!$B$2&lt;=$H41,"Janela comercial",IF('Configurações'!$B$2&lt;=$N41,"Retirada pendente","Pós-temporada")))))))))</f>
        <v/>
      </c>
      <c r="V41" s="22">
        <f>IF($A41="","",IF(OR($H41="",$K41="",$N41="",$S41="",$T41=""),"Revisar",IF(AND('Configurações'!$B$2&gt;$N41,$P41&lt;&gt;"Retirado",$P41&lt;&gt;"Cancelado"),"Alto",IF(AND($T41="Não",OR($S41="Baixa",$S41="Sem histórico",$K41&gt;'Configurações'!$B$6)),"Alto",IF(OR($T41="Não",$S41="Baixa",$S41="Sem histórico",$K41&gt;'Configurações'!$B$6),"Médio","Baixo")))))</f>
        <v/>
      </c>
      <c r="W41" s="23">
        <f>IF($A41="","",IF(OR($B41="",$C41="",$D41="",$E41="",$F41="",$G41="",$H41="",$I41="",$J41="",$K41="",$O41="",$P41="",$S41="",$T41=""),"Cadastro incompleto",IF($H41&lt;$G41,"Erro: fim antes do início",IF(OR($I41&lt;0,$J41&lt;0,$K41&lt;0),"Erro: prazo negativo",IF(AND($F41&lt;&gt;YEAR($G41),$F41&lt;&gt;YEAR($H41)),"Revisar ano/temporada",IF(AND($S41&lt;&gt;"Sem histórico",OR($Q41="",$R41="")),"Histórico incompleto",IF(AND($S41="Sem histórico",OR($Q41&lt;&gt;"",$R41&lt;&gt;"")),"Revisar histórico",IF($L41&gt;$M41,"Revisar: conteúdo após ativação",IF(AND('Configurações'!$B$2&gt;$N41,$P41&lt;&gt;"Retirado",$P41&lt;&gt;"Cancelado"),"Retirada vencida",IF(AND('Configurações'!$B$2&gt;$L41,$O41&lt;&gt;"Pronto",$O41&lt;&gt;"Publicado",$P41&lt;&gt;"Cancelado",$P41&lt;&gt;"Retirado"),"Conteúdo atrasado",IF(AND('Configurações'!$B$2&gt;=$M41,$P41="Planejado"),"Ativação pendente",IF(AND($G41-'Configurações'!$B$2&gt;=0,$G41-'Configurações'!$B$2&lt;='Configurações'!$B$5),"Janela próxima","Sem alerta"))))))))))))</f>
        <v/>
      </c>
      <c r="X41" s="16" t="n"/>
    </row>
    <row r="42" ht="31" customHeight="1">
      <c r="A42" s="15" t="n"/>
      <c r="B42" s="16" t="n"/>
      <c r="C42" s="16" t="n"/>
      <c r="D42" s="16" t="n"/>
      <c r="E42" s="16" t="n"/>
      <c r="F42" s="17" t="n"/>
      <c r="G42" s="18" t="n"/>
      <c r="H42" s="18" t="n"/>
      <c r="I42" s="17" t="n"/>
      <c r="J42" s="17" t="n"/>
      <c r="K42" s="17" t="n"/>
      <c r="L42" s="19">
        <f>IF(OR($A42="",$G42="",$I42=""),"",$G42-$I42)</f>
        <v/>
      </c>
      <c r="M42" s="19">
        <f>IF(OR($A42="",$G42="",$J42=""),"",$G42-$J42)</f>
        <v/>
      </c>
      <c r="N42" s="19">
        <f>IF(OR($A42="",$H42="",$K42=""),"",$H42+$K42)</f>
        <v/>
      </c>
      <c r="O42" s="20" t="n"/>
      <c r="P42" s="20" t="n"/>
      <c r="Q42" s="17" t="n"/>
      <c r="R42" s="21" t="n"/>
      <c r="S42" s="20" t="n"/>
      <c r="T42" s="20" t="n"/>
      <c r="U42" s="22">
        <f>IF($A42="","",IF($P42="Cancelado","Cancelado",IF($P42="Retirado","Retirado",IF(OR($L42="",$M42="",$G42="",$H42="",$N42=""),"Revisar datas",IF('Configurações'!$B$2&lt;$L42,"Preparar conteúdo",IF('Configurações'!$B$2&lt;$M42,"Conteúdo devido",IF('Configurações'!$B$2&lt;$G42,"Ativação programada",IF('Configurações'!$B$2&lt;=$H42,"Janela comercial",IF('Configurações'!$B$2&lt;=$N42,"Retirada pendente","Pós-temporada")))))))))</f>
        <v/>
      </c>
      <c r="V42" s="22">
        <f>IF($A42="","",IF(OR($H42="",$K42="",$N42="",$S42="",$T42=""),"Revisar",IF(AND('Configurações'!$B$2&gt;$N42,$P42&lt;&gt;"Retirado",$P42&lt;&gt;"Cancelado"),"Alto",IF(AND($T42="Não",OR($S42="Baixa",$S42="Sem histórico",$K42&gt;'Configurações'!$B$6)),"Alto",IF(OR($T42="Não",$S42="Baixa",$S42="Sem histórico",$K42&gt;'Configurações'!$B$6),"Médio","Baixo")))))</f>
        <v/>
      </c>
      <c r="W42" s="23">
        <f>IF($A42="","",IF(OR($B42="",$C42="",$D42="",$E42="",$F42="",$G42="",$H42="",$I42="",$J42="",$K42="",$O42="",$P42="",$S42="",$T42=""),"Cadastro incompleto",IF($H42&lt;$G42,"Erro: fim antes do início",IF(OR($I42&lt;0,$J42&lt;0,$K42&lt;0),"Erro: prazo negativo",IF(AND($F42&lt;&gt;YEAR($G42),$F42&lt;&gt;YEAR($H42)),"Revisar ano/temporada",IF(AND($S42&lt;&gt;"Sem histórico",OR($Q42="",$R42="")),"Histórico incompleto",IF(AND($S42="Sem histórico",OR($Q42&lt;&gt;"",$R42&lt;&gt;"")),"Revisar histórico",IF($L42&gt;$M42,"Revisar: conteúdo após ativação",IF(AND('Configurações'!$B$2&gt;$N42,$P42&lt;&gt;"Retirado",$P42&lt;&gt;"Cancelado"),"Retirada vencida",IF(AND('Configurações'!$B$2&gt;$L42,$O42&lt;&gt;"Pronto",$O42&lt;&gt;"Publicado",$P42&lt;&gt;"Cancelado",$P42&lt;&gt;"Retirado"),"Conteúdo atrasado",IF(AND('Configurações'!$B$2&gt;=$M42,$P42="Planejado"),"Ativação pendente",IF(AND($G42-'Configurações'!$B$2&gt;=0,$G42-'Configurações'!$B$2&lt;='Configurações'!$B$5),"Janela próxima","Sem alerta"))))))))))))</f>
        <v/>
      </c>
      <c r="X42" s="16" t="n"/>
    </row>
    <row r="43" ht="31" customHeight="1">
      <c r="A43" s="15" t="n"/>
      <c r="B43" s="16" t="n"/>
      <c r="C43" s="16" t="n"/>
      <c r="D43" s="16" t="n"/>
      <c r="E43" s="16" t="n"/>
      <c r="F43" s="17" t="n"/>
      <c r="G43" s="18" t="n"/>
      <c r="H43" s="18" t="n"/>
      <c r="I43" s="17" t="n"/>
      <c r="J43" s="17" t="n"/>
      <c r="K43" s="17" t="n"/>
      <c r="L43" s="19">
        <f>IF(OR($A43="",$G43="",$I43=""),"",$G43-$I43)</f>
        <v/>
      </c>
      <c r="M43" s="19">
        <f>IF(OR($A43="",$G43="",$J43=""),"",$G43-$J43)</f>
        <v/>
      </c>
      <c r="N43" s="19">
        <f>IF(OR($A43="",$H43="",$K43=""),"",$H43+$K43)</f>
        <v/>
      </c>
      <c r="O43" s="20" t="n"/>
      <c r="P43" s="20" t="n"/>
      <c r="Q43" s="17" t="n"/>
      <c r="R43" s="21" t="n"/>
      <c r="S43" s="20" t="n"/>
      <c r="T43" s="20" t="n"/>
      <c r="U43" s="22">
        <f>IF($A43="","",IF($P43="Cancelado","Cancelado",IF($P43="Retirado","Retirado",IF(OR($L43="",$M43="",$G43="",$H43="",$N43=""),"Revisar datas",IF('Configurações'!$B$2&lt;$L43,"Preparar conteúdo",IF('Configurações'!$B$2&lt;$M43,"Conteúdo devido",IF('Configurações'!$B$2&lt;$G43,"Ativação programada",IF('Configurações'!$B$2&lt;=$H43,"Janela comercial",IF('Configurações'!$B$2&lt;=$N43,"Retirada pendente","Pós-temporada")))))))))</f>
        <v/>
      </c>
      <c r="V43" s="22">
        <f>IF($A43="","",IF(OR($H43="",$K43="",$N43="",$S43="",$T43=""),"Revisar",IF(AND('Configurações'!$B$2&gt;$N43,$P43&lt;&gt;"Retirado",$P43&lt;&gt;"Cancelado"),"Alto",IF(AND($T43="Não",OR($S43="Baixa",$S43="Sem histórico",$K43&gt;'Configurações'!$B$6)),"Alto",IF(OR($T43="Não",$S43="Baixa",$S43="Sem histórico",$K43&gt;'Configurações'!$B$6),"Médio","Baixo")))))</f>
        <v/>
      </c>
      <c r="W43" s="23">
        <f>IF($A43="","",IF(OR($B43="",$C43="",$D43="",$E43="",$F43="",$G43="",$H43="",$I43="",$J43="",$K43="",$O43="",$P43="",$S43="",$T43=""),"Cadastro incompleto",IF($H43&lt;$G43,"Erro: fim antes do início",IF(OR($I43&lt;0,$J43&lt;0,$K43&lt;0),"Erro: prazo negativo",IF(AND($F43&lt;&gt;YEAR($G43),$F43&lt;&gt;YEAR($H43)),"Revisar ano/temporada",IF(AND($S43&lt;&gt;"Sem histórico",OR($Q43="",$R43="")),"Histórico incompleto",IF(AND($S43="Sem histórico",OR($Q43&lt;&gt;"",$R43&lt;&gt;"")),"Revisar histórico",IF($L43&gt;$M43,"Revisar: conteúdo após ativação",IF(AND('Configurações'!$B$2&gt;$N43,$P43&lt;&gt;"Retirado",$P43&lt;&gt;"Cancelado"),"Retirada vencida",IF(AND('Configurações'!$B$2&gt;$L43,$O43&lt;&gt;"Pronto",$O43&lt;&gt;"Publicado",$P43&lt;&gt;"Cancelado",$P43&lt;&gt;"Retirado"),"Conteúdo atrasado",IF(AND('Configurações'!$B$2&gt;=$M43,$P43="Planejado"),"Ativação pendente",IF(AND($G43-'Configurações'!$B$2&gt;=0,$G43-'Configurações'!$B$2&lt;='Configurações'!$B$5),"Janela próxima","Sem alerta"))))))))))))</f>
        <v/>
      </c>
      <c r="X43" s="16" t="n"/>
    </row>
    <row r="44" ht="31" customHeight="1">
      <c r="A44" s="15" t="n"/>
      <c r="B44" s="16" t="n"/>
      <c r="C44" s="16" t="n"/>
      <c r="D44" s="16" t="n"/>
      <c r="E44" s="16" t="n"/>
      <c r="F44" s="17" t="n"/>
      <c r="G44" s="18" t="n"/>
      <c r="H44" s="18" t="n"/>
      <c r="I44" s="17" t="n"/>
      <c r="J44" s="17" t="n"/>
      <c r="K44" s="17" t="n"/>
      <c r="L44" s="19">
        <f>IF(OR($A44="",$G44="",$I44=""),"",$G44-$I44)</f>
        <v/>
      </c>
      <c r="M44" s="19">
        <f>IF(OR($A44="",$G44="",$J44=""),"",$G44-$J44)</f>
        <v/>
      </c>
      <c r="N44" s="19">
        <f>IF(OR($A44="",$H44="",$K44=""),"",$H44+$K44)</f>
        <v/>
      </c>
      <c r="O44" s="20" t="n"/>
      <c r="P44" s="20" t="n"/>
      <c r="Q44" s="17" t="n"/>
      <c r="R44" s="21" t="n"/>
      <c r="S44" s="20" t="n"/>
      <c r="T44" s="20" t="n"/>
      <c r="U44" s="22">
        <f>IF($A44="","",IF($P44="Cancelado","Cancelado",IF($P44="Retirado","Retirado",IF(OR($L44="",$M44="",$G44="",$H44="",$N44=""),"Revisar datas",IF('Configurações'!$B$2&lt;$L44,"Preparar conteúdo",IF('Configurações'!$B$2&lt;$M44,"Conteúdo devido",IF('Configurações'!$B$2&lt;$G44,"Ativação programada",IF('Configurações'!$B$2&lt;=$H44,"Janela comercial",IF('Configurações'!$B$2&lt;=$N44,"Retirada pendente","Pós-temporada")))))))))</f>
        <v/>
      </c>
      <c r="V44" s="22">
        <f>IF($A44="","",IF(OR($H44="",$K44="",$N44="",$S44="",$T44=""),"Revisar",IF(AND('Configurações'!$B$2&gt;$N44,$P44&lt;&gt;"Retirado",$P44&lt;&gt;"Cancelado"),"Alto",IF(AND($T44="Não",OR($S44="Baixa",$S44="Sem histórico",$K44&gt;'Configurações'!$B$6)),"Alto",IF(OR($T44="Não",$S44="Baixa",$S44="Sem histórico",$K44&gt;'Configurações'!$B$6),"Médio","Baixo")))))</f>
        <v/>
      </c>
      <c r="W44" s="23">
        <f>IF($A44="","",IF(OR($B44="",$C44="",$D44="",$E44="",$F44="",$G44="",$H44="",$I44="",$J44="",$K44="",$O44="",$P44="",$S44="",$T44=""),"Cadastro incompleto",IF($H44&lt;$G44,"Erro: fim antes do início",IF(OR($I44&lt;0,$J44&lt;0,$K44&lt;0),"Erro: prazo negativo",IF(AND($F44&lt;&gt;YEAR($G44),$F44&lt;&gt;YEAR($H44)),"Revisar ano/temporada",IF(AND($S44&lt;&gt;"Sem histórico",OR($Q44="",$R44="")),"Histórico incompleto",IF(AND($S44="Sem histórico",OR($Q44&lt;&gt;"",$R44&lt;&gt;"")),"Revisar histórico",IF($L44&gt;$M44,"Revisar: conteúdo após ativação",IF(AND('Configurações'!$B$2&gt;$N44,$P44&lt;&gt;"Retirado",$P44&lt;&gt;"Cancelado"),"Retirada vencida",IF(AND('Configurações'!$B$2&gt;$L44,$O44&lt;&gt;"Pronto",$O44&lt;&gt;"Publicado",$P44&lt;&gt;"Cancelado",$P44&lt;&gt;"Retirado"),"Conteúdo atrasado",IF(AND('Configurações'!$B$2&gt;=$M44,$P44="Planejado"),"Ativação pendente",IF(AND($G44-'Configurações'!$B$2&gt;=0,$G44-'Configurações'!$B$2&lt;='Configurações'!$B$5),"Janela próxima","Sem alerta"))))))))))))</f>
        <v/>
      </c>
      <c r="X44" s="16" t="n"/>
    </row>
    <row r="45" ht="31" customHeight="1">
      <c r="A45" s="15" t="n"/>
      <c r="B45" s="16" t="n"/>
      <c r="C45" s="16" t="n"/>
      <c r="D45" s="16" t="n"/>
      <c r="E45" s="16" t="n"/>
      <c r="F45" s="17" t="n"/>
      <c r="G45" s="18" t="n"/>
      <c r="H45" s="18" t="n"/>
      <c r="I45" s="17" t="n"/>
      <c r="J45" s="17" t="n"/>
      <c r="K45" s="17" t="n"/>
      <c r="L45" s="19">
        <f>IF(OR($A45="",$G45="",$I45=""),"",$G45-$I45)</f>
        <v/>
      </c>
      <c r="M45" s="19">
        <f>IF(OR($A45="",$G45="",$J45=""),"",$G45-$J45)</f>
        <v/>
      </c>
      <c r="N45" s="19">
        <f>IF(OR($A45="",$H45="",$K45=""),"",$H45+$K45)</f>
        <v/>
      </c>
      <c r="O45" s="20" t="n"/>
      <c r="P45" s="20" t="n"/>
      <c r="Q45" s="17" t="n"/>
      <c r="R45" s="21" t="n"/>
      <c r="S45" s="20" t="n"/>
      <c r="T45" s="20" t="n"/>
      <c r="U45" s="22">
        <f>IF($A45="","",IF($P45="Cancelado","Cancelado",IF($P45="Retirado","Retirado",IF(OR($L45="",$M45="",$G45="",$H45="",$N45=""),"Revisar datas",IF('Configurações'!$B$2&lt;$L45,"Preparar conteúdo",IF('Configurações'!$B$2&lt;$M45,"Conteúdo devido",IF('Configurações'!$B$2&lt;$G45,"Ativação programada",IF('Configurações'!$B$2&lt;=$H45,"Janela comercial",IF('Configurações'!$B$2&lt;=$N45,"Retirada pendente","Pós-temporada")))))))))</f>
        <v/>
      </c>
      <c r="V45" s="22">
        <f>IF($A45="","",IF(OR($H45="",$K45="",$N45="",$S45="",$T45=""),"Revisar",IF(AND('Configurações'!$B$2&gt;$N45,$P45&lt;&gt;"Retirado",$P45&lt;&gt;"Cancelado"),"Alto",IF(AND($T45="Não",OR($S45="Baixa",$S45="Sem histórico",$K45&gt;'Configurações'!$B$6)),"Alto",IF(OR($T45="Não",$S45="Baixa",$S45="Sem histórico",$K45&gt;'Configurações'!$B$6),"Médio","Baixo")))))</f>
        <v/>
      </c>
      <c r="W45" s="23">
        <f>IF($A45="","",IF(OR($B45="",$C45="",$D45="",$E45="",$F45="",$G45="",$H45="",$I45="",$J45="",$K45="",$O45="",$P45="",$S45="",$T45=""),"Cadastro incompleto",IF($H45&lt;$G45,"Erro: fim antes do início",IF(OR($I45&lt;0,$J45&lt;0,$K45&lt;0),"Erro: prazo negativo",IF(AND($F45&lt;&gt;YEAR($G45),$F45&lt;&gt;YEAR($H45)),"Revisar ano/temporada",IF(AND($S45&lt;&gt;"Sem histórico",OR($Q45="",$R45="")),"Histórico incompleto",IF(AND($S45="Sem histórico",OR($Q45&lt;&gt;"",$R45&lt;&gt;"")),"Revisar histórico",IF($L45&gt;$M45,"Revisar: conteúdo após ativação",IF(AND('Configurações'!$B$2&gt;$N45,$P45&lt;&gt;"Retirado",$P45&lt;&gt;"Cancelado"),"Retirada vencida",IF(AND('Configurações'!$B$2&gt;$L45,$O45&lt;&gt;"Pronto",$O45&lt;&gt;"Publicado",$P45&lt;&gt;"Cancelado",$P45&lt;&gt;"Retirado"),"Conteúdo atrasado",IF(AND('Configurações'!$B$2&gt;=$M45,$P45="Planejado"),"Ativação pendente",IF(AND($G45-'Configurações'!$B$2&gt;=0,$G45-'Configurações'!$B$2&lt;='Configurações'!$B$5),"Janela próxima","Sem alerta"))))))))))))</f>
        <v/>
      </c>
      <c r="X45" s="16" t="n"/>
    </row>
    <row r="46" ht="31" customHeight="1">
      <c r="A46" s="15" t="n"/>
      <c r="B46" s="16" t="n"/>
      <c r="C46" s="16" t="n"/>
      <c r="D46" s="16" t="n"/>
      <c r="E46" s="16" t="n"/>
      <c r="F46" s="17" t="n"/>
      <c r="G46" s="18" t="n"/>
      <c r="H46" s="18" t="n"/>
      <c r="I46" s="17" t="n"/>
      <c r="J46" s="17" t="n"/>
      <c r="K46" s="17" t="n"/>
      <c r="L46" s="19">
        <f>IF(OR($A46="",$G46="",$I46=""),"",$G46-$I46)</f>
        <v/>
      </c>
      <c r="M46" s="19">
        <f>IF(OR($A46="",$G46="",$J46=""),"",$G46-$J46)</f>
        <v/>
      </c>
      <c r="N46" s="19">
        <f>IF(OR($A46="",$H46="",$K46=""),"",$H46+$K46)</f>
        <v/>
      </c>
      <c r="O46" s="20" t="n"/>
      <c r="P46" s="20" t="n"/>
      <c r="Q46" s="17" t="n"/>
      <c r="R46" s="21" t="n"/>
      <c r="S46" s="20" t="n"/>
      <c r="T46" s="20" t="n"/>
      <c r="U46" s="22">
        <f>IF($A46="","",IF($P46="Cancelado","Cancelado",IF($P46="Retirado","Retirado",IF(OR($L46="",$M46="",$G46="",$H46="",$N46=""),"Revisar datas",IF('Configurações'!$B$2&lt;$L46,"Preparar conteúdo",IF('Configurações'!$B$2&lt;$M46,"Conteúdo devido",IF('Configurações'!$B$2&lt;$G46,"Ativação programada",IF('Configurações'!$B$2&lt;=$H46,"Janela comercial",IF('Configurações'!$B$2&lt;=$N46,"Retirada pendente","Pós-temporada")))))))))</f>
        <v/>
      </c>
      <c r="V46" s="22">
        <f>IF($A46="","",IF(OR($H46="",$K46="",$N46="",$S46="",$T46=""),"Revisar",IF(AND('Configurações'!$B$2&gt;$N46,$P46&lt;&gt;"Retirado",$P46&lt;&gt;"Cancelado"),"Alto",IF(AND($T46="Não",OR($S46="Baixa",$S46="Sem histórico",$K46&gt;'Configurações'!$B$6)),"Alto",IF(OR($T46="Não",$S46="Baixa",$S46="Sem histórico",$K46&gt;'Configurações'!$B$6),"Médio","Baixo")))))</f>
        <v/>
      </c>
      <c r="W46" s="23">
        <f>IF($A46="","",IF(OR($B46="",$C46="",$D46="",$E46="",$F46="",$G46="",$H46="",$I46="",$J46="",$K46="",$O46="",$P46="",$S46="",$T46=""),"Cadastro incompleto",IF($H46&lt;$G46,"Erro: fim antes do início",IF(OR($I46&lt;0,$J46&lt;0,$K46&lt;0),"Erro: prazo negativo",IF(AND($F46&lt;&gt;YEAR($G46),$F46&lt;&gt;YEAR($H46)),"Revisar ano/temporada",IF(AND($S46&lt;&gt;"Sem histórico",OR($Q46="",$R46="")),"Histórico incompleto",IF(AND($S46="Sem histórico",OR($Q46&lt;&gt;"",$R46&lt;&gt;"")),"Revisar histórico",IF($L46&gt;$M46,"Revisar: conteúdo após ativação",IF(AND('Configurações'!$B$2&gt;$N46,$P46&lt;&gt;"Retirado",$P46&lt;&gt;"Cancelado"),"Retirada vencida",IF(AND('Configurações'!$B$2&gt;$L46,$O46&lt;&gt;"Pronto",$O46&lt;&gt;"Publicado",$P46&lt;&gt;"Cancelado",$P46&lt;&gt;"Retirado"),"Conteúdo atrasado",IF(AND('Configurações'!$B$2&gt;=$M46,$P46="Planejado"),"Ativação pendente",IF(AND($G46-'Configurações'!$B$2&gt;=0,$G46-'Configurações'!$B$2&lt;='Configurações'!$B$5),"Janela próxima","Sem alerta"))))))))))))</f>
        <v/>
      </c>
      <c r="X46" s="16" t="n"/>
    </row>
    <row r="47" ht="31" customHeight="1">
      <c r="A47" s="15" t="n"/>
      <c r="B47" s="16" t="n"/>
      <c r="C47" s="16" t="n"/>
      <c r="D47" s="16" t="n"/>
      <c r="E47" s="16" t="n"/>
      <c r="F47" s="17" t="n"/>
      <c r="G47" s="18" t="n"/>
      <c r="H47" s="18" t="n"/>
      <c r="I47" s="17" t="n"/>
      <c r="J47" s="17" t="n"/>
      <c r="K47" s="17" t="n"/>
      <c r="L47" s="19">
        <f>IF(OR($A47="",$G47="",$I47=""),"",$G47-$I47)</f>
        <v/>
      </c>
      <c r="M47" s="19">
        <f>IF(OR($A47="",$G47="",$J47=""),"",$G47-$J47)</f>
        <v/>
      </c>
      <c r="N47" s="19">
        <f>IF(OR($A47="",$H47="",$K47=""),"",$H47+$K47)</f>
        <v/>
      </c>
      <c r="O47" s="20" t="n"/>
      <c r="P47" s="20" t="n"/>
      <c r="Q47" s="17" t="n"/>
      <c r="R47" s="21" t="n"/>
      <c r="S47" s="20" t="n"/>
      <c r="T47" s="20" t="n"/>
      <c r="U47" s="22">
        <f>IF($A47="","",IF($P47="Cancelado","Cancelado",IF($P47="Retirado","Retirado",IF(OR($L47="",$M47="",$G47="",$H47="",$N47=""),"Revisar datas",IF('Configurações'!$B$2&lt;$L47,"Preparar conteúdo",IF('Configurações'!$B$2&lt;$M47,"Conteúdo devido",IF('Configurações'!$B$2&lt;$G47,"Ativação programada",IF('Configurações'!$B$2&lt;=$H47,"Janela comercial",IF('Configurações'!$B$2&lt;=$N47,"Retirada pendente","Pós-temporada")))))))))</f>
        <v/>
      </c>
      <c r="V47" s="22">
        <f>IF($A47="","",IF(OR($H47="",$K47="",$N47="",$S47="",$T47=""),"Revisar",IF(AND('Configurações'!$B$2&gt;$N47,$P47&lt;&gt;"Retirado",$P47&lt;&gt;"Cancelado"),"Alto",IF(AND($T47="Não",OR($S47="Baixa",$S47="Sem histórico",$K47&gt;'Configurações'!$B$6)),"Alto",IF(OR($T47="Não",$S47="Baixa",$S47="Sem histórico",$K47&gt;'Configurações'!$B$6),"Médio","Baixo")))))</f>
        <v/>
      </c>
      <c r="W47" s="23">
        <f>IF($A47="","",IF(OR($B47="",$C47="",$D47="",$E47="",$F47="",$G47="",$H47="",$I47="",$J47="",$K47="",$O47="",$P47="",$S47="",$T47=""),"Cadastro incompleto",IF($H47&lt;$G47,"Erro: fim antes do início",IF(OR($I47&lt;0,$J47&lt;0,$K47&lt;0),"Erro: prazo negativo",IF(AND($F47&lt;&gt;YEAR($G47),$F47&lt;&gt;YEAR($H47)),"Revisar ano/temporada",IF(AND($S47&lt;&gt;"Sem histórico",OR($Q47="",$R47="")),"Histórico incompleto",IF(AND($S47="Sem histórico",OR($Q47&lt;&gt;"",$R47&lt;&gt;"")),"Revisar histórico",IF($L47&gt;$M47,"Revisar: conteúdo após ativação",IF(AND('Configurações'!$B$2&gt;$N47,$P47&lt;&gt;"Retirado",$P47&lt;&gt;"Cancelado"),"Retirada vencida",IF(AND('Configurações'!$B$2&gt;$L47,$O47&lt;&gt;"Pronto",$O47&lt;&gt;"Publicado",$P47&lt;&gt;"Cancelado",$P47&lt;&gt;"Retirado"),"Conteúdo atrasado",IF(AND('Configurações'!$B$2&gt;=$M47,$P47="Planejado"),"Ativação pendente",IF(AND($G47-'Configurações'!$B$2&gt;=0,$G47-'Configurações'!$B$2&lt;='Configurações'!$B$5),"Janela próxima","Sem alerta"))))))))))))</f>
        <v/>
      </c>
      <c r="X47" s="16" t="n"/>
    </row>
    <row r="48" ht="31" customHeight="1">
      <c r="A48" s="15" t="n"/>
      <c r="B48" s="16" t="n"/>
      <c r="C48" s="16" t="n"/>
      <c r="D48" s="16" t="n"/>
      <c r="E48" s="16" t="n"/>
      <c r="F48" s="17" t="n"/>
      <c r="G48" s="18" t="n"/>
      <c r="H48" s="18" t="n"/>
      <c r="I48" s="17" t="n"/>
      <c r="J48" s="17" t="n"/>
      <c r="K48" s="17" t="n"/>
      <c r="L48" s="19">
        <f>IF(OR($A48="",$G48="",$I48=""),"",$G48-$I48)</f>
        <v/>
      </c>
      <c r="M48" s="19">
        <f>IF(OR($A48="",$G48="",$J48=""),"",$G48-$J48)</f>
        <v/>
      </c>
      <c r="N48" s="19">
        <f>IF(OR($A48="",$H48="",$K48=""),"",$H48+$K48)</f>
        <v/>
      </c>
      <c r="O48" s="20" t="n"/>
      <c r="P48" s="20" t="n"/>
      <c r="Q48" s="17" t="n"/>
      <c r="R48" s="21" t="n"/>
      <c r="S48" s="20" t="n"/>
      <c r="T48" s="20" t="n"/>
      <c r="U48" s="22">
        <f>IF($A48="","",IF($P48="Cancelado","Cancelado",IF($P48="Retirado","Retirado",IF(OR($L48="",$M48="",$G48="",$H48="",$N48=""),"Revisar datas",IF('Configurações'!$B$2&lt;$L48,"Preparar conteúdo",IF('Configurações'!$B$2&lt;$M48,"Conteúdo devido",IF('Configurações'!$B$2&lt;$G48,"Ativação programada",IF('Configurações'!$B$2&lt;=$H48,"Janela comercial",IF('Configurações'!$B$2&lt;=$N48,"Retirada pendente","Pós-temporada")))))))))</f>
        <v/>
      </c>
      <c r="V48" s="22">
        <f>IF($A48="","",IF(OR($H48="",$K48="",$N48="",$S48="",$T48=""),"Revisar",IF(AND('Configurações'!$B$2&gt;$N48,$P48&lt;&gt;"Retirado",$P48&lt;&gt;"Cancelado"),"Alto",IF(AND($T48="Não",OR($S48="Baixa",$S48="Sem histórico",$K48&gt;'Configurações'!$B$6)),"Alto",IF(OR($T48="Não",$S48="Baixa",$S48="Sem histórico",$K48&gt;'Configurações'!$B$6),"Médio","Baixo")))))</f>
        <v/>
      </c>
      <c r="W48" s="23">
        <f>IF($A48="","",IF(OR($B48="",$C48="",$D48="",$E48="",$F48="",$G48="",$H48="",$I48="",$J48="",$K48="",$O48="",$P48="",$S48="",$T48=""),"Cadastro incompleto",IF($H48&lt;$G48,"Erro: fim antes do início",IF(OR($I48&lt;0,$J48&lt;0,$K48&lt;0),"Erro: prazo negativo",IF(AND($F48&lt;&gt;YEAR($G48),$F48&lt;&gt;YEAR($H48)),"Revisar ano/temporada",IF(AND($S48&lt;&gt;"Sem histórico",OR($Q48="",$R48="")),"Histórico incompleto",IF(AND($S48="Sem histórico",OR($Q48&lt;&gt;"",$R48&lt;&gt;"")),"Revisar histórico",IF($L48&gt;$M48,"Revisar: conteúdo após ativação",IF(AND('Configurações'!$B$2&gt;$N48,$P48&lt;&gt;"Retirado",$P48&lt;&gt;"Cancelado"),"Retirada vencida",IF(AND('Configurações'!$B$2&gt;$L48,$O48&lt;&gt;"Pronto",$O48&lt;&gt;"Publicado",$P48&lt;&gt;"Cancelado",$P48&lt;&gt;"Retirado"),"Conteúdo atrasado",IF(AND('Configurações'!$B$2&gt;=$M48,$P48="Planejado"),"Ativação pendente",IF(AND($G48-'Configurações'!$B$2&gt;=0,$G48-'Configurações'!$B$2&lt;='Configurações'!$B$5),"Janela próxima","Sem alerta"))))))))))))</f>
        <v/>
      </c>
      <c r="X48" s="16" t="n"/>
    </row>
    <row r="49" ht="31" customHeight="1">
      <c r="A49" s="15" t="n"/>
      <c r="B49" s="16" t="n"/>
      <c r="C49" s="16" t="n"/>
      <c r="D49" s="16" t="n"/>
      <c r="E49" s="16" t="n"/>
      <c r="F49" s="17" t="n"/>
      <c r="G49" s="18" t="n"/>
      <c r="H49" s="18" t="n"/>
      <c r="I49" s="17" t="n"/>
      <c r="J49" s="17" t="n"/>
      <c r="K49" s="17" t="n"/>
      <c r="L49" s="19">
        <f>IF(OR($A49="",$G49="",$I49=""),"",$G49-$I49)</f>
        <v/>
      </c>
      <c r="M49" s="19">
        <f>IF(OR($A49="",$G49="",$J49=""),"",$G49-$J49)</f>
        <v/>
      </c>
      <c r="N49" s="19">
        <f>IF(OR($A49="",$H49="",$K49=""),"",$H49+$K49)</f>
        <v/>
      </c>
      <c r="O49" s="20" t="n"/>
      <c r="P49" s="20" t="n"/>
      <c r="Q49" s="17" t="n"/>
      <c r="R49" s="21" t="n"/>
      <c r="S49" s="20" t="n"/>
      <c r="T49" s="20" t="n"/>
      <c r="U49" s="22">
        <f>IF($A49="","",IF($P49="Cancelado","Cancelado",IF($P49="Retirado","Retirado",IF(OR($L49="",$M49="",$G49="",$H49="",$N49=""),"Revisar datas",IF('Configurações'!$B$2&lt;$L49,"Preparar conteúdo",IF('Configurações'!$B$2&lt;$M49,"Conteúdo devido",IF('Configurações'!$B$2&lt;$G49,"Ativação programada",IF('Configurações'!$B$2&lt;=$H49,"Janela comercial",IF('Configurações'!$B$2&lt;=$N49,"Retirada pendente","Pós-temporada")))))))))</f>
        <v/>
      </c>
      <c r="V49" s="22">
        <f>IF($A49="","",IF(OR($H49="",$K49="",$N49="",$S49="",$T49=""),"Revisar",IF(AND('Configurações'!$B$2&gt;$N49,$P49&lt;&gt;"Retirado",$P49&lt;&gt;"Cancelado"),"Alto",IF(AND($T49="Não",OR($S49="Baixa",$S49="Sem histórico",$K49&gt;'Configurações'!$B$6)),"Alto",IF(OR($T49="Não",$S49="Baixa",$S49="Sem histórico",$K49&gt;'Configurações'!$B$6),"Médio","Baixo")))))</f>
        <v/>
      </c>
      <c r="W49" s="23">
        <f>IF($A49="","",IF(OR($B49="",$C49="",$D49="",$E49="",$F49="",$G49="",$H49="",$I49="",$J49="",$K49="",$O49="",$P49="",$S49="",$T49=""),"Cadastro incompleto",IF($H49&lt;$G49,"Erro: fim antes do início",IF(OR($I49&lt;0,$J49&lt;0,$K49&lt;0),"Erro: prazo negativo",IF(AND($F49&lt;&gt;YEAR($G49),$F49&lt;&gt;YEAR($H49)),"Revisar ano/temporada",IF(AND($S49&lt;&gt;"Sem histórico",OR($Q49="",$R49="")),"Histórico incompleto",IF(AND($S49="Sem histórico",OR($Q49&lt;&gt;"",$R49&lt;&gt;"")),"Revisar histórico",IF($L49&gt;$M49,"Revisar: conteúdo após ativação",IF(AND('Configurações'!$B$2&gt;$N49,$P49&lt;&gt;"Retirado",$P49&lt;&gt;"Cancelado"),"Retirada vencida",IF(AND('Configurações'!$B$2&gt;$L49,$O49&lt;&gt;"Pronto",$O49&lt;&gt;"Publicado",$P49&lt;&gt;"Cancelado",$P49&lt;&gt;"Retirado"),"Conteúdo atrasado",IF(AND('Configurações'!$B$2&gt;=$M49,$P49="Planejado"),"Ativação pendente",IF(AND($G49-'Configurações'!$B$2&gt;=0,$G49-'Configurações'!$B$2&lt;='Configurações'!$B$5),"Janela próxima","Sem alerta"))))))))))))</f>
        <v/>
      </c>
      <c r="X49" s="16" t="n"/>
    </row>
    <row r="50" ht="31" customHeight="1">
      <c r="A50" s="15" t="n"/>
      <c r="B50" s="16" t="n"/>
      <c r="C50" s="16" t="n"/>
      <c r="D50" s="16" t="n"/>
      <c r="E50" s="16" t="n"/>
      <c r="F50" s="17" t="n"/>
      <c r="G50" s="18" t="n"/>
      <c r="H50" s="18" t="n"/>
      <c r="I50" s="17" t="n"/>
      <c r="J50" s="17" t="n"/>
      <c r="K50" s="17" t="n"/>
      <c r="L50" s="19">
        <f>IF(OR($A50="",$G50="",$I50=""),"",$G50-$I50)</f>
        <v/>
      </c>
      <c r="M50" s="19">
        <f>IF(OR($A50="",$G50="",$J50=""),"",$G50-$J50)</f>
        <v/>
      </c>
      <c r="N50" s="19">
        <f>IF(OR($A50="",$H50="",$K50=""),"",$H50+$K50)</f>
        <v/>
      </c>
      <c r="O50" s="20" t="n"/>
      <c r="P50" s="20" t="n"/>
      <c r="Q50" s="17" t="n"/>
      <c r="R50" s="21" t="n"/>
      <c r="S50" s="20" t="n"/>
      <c r="T50" s="20" t="n"/>
      <c r="U50" s="22">
        <f>IF($A50="","",IF($P50="Cancelado","Cancelado",IF($P50="Retirado","Retirado",IF(OR($L50="",$M50="",$G50="",$H50="",$N50=""),"Revisar datas",IF('Configurações'!$B$2&lt;$L50,"Preparar conteúdo",IF('Configurações'!$B$2&lt;$M50,"Conteúdo devido",IF('Configurações'!$B$2&lt;$G50,"Ativação programada",IF('Configurações'!$B$2&lt;=$H50,"Janela comercial",IF('Configurações'!$B$2&lt;=$N50,"Retirada pendente","Pós-temporada")))))))))</f>
        <v/>
      </c>
      <c r="V50" s="22">
        <f>IF($A50="","",IF(OR($H50="",$K50="",$N50="",$S50="",$T50=""),"Revisar",IF(AND('Configurações'!$B$2&gt;$N50,$P50&lt;&gt;"Retirado",$P50&lt;&gt;"Cancelado"),"Alto",IF(AND($T50="Não",OR($S50="Baixa",$S50="Sem histórico",$K50&gt;'Configurações'!$B$6)),"Alto",IF(OR($T50="Não",$S50="Baixa",$S50="Sem histórico",$K50&gt;'Configurações'!$B$6),"Médio","Baixo")))))</f>
        <v/>
      </c>
      <c r="W50" s="23">
        <f>IF($A50="","",IF(OR($B50="",$C50="",$D50="",$E50="",$F50="",$G50="",$H50="",$I50="",$J50="",$K50="",$O50="",$P50="",$S50="",$T50=""),"Cadastro incompleto",IF($H50&lt;$G50,"Erro: fim antes do início",IF(OR($I50&lt;0,$J50&lt;0,$K50&lt;0),"Erro: prazo negativo",IF(AND($F50&lt;&gt;YEAR($G50),$F50&lt;&gt;YEAR($H50)),"Revisar ano/temporada",IF(AND($S50&lt;&gt;"Sem histórico",OR($Q50="",$R50="")),"Histórico incompleto",IF(AND($S50="Sem histórico",OR($Q50&lt;&gt;"",$R50&lt;&gt;"")),"Revisar histórico",IF($L50&gt;$M50,"Revisar: conteúdo após ativação",IF(AND('Configurações'!$B$2&gt;$N50,$P50&lt;&gt;"Retirado",$P50&lt;&gt;"Cancelado"),"Retirada vencida",IF(AND('Configurações'!$B$2&gt;$L50,$O50&lt;&gt;"Pronto",$O50&lt;&gt;"Publicado",$P50&lt;&gt;"Cancelado",$P50&lt;&gt;"Retirado"),"Conteúdo atrasado",IF(AND('Configurações'!$B$2&gt;=$M50,$P50="Planejado"),"Ativação pendente",IF(AND($G50-'Configurações'!$B$2&gt;=0,$G50-'Configurações'!$B$2&lt;='Configurações'!$B$5),"Janela próxima","Sem alerta"))))))))))))</f>
        <v/>
      </c>
      <c r="X50" s="16" t="n"/>
    </row>
    <row r="51" ht="31" customHeight="1">
      <c r="A51" s="15" t="n"/>
      <c r="B51" s="16" t="n"/>
      <c r="C51" s="16" t="n"/>
      <c r="D51" s="16" t="n"/>
      <c r="E51" s="16" t="n"/>
      <c r="F51" s="17" t="n"/>
      <c r="G51" s="18" t="n"/>
      <c r="H51" s="18" t="n"/>
      <c r="I51" s="17" t="n"/>
      <c r="J51" s="17" t="n"/>
      <c r="K51" s="17" t="n"/>
      <c r="L51" s="19">
        <f>IF(OR($A51="",$G51="",$I51=""),"",$G51-$I51)</f>
        <v/>
      </c>
      <c r="M51" s="19">
        <f>IF(OR($A51="",$G51="",$J51=""),"",$G51-$J51)</f>
        <v/>
      </c>
      <c r="N51" s="19">
        <f>IF(OR($A51="",$H51="",$K51=""),"",$H51+$K51)</f>
        <v/>
      </c>
      <c r="O51" s="20" t="n"/>
      <c r="P51" s="20" t="n"/>
      <c r="Q51" s="17" t="n"/>
      <c r="R51" s="21" t="n"/>
      <c r="S51" s="20" t="n"/>
      <c r="T51" s="20" t="n"/>
      <c r="U51" s="22">
        <f>IF($A51="","",IF($P51="Cancelado","Cancelado",IF($P51="Retirado","Retirado",IF(OR($L51="",$M51="",$G51="",$H51="",$N51=""),"Revisar datas",IF('Configurações'!$B$2&lt;$L51,"Preparar conteúdo",IF('Configurações'!$B$2&lt;$M51,"Conteúdo devido",IF('Configurações'!$B$2&lt;$G51,"Ativação programada",IF('Configurações'!$B$2&lt;=$H51,"Janela comercial",IF('Configurações'!$B$2&lt;=$N51,"Retirada pendente","Pós-temporada")))))))))</f>
        <v/>
      </c>
      <c r="V51" s="22">
        <f>IF($A51="","",IF(OR($H51="",$K51="",$N51="",$S51="",$T51=""),"Revisar",IF(AND('Configurações'!$B$2&gt;$N51,$P51&lt;&gt;"Retirado",$P51&lt;&gt;"Cancelado"),"Alto",IF(AND($T51="Não",OR($S51="Baixa",$S51="Sem histórico",$K51&gt;'Configurações'!$B$6)),"Alto",IF(OR($T51="Não",$S51="Baixa",$S51="Sem histórico",$K51&gt;'Configurações'!$B$6),"Médio","Baixo")))))</f>
        <v/>
      </c>
      <c r="W51" s="23">
        <f>IF($A51="","",IF(OR($B51="",$C51="",$D51="",$E51="",$F51="",$G51="",$H51="",$I51="",$J51="",$K51="",$O51="",$P51="",$S51="",$T51=""),"Cadastro incompleto",IF($H51&lt;$G51,"Erro: fim antes do início",IF(OR($I51&lt;0,$J51&lt;0,$K51&lt;0),"Erro: prazo negativo",IF(AND($F51&lt;&gt;YEAR($G51),$F51&lt;&gt;YEAR($H51)),"Revisar ano/temporada",IF(AND($S51&lt;&gt;"Sem histórico",OR($Q51="",$R51="")),"Histórico incompleto",IF(AND($S51="Sem histórico",OR($Q51&lt;&gt;"",$R51&lt;&gt;"")),"Revisar histórico",IF($L51&gt;$M51,"Revisar: conteúdo após ativação",IF(AND('Configurações'!$B$2&gt;$N51,$P51&lt;&gt;"Retirado",$P51&lt;&gt;"Cancelado"),"Retirada vencida",IF(AND('Configurações'!$B$2&gt;$L51,$O51&lt;&gt;"Pronto",$O51&lt;&gt;"Publicado",$P51&lt;&gt;"Cancelado",$P51&lt;&gt;"Retirado"),"Conteúdo atrasado",IF(AND('Configurações'!$B$2&gt;=$M51,$P51="Planejado"),"Ativação pendente",IF(AND($G51-'Configurações'!$B$2&gt;=0,$G51-'Configurações'!$B$2&lt;='Configurações'!$B$5),"Janela próxima","Sem alerta"))))))))))))</f>
        <v/>
      </c>
      <c r="X51" s="16" t="n"/>
    </row>
    <row r="52" ht="31" customHeight="1">
      <c r="A52" s="15" t="n"/>
      <c r="B52" s="16" t="n"/>
      <c r="C52" s="16" t="n"/>
      <c r="D52" s="16" t="n"/>
      <c r="E52" s="16" t="n"/>
      <c r="F52" s="17" t="n"/>
      <c r="G52" s="18" t="n"/>
      <c r="H52" s="18" t="n"/>
      <c r="I52" s="17" t="n"/>
      <c r="J52" s="17" t="n"/>
      <c r="K52" s="17" t="n"/>
      <c r="L52" s="19">
        <f>IF(OR($A52="",$G52="",$I52=""),"",$G52-$I52)</f>
        <v/>
      </c>
      <c r="M52" s="19">
        <f>IF(OR($A52="",$G52="",$J52=""),"",$G52-$J52)</f>
        <v/>
      </c>
      <c r="N52" s="19">
        <f>IF(OR($A52="",$H52="",$K52=""),"",$H52+$K52)</f>
        <v/>
      </c>
      <c r="O52" s="20" t="n"/>
      <c r="P52" s="20" t="n"/>
      <c r="Q52" s="17" t="n"/>
      <c r="R52" s="21" t="n"/>
      <c r="S52" s="20" t="n"/>
      <c r="T52" s="20" t="n"/>
      <c r="U52" s="22">
        <f>IF($A52="","",IF($P52="Cancelado","Cancelado",IF($P52="Retirado","Retirado",IF(OR($L52="",$M52="",$G52="",$H52="",$N52=""),"Revisar datas",IF('Configurações'!$B$2&lt;$L52,"Preparar conteúdo",IF('Configurações'!$B$2&lt;$M52,"Conteúdo devido",IF('Configurações'!$B$2&lt;$G52,"Ativação programada",IF('Configurações'!$B$2&lt;=$H52,"Janela comercial",IF('Configurações'!$B$2&lt;=$N52,"Retirada pendente","Pós-temporada")))))))))</f>
        <v/>
      </c>
      <c r="V52" s="22">
        <f>IF($A52="","",IF(OR($H52="",$K52="",$N52="",$S52="",$T52=""),"Revisar",IF(AND('Configurações'!$B$2&gt;$N52,$P52&lt;&gt;"Retirado",$P52&lt;&gt;"Cancelado"),"Alto",IF(AND($T52="Não",OR($S52="Baixa",$S52="Sem histórico",$K52&gt;'Configurações'!$B$6)),"Alto",IF(OR($T52="Não",$S52="Baixa",$S52="Sem histórico",$K52&gt;'Configurações'!$B$6),"Médio","Baixo")))))</f>
        <v/>
      </c>
      <c r="W52" s="23">
        <f>IF($A52="","",IF(OR($B52="",$C52="",$D52="",$E52="",$F52="",$G52="",$H52="",$I52="",$J52="",$K52="",$O52="",$P52="",$S52="",$T52=""),"Cadastro incompleto",IF($H52&lt;$G52,"Erro: fim antes do início",IF(OR($I52&lt;0,$J52&lt;0,$K52&lt;0),"Erro: prazo negativo",IF(AND($F52&lt;&gt;YEAR($G52),$F52&lt;&gt;YEAR($H52)),"Revisar ano/temporada",IF(AND($S52&lt;&gt;"Sem histórico",OR($Q52="",$R52="")),"Histórico incompleto",IF(AND($S52="Sem histórico",OR($Q52&lt;&gt;"",$R52&lt;&gt;"")),"Revisar histórico",IF($L52&gt;$M52,"Revisar: conteúdo após ativação",IF(AND('Configurações'!$B$2&gt;$N52,$P52&lt;&gt;"Retirado",$P52&lt;&gt;"Cancelado"),"Retirada vencida",IF(AND('Configurações'!$B$2&gt;$L52,$O52&lt;&gt;"Pronto",$O52&lt;&gt;"Publicado",$P52&lt;&gt;"Cancelado",$P52&lt;&gt;"Retirado"),"Conteúdo atrasado",IF(AND('Configurações'!$B$2&gt;=$M52,$P52="Planejado"),"Ativação pendente",IF(AND($G52-'Configurações'!$B$2&gt;=0,$G52-'Configurações'!$B$2&lt;='Configurações'!$B$5),"Janela próxima","Sem alerta"))))))))))))</f>
        <v/>
      </c>
      <c r="X52" s="16" t="n"/>
    </row>
    <row r="53" ht="31" customHeight="1">
      <c r="A53" s="15" t="n"/>
      <c r="B53" s="16" t="n"/>
      <c r="C53" s="16" t="n"/>
      <c r="D53" s="16" t="n"/>
      <c r="E53" s="16" t="n"/>
      <c r="F53" s="17" t="n"/>
      <c r="G53" s="18" t="n"/>
      <c r="H53" s="18" t="n"/>
      <c r="I53" s="17" t="n"/>
      <c r="J53" s="17" t="n"/>
      <c r="K53" s="17" t="n"/>
      <c r="L53" s="19">
        <f>IF(OR($A53="",$G53="",$I53=""),"",$G53-$I53)</f>
        <v/>
      </c>
      <c r="M53" s="19">
        <f>IF(OR($A53="",$G53="",$J53=""),"",$G53-$J53)</f>
        <v/>
      </c>
      <c r="N53" s="19">
        <f>IF(OR($A53="",$H53="",$K53=""),"",$H53+$K53)</f>
        <v/>
      </c>
      <c r="O53" s="20" t="n"/>
      <c r="P53" s="20" t="n"/>
      <c r="Q53" s="17" t="n"/>
      <c r="R53" s="21" t="n"/>
      <c r="S53" s="20" t="n"/>
      <c r="T53" s="20" t="n"/>
      <c r="U53" s="22">
        <f>IF($A53="","",IF($P53="Cancelado","Cancelado",IF($P53="Retirado","Retirado",IF(OR($L53="",$M53="",$G53="",$H53="",$N53=""),"Revisar datas",IF('Configurações'!$B$2&lt;$L53,"Preparar conteúdo",IF('Configurações'!$B$2&lt;$M53,"Conteúdo devido",IF('Configurações'!$B$2&lt;$G53,"Ativação programada",IF('Configurações'!$B$2&lt;=$H53,"Janela comercial",IF('Configurações'!$B$2&lt;=$N53,"Retirada pendente","Pós-temporada")))))))))</f>
        <v/>
      </c>
      <c r="V53" s="22">
        <f>IF($A53="","",IF(OR($H53="",$K53="",$N53="",$S53="",$T53=""),"Revisar",IF(AND('Configurações'!$B$2&gt;$N53,$P53&lt;&gt;"Retirado",$P53&lt;&gt;"Cancelado"),"Alto",IF(AND($T53="Não",OR($S53="Baixa",$S53="Sem histórico",$K53&gt;'Configurações'!$B$6)),"Alto",IF(OR($T53="Não",$S53="Baixa",$S53="Sem histórico",$K53&gt;'Configurações'!$B$6),"Médio","Baixo")))))</f>
        <v/>
      </c>
      <c r="W53" s="23">
        <f>IF($A53="","",IF(OR($B53="",$C53="",$D53="",$E53="",$F53="",$G53="",$H53="",$I53="",$J53="",$K53="",$O53="",$P53="",$S53="",$T53=""),"Cadastro incompleto",IF($H53&lt;$G53,"Erro: fim antes do início",IF(OR($I53&lt;0,$J53&lt;0,$K53&lt;0),"Erro: prazo negativo",IF(AND($F53&lt;&gt;YEAR($G53),$F53&lt;&gt;YEAR($H53)),"Revisar ano/temporada",IF(AND($S53&lt;&gt;"Sem histórico",OR($Q53="",$R53="")),"Histórico incompleto",IF(AND($S53="Sem histórico",OR($Q53&lt;&gt;"",$R53&lt;&gt;"")),"Revisar histórico",IF($L53&gt;$M53,"Revisar: conteúdo após ativação",IF(AND('Configurações'!$B$2&gt;$N53,$P53&lt;&gt;"Retirado",$P53&lt;&gt;"Cancelado"),"Retirada vencida",IF(AND('Configurações'!$B$2&gt;$L53,$O53&lt;&gt;"Pronto",$O53&lt;&gt;"Publicado",$P53&lt;&gt;"Cancelado",$P53&lt;&gt;"Retirado"),"Conteúdo atrasado",IF(AND('Configurações'!$B$2&gt;=$M53,$P53="Planejado"),"Ativação pendente",IF(AND($G53-'Configurações'!$B$2&gt;=0,$G53-'Configurações'!$B$2&lt;='Configurações'!$B$5),"Janela próxima","Sem alerta"))))))))))))</f>
        <v/>
      </c>
      <c r="X53" s="16" t="n"/>
    </row>
    <row r="54" ht="31" customHeight="1">
      <c r="A54" s="15" t="n"/>
      <c r="B54" s="16" t="n"/>
      <c r="C54" s="16" t="n"/>
      <c r="D54" s="16" t="n"/>
      <c r="E54" s="16" t="n"/>
      <c r="F54" s="17" t="n"/>
      <c r="G54" s="18" t="n"/>
      <c r="H54" s="18" t="n"/>
      <c r="I54" s="17" t="n"/>
      <c r="J54" s="17" t="n"/>
      <c r="K54" s="17" t="n"/>
      <c r="L54" s="19">
        <f>IF(OR($A54="",$G54="",$I54=""),"",$G54-$I54)</f>
        <v/>
      </c>
      <c r="M54" s="19">
        <f>IF(OR($A54="",$G54="",$J54=""),"",$G54-$J54)</f>
        <v/>
      </c>
      <c r="N54" s="19">
        <f>IF(OR($A54="",$H54="",$K54=""),"",$H54+$K54)</f>
        <v/>
      </c>
      <c r="O54" s="20" t="n"/>
      <c r="P54" s="20" t="n"/>
      <c r="Q54" s="17" t="n"/>
      <c r="R54" s="21" t="n"/>
      <c r="S54" s="20" t="n"/>
      <c r="T54" s="20" t="n"/>
      <c r="U54" s="22">
        <f>IF($A54="","",IF($P54="Cancelado","Cancelado",IF($P54="Retirado","Retirado",IF(OR($L54="",$M54="",$G54="",$H54="",$N54=""),"Revisar datas",IF('Configurações'!$B$2&lt;$L54,"Preparar conteúdo",IF('Configurações'!$B$2&lt;$M54,"Conteúdo devido",IF('Configurações'!$B$2&lt;$G54,"Ativação programada",IF('Configurações'!$B$2&lt;=$H54,"Janela comercial",IF('Configurações'!$B$2&lt;=$N54,"Retirada pendente","Pós-temporada")))))))))</f>
        <v/>
      </c>
      <c r="V54" s="22">
        <f>IF($A54="","",IF(OR($H54="",$K54="",$N54="",$S54="",$T54=""),"Revisar",IF(AND('Configurações'!$B$2&gt;$N54,$P54&lt;&gt;"Retirado",$P54&lt;&gt;"Cancelado"),"Alto",IF(AND($T54="Não",OR($S54="Baixa",$S54="Sem histórico",$K54&gt;'Configurações'!$B$6)),"Alto",IF(OR($T54="Não",$S54="Baixa",$S54="Sem histórico",$K54&gt;'Configurações'!$B$6),"Médio","Baixo")))))</f>
        <v/>
      </c>
      <c r="W54" s="23">
        <f>IF($A54="","",IF(OR($B54="",$C54="",$D54="",$E54="",$F54="",$G54="",$H54="",$I54="",$J54="",$K54="",$O54="",$P54="",$S54="",$T54=""),"Cadastro incompleto",IF($H54&lt;$G54,"Erro: fim antes do início",IF(OR($I54&lt;0,$J54&lt;0,$K54&lt;0),"Erro: prazo negativo",IF(AND($F54&lt;&gt;YEAR($G54),$F54&lt;&gt;YEAR($H54)),"Revisar ano/temporada",IF(AND($S54&lt;&gt;"Sem histórico",OR($Q54="",$R54="")),"Histórico incompleto",IF(AND($S54="Sem histórico",OR($Q54&lt;&gt;"",$R54&lt;&gt;"")),"Revisar histórico",IF($L54&gt;$M54,"Revisar: conteúdo após ativação",IF(AND('Configurações'!$B$2&gt;$N54,$P54&lt;&gt;"Retirado",$P54&lt;&gt;"Cancelado"),"Retirada vencida",IF(AND('Configurações'!$B$2&gt;$L54,$O54&lt;&gt;"Pronto",$O54&lt;&gt;"Publicado",$P54&lt;&gt;"Cancelado",$P54&lt;&gt;"Retirado"),"Conteúdo atrasado",IF(AND('Configurações'!$B$2&gt;=$M54,$P54="Planejado"),"Ativação pendente",IF(AND($G54-'Configurações'!$B$2&gt;=0,$G54-'Configurações'!$B$2&lt;='Configurações'!$B$5),"Janela próxima","Sem alerta"))))))))))))</f>
        <v/>
      </c>
      <c r="X54" s="16" t="n"/>
    </row>
    <row r="55" ht="31" customHeight="1">
      <c r="A55" s="15" t="n"/>
      <c r="B55" s="16" t="n"/>
      <c r="C55" s="16" t="n"/>
      <c r="D55" s="16" t="n"/>
      <c r="E55" s="16" t="n"/>
      <c r="F55" s="17" t="n"/>
      <c r="G55" s="18" t="n"/>
      <c r="H55" s="18" t="n"/>
      <c r="I55" s="17" t="n"/>
      <c r="J55" s="17" t="n"/>
      <c r="K55" s="17" t="n"/>
      <c r="L55" s="19">
        <f>IF(OR($A55="",$G55="",$I55=""),"",$G55-$I55)</f>
        <v/>
      </c>
      <c r="M55" s="19">
        <f>IF(OR($A55="",$G55="",$J55=""),"",$G55-$J55)</f>
        <v/>
      </c>
      <c r="N55" s="19">
        <f>IF(OR($A55="",$H55="",$K55=""),"",$H55+$K55)</f>
        <v/>
      </c>
      <c r="O55" s="20" t="n"/>
      <c r="P55" s="20" t="n"/>
      <c r="Q55" s="17" t="n"/>
      <c r="R55" s="21" t="n"/>
      <c r="S55" s="20" t="n"/>
      <c r="T55" s="20" t="n"/>
      <c r="U55" s="22">
        <f>IF($A55="","",IF($P55="Cancelado","Cancelado",IF($P55="Retirado","Retirado",IF(OR($L55="",$M55="",$G55="",$H55="",$N55=""),"Revisar datas",IF('Configurações'!$B$2&lt;$L55,"Preparar conteúdo",IF('Configurações'!$B$2&lt;$M55,"Conteúdo devido",IF('Configurações'!$B$2&lt;$G55,"Ativação programada",IF('Configurações'!$B$2&lt;=$H55,"Janela comercial",IF('Configurações'!$B$2&lt;=$N55,"Retirada pendente","Pós-temporada")))))))))</f>
        <v/>
      </c>
      <c r="V55" s="22">
        <f>IF($A55="","",IF(OR($H55="",$K55="",$N55="",$S55="",$T55=""),"Revisar",IF(AND('Configurações'!$B$2&gt;$N55,$P55&lt;&gt;"Retirado",$P55&lt;&gt;"Cancelado"),"Alto",IF(AND($T55="Não",OR($S55="Baixa",$S55="Sem histórico",$K55&gt;'Configurações'!$B$6)),"Alto",IF(OR($T55="Não",$S55="Baixa",$S55="Sem histórico",$K55&gt;'Configurações'!$B$6),"Médio","Baixo")))))</f>
        <v/>
      </c>
      <c r="W55" s="23">
        <f>IF($A55="","",IF(OR($B55="",$C55="",$D55="",$E55="",$F55="",$G55="",$H55="",$I55="",$J55="",$K55="",$O55="",$P55="",$S55="",$T55=""),"Cadastro incompleto",IF($H55&lt;$G55,"Erro: fim antes do início",IF(OR($I55&lt;0,$J55&lt;0,$K55&lt;0),"Erro: prazo negativo",IF(AND($F55&lt;&gt;YEAR($G55),$F55&lt;&gt;YEAR($H55)),"Revisar ano/temporada",IF(AND($S55&lt;&gt;"Sem histórico",OR($Q55="",$R55="")),"Histórico incompleto",IF(AND($S55="Sem histórico",OR($Q55&lt;&gt;"",$R55&lt;&gt;"")),"Revisar histórico",IF($L55&gt;$M55,"Revisar: conteúdo após ativação",IF(AND('Configurações'!$B$2&gt;$N55,$P55&lt;&gt;"Retirado",$P55&lt;&gt;"Cancelado"),"Retirada vencida",IF(AND('Configurações'!$B$2&gt;$L55,$O55&lt;&gt;"Pronto",$O55&lt;&gt;"Publicado",$P55&lt;&gt;"Cancelado",$P55&lt;&gt;"Retirado"),"Conteúdo atrasado",IF(AND('Configurações'!$B$2&gt;=$M55,$P55="Planejado"),"Ativação pendente",IF(AND($G55-'Configurações'!$B$2&gt;=0,$G55-'Configurações'!$B$2&lt;='Configurações'!$B$5),"Janela próxima","Sem alerta"))))))))))))</f>
        <v/>
      </c>
      <c r="X55" s="16" t="n"/>
    </row>
    <row r="56" ht="31" customHeight="1">
      <c r="A56" s="15" t="n"/>
      <c r="B56" s="16" t="n"/>
      <c r="C56" s="16" t="n"/>
      <c r="D56" s="16" t="n"/>
      <c r="E56" s="16" t="n"/>
      <c r="F56" s="17" t="n"/>
      <c r="G56" s="18" t="n"/>
      <c r="H56" s="18" t="n"/>
      <c r="I56" s="17" t="n"/>
      <c r="J56" s="17" t="n"/>
      <c r="K56" s="17" t="n"/>
      <c r="L56" s="19">
        <f>IF(OR($A56="",$G56="",$I56=""),"",$G56-$I56)</f>
        <v/>
      </c>
      <c r="M56" s="19">
        <f>IF(OR($A56="",$G56="",$J56=""),"",$G56-$J56)</f>
        <v/>
      </c>
      <c r="N56" s="19">
        <f>IF(OR($A56="",$H56="",$K56=""),"",$H56+$K56)</f>
        <v/>
      </c>
      <c r="O56" s="20" t="n"/>
      <c r="P56" s="20" t="n"/>
      <c r="Q56" s="17" t="n"/>
      <c r="R56" s="21" t="n"/>
      <c r="S56" s="20" t="n"/>
      <c r="T56" s="20" t="n"/>
      <c r="U56" s="22">
        <f>IF($A56="","",IF($P56="Cancelado","Cancelado",IF($P56="Retirado","Retirado",IF(OR($L56="",$M56="",$G56="",$H56="",$N56=""),"Revisar datas",IF('Configurações'!$B$2&lt;$L56,"Preparar conteúdo",IF('Configurações'!$B$2&lt;$M56,"Conteúdo devido",IF('Configurações'!$B$2&lt;$G56,"Ativação programada",IF('Configurações'!$B$2&lt;=$H56,"Janela comercial",IF('Configurações'!$B$2&lt;=$N56,"Retirada pendente","Pós-temporada")))))))))</f>
        <v/>
      </c>
      <c r="V56" s="22">
        <f>IF($A56="","",IF(OR($H56="",$K56="",$N56="",$S56="",$T56=""),"Revisar",IF(AND('Configurações'!$B$2&gt;$N56,$P56&lt;&gt;"Retirado",$P56&lt;&gt;"Cancelado"),"Alto",IF(AND($T56="Não",OR($S56="Baixa",$S56="Sem histórico",$K56&gt;'Configurações'!$B$6)),"Alto",IF(OR($T56="Não",$S56="Baixa",$S56="Sem histórico",$K56&gt;'Configurações'!$B$6),"Médio","Baixo")))))</f>
        <v/>
      </c>
      <c r="W56" s="23">
        <f>IF($A56="","",IF(OR($B56="",$C56="",$D56="",$E56="",$F56="",$G56="",$H56="",$I56="",$J56="",$K56="",$O56="",$P56="",$S56="",$T56=""),"Cadastro incompleto",IF($H56&lt;$G56,"Erro: fim antes do início",IF(OR($I56&lt;0,$J56&lt;0,$K56&lt;0),"Erro: prazo negativo",IF(AND($F56&lt;&gt;YEAR($G56),$F56&lt;&gt;YEAR($H56)),"Revisar ano/temporada",IF(AND($S56&lt;&gt;"Sem histórico",OR($Q56="",$R56="")),"Histórico incompleto",IF(AND($S56="Sem histórico",OR($Q56&lt;&gt;"",$R56&lt;&gt;"")),"Revisar histórico",IF($L56&gt;$M56,"Revisar: conteúdo após ativação",IF(AND('Configurações'!$B$2&gt;$N56,$P56&lt;&gt;"Retirado",$P56&lt;&gt;"Cancelado"),"Retirada vencida",IF(AND('Configurações'!$B$2&gt;$L56,$O56&lt;&gt;"Pronto",$O56&lt;&gt;"Publicado",$P56&lt;&gt;"Cancelado",$P56&lt;&gt;"Retirado"),"Conteúdo atrasado",IF(AND('Configurações'!$B$2&gt;=$M56,$P56="Planejado"),"Ativação pendente",IF(AND($G56-'Configurações'!$B$2&gt;=0,$G56-'Configurações'!$B$2&lt;='Configurações'!$B$5),"Janela próxima","Sem alerta"))))))))))))</f>
        <v/>
      </c>
      <c r="X56" s="16" t="n"/>
    </row>
    <row r="57" ht="31" customHeight="1">
      <c r="A57" s="15" t="n"/>
      <c r="B57" s="16" t="n"/>
      <c r="C57" s="16" t="n"/>
      <c r="D57" s="16" t="n"/>
      <c r="E57" s="16" t="n"/>
      <c r="F57" s="17" t="n"/>
      <c r="G57" s="18" t="n"/>
      <c r="H57" s="18" t="n"/>
      <c r="I57" s="17" t="n"/>
      <c r="J57" s="17" t="n"/>
      <c r="K57" s="17" t="n"/>
      <c r="L57" s="19">
        <f>IF(OR($A57="",$G57="",$I57=""),"",$G57-$I57)</f>
        <v/>
      </c>
      <c r="M57" s="19">
        <f>IF(OR($A57="",$G57="",$J57=""),"",$G57-$J57)</f>
        <v/>
      </c>
      <c r="N57" s="19">
        <f>IF(OR($A57="",$H57="",$K57=""),"",$H57+$K57)</f>
        <v/>
      </c>
      <c r="O57" s="20" t="n"/>
      <c r="P57" s="20" t="n"/>
      <c r="Q57" s="17" t="n"/>
      <c r="R57" s="21" t="n"/>
      <c r="S57" s="20" t="n"/>
      <c r="T57" s="20" t="n"/>
      <c r="U57" s="22">
        <f>IF($A57="","",IF($P57="Cancelado","Cancelado",IF($P57="Retirado","Retirado",IF(OR($L57="",$M57="",$G57="",$H57="",$N57=""),"Revisar datas",IF('Configurações'!$B$2&lt;$L57,"Preparar conteúdo",IF('Configurações'!$B$2&lt;$M57,"Conteúdo devido",IF('Configurações'!$B$2&lt;$G57,"Ativação programada",IF('Configurações'!$B$2&lt;=$H57,"Janela comercial",IF('Configurações'!$B$2&lt;=$N57,"Retirada pendente","Pós-temporada")))))))))</f>
        <v/>
      </c>
      <c r="V57" s="22">
        <f>IF($A57="","",IF(OR($H57="",$K57="",$N57="",$S57="",$T57=""),"Revisar",IF(AND('Configurações'!$B$2&gt;$N57,$P57&lt;&gt;"Retirado",$P57&lt;&gt;"Cancelado"),"Alto",IF(AND($T57="Não",OR($S57="Baixa",$S57="Sem histórico",$K57&gt;'Configurações'!$B$6)),"Alto",IF(OR($T57="Não",$S57="Baixa",$S57="Sem histórico",$K57&gt;'Configurações'!$B$6),"Médio","Baixo")))))</f>
        <v/>
      </c>
      <c r="W57" s="23">
        <f>IF($A57="","",IF(OR($B57="",$C57="",$D57="",$E57="",$F57="",$G57="",$H57="",$I57="",$J57="",$K57="",$O57="",$P57="",$S57="",$T57=""),"Cadastro incompleto",IF($H57&lt;$G57,"Erro: fim antes do início",IF(OR($I57&lt;0,$J57&lt;0,$K57&lt;0),"Erro: prazo negativo",IF(AND($F57&lt;&gt;YEAR($G57),$F57&lt;&gt;YEAR($H57)),"Revisar ano/temporada",IF(AND($S57&lt;&gt;"Sem histórico",OR($Q57="",$R57="")),"Histórico incompleto",IF(AND($S57="Sem histórico",OR($Q57&lt;&gt;"",$R57&lt;&gt;"")),"Revisar histórico",IF($L57&gt;$M57,"Revisar: conteúdo após ativação",IF(AND('Configurações'!$B$2&gt;$N57,$P57&lt;&gt;"Retirado",$P57&lt;&gt;"Cancelado"),"Retirada vencida",IF(AND('Configurações'!$B$2&gt;$L57,$O57&lt;&gt;"Pronto",$O57&lt;&gt;"Publicado",$P57&lt;&gt;"Cancelado",$P57&lt;&gt;"Retirado"),"Conteúdo atrasado",IF(AND('Configurações'!$B$2&gt;=$M57,$P57="Planejado"),"Ativação pendente",IF(AND($G57-'Configurações'!$B$2&gt;=0,$G57-'Configurações'!$B$2&lt;='Configurações'!$B$5),"Janela próxima","Sem alerta"))))))))))))</f>
        <v/>
      </c>
      <c r="X57" s="16" t="n"/>
    </row>
    <row r="58" ht="31" customHeight="1">
      <c r="A58" s="15" t="n"/>
      <c r="B58" s="16" t="n"/>
      <c r="C58" s="16" t="n"/>
      <c r="D58" s="16" t="n"/>
      <c r="E58" s="16" t="n"/>
      <c r="F58" s="17" t="n"/>
      <c r="G58" s="18" t="n"/>
      <c r="H58" s="18" t="n"/>
      <c r="I58" s="17" t="n"/>
      <c r="J58" s="17" t="n"/>
      <c r="K58" s="17" t="n"/>
      <c r="L58" s="19">
        <f>IF(OR($A58="",$G58="",$I58=""),"",$G58-$I58)</f>
        <v/>
      </c>
      <c r="M58" s="19">
        <f>IF(OR($A58="",$G58="",$J58=""),"",$G58-$J58)</f>
        <v/>
      </c>
      <c r="N58" s="19">
        <f>IF(OR($A58="",$H58="",$K58=""),"",$H58+$K58)</f>
        <v/>
      </c>
      <c r="O58" s="20" t="n"/>
      <c r="P58" s="20" t="n"/>
      <c r="Q58" s="17" t="n"/>
      <c r="R58" s="21" t="n"/>
      <c r="S58" s="20" t="n"/>
      <c r="T58" s="20" t="n"/>
      <c r="U58" s="22">
        <f>IF($A58="","",IF($P58="Cancelado","Cancelado",IF($P58="Retirado","Retirado",IF(OR($L58="",$M58="",$G58="",$H58="",$N58=""),"Revisar datas",IF('Configurações'!$B$2&lt;$L58,"Preparar conteúdo",IF('Configurações'!$B$2&lt;$M58,"Conteúdo devido",IF('Configurações'!$B$2&lt;$G58,"Ativação programada",IF('Configurações'!$B$2&lt;=$H58,"Janela comercial",IF('Configurações'!$B$2&lt;=$N58,"Retirada pendente","Pós-temporada")))))))))</f>
        <v/>
      </c>
      <c r="V58" s="22">
        <f>IF($A58="","",IF(OR($H58="",$K58="",$N58="",$S58="",$T58=""),"Revisar",IF(AND('Configurações'!$B$2&gt;$N58,$P58&lt;&gt;"Retirado",$P58&lt;&gt;"Cancelado"),"Alto",IF(AND($T58="Não",OR($S58="Baixa",$S58="Sem histórico",$K58&gt;'Configurações'!$B$6)),"Alto",IF(OR($T58="Não",$S58="Baixa",$S58="Sem histórico",$K58&gt;'Configurações'!$B$6),"Médio","Baixo")))))</f>
        <v/>
      </c>
      <c r="W58" s="23">
        <f>IF($A58="","",IF(OR($B58="",$C58="",$D58="",$E58="",$F58="",$G58="",$H58="",$I58="",$J58="",$K58="",$O58="",$P58="",$S58="",$T58=""),"Cadastro incompleto",IF($H58&lt;$G58,"Erro: fim antes do início",IF(OR($I58&lt;0,$J58&lt;0,$K58&lt;0),"Erro: prazo negativo",IF(AND($F58&lt;&gt;YEAR($G58),$F58&lt;&gt;YEAR($H58)),"Revisar ano/temporada",IF(AND($S58&lt;&gt;"Sem histórico",OR($Q58="",$R58="")),"Histórico incompleto",IF(AND($S58="Sem histórico",OR($Q58&lt;&gt;"",$R58&lt;&gt;"")),"Revisar histórico",IF($L58&gt;$M58,"Revisar: conteúdo após ativação",IF(AND('Configurações'!$B$2&gt;$N58,$P58&lt;&gt;"Retirado",$P58&lt;&gt;"Cancelado"),"Retirada vencida",IF(AND('Configurações'!$B$2&gt;$L58,$O58&lt;&gt;"Pronto",$O58&lt;&gt;"Publicado",$P58&lt;&gt;"Cancelado",$P58&lt;&gt;"Retirado"),"Conteúdo atrasado",IF(AND('Configurações'!$B$2&gt;=$M58,$P58="Planejado"),"Ativação pendente",IF(AND($G58-'Configurações'!$B$2&gt;=0,$G58-'Configurações'!$B$2&lt;='Configurações'!$B$5),"Janela próxima","Sem alerta"))))))))))))</f>
        <v/>
      </c>
      <c r="X58" s="16" t="n"/>
    </row>
    <row r="59" ht="31" customHeight="1">
      <c r="A59" s="15" t="n"/>
      <c r="B59" s="16" t="n"/>
      <c r="C59" s="16" t="n"/>
      <c r="D59" s="16" t="n"/>
      <c r="E59" s="16" t="n"/>
      <c r="F59" s="17" t="n"/>
      <c r="G59" s="18" t="n"/>
      <c r="H59" s="18" t="n"/>
      <c r="I59" s="17" t="n"/>
      <c r="J59" s="17" t="n"/>
      <c r="K59" s="17" t="n"/>
      <c r="L59" s="19">
        <f>IF(OR($A59="",$G59="",$I59=""),"",$G59-$I59)</f>
        <v/>
      </c>
      <c r="M59" s="19">
        <f>IF(OR($A59="",$G59="",$J59=""),"",$G59-$J59)</f>
        <v/>
      </c>
      <c r="N59" s="19">
        <f>IF(OR($A59="",$H59="",$K59=""),"",$H59+$K59)</f>
        <v/>
      </c>
      <c r="O59" s="20" t="n"/>
      <c r="P59" s="20" t="n"/>
      <c r="Q59" s="17" t="n"/>
      <c r="R59" s="21" t="n"/>
      <c r="S59" s="20" t="n"/>
      <c r="T59" s="20" t="n"/>
      <c r="U59" s="22">
        <f>IF($A59="","",IF($P59="Cancelado","Cancelado",IF($P59="Retirado","Retirado",IF(OR($L59="",$M59="",$G59="",$H59="",$N59=""),"Revisar datas",IF('Configurações'!$B$2&lt;$L59,"Preparar conteúdo",IF('Configurações'!$B$2&lt;$M59,"Conteúdo devido",IF('Configurações'!$B$2&lt;$G59,"Ativação programada",IF('Configurações'!$B$2&lt;=$H59,"Janela comercial",IF('Configurações'!$B$2&lt;=$N59,"Retirada pendente","Pós-temporada")))))))))</f>
        <v/>
      </c>
      <c r="V59" s="22">
        <f>IF($A59="","",IF(OR($H59="",$K59="",$N59="",$S59="",$T59=""),"Revisar",IF(AND('Configurações'!$B$2&gt;$N59,$P59&lt;&gt;"Retirado",$P59&lt;&gt;"Cancelado"),"Alto",IF(AND($T59="Não",OR($S59="Baixa",$S59="Sem histórico",$K59&gt;'Configurações'!$B$6)),"Alto",IF(OR($T59="Não",$S59="Baixa",$S59="Sem histórico",$K59&gt;'Configurações'!$B$6),"Médio","Baixo")))))</f>
        <v/>
      </c>
      <c r="W59" s="23">
        <f>IF($A59="","",IF(OR($B59="",$C59="",$D59="",$E59="",$F59="",$G59="",$H59="",$I59="",$J59="",$K59="",$O59="",$P59="",$S59="",$T59=""),"Cadastro incompleto",IF($H59&lt;$G59,"Erro: fim antes do início",IF(OR($I59&lt;0,$J59&lt;0,$K59&lt;0),"Erro: prazo negativo",IF(AND($F59&lt;&gt;YEAR($G59),$F59&lt;&gt;YEAR($H59)),"Revisar ano/temporada",IF(AND($S59&lt;&gt;"Sem histórico",OR($Q59="",$R59="")),"Histórico incompleto",IF(AND($S59="Sem histórico",OR($Q59&lt;&gt;"",$R59&lt;&gt;"")),"Revisar histórico",IF($L59&gt;$M59,"Revisar: conteúdo após ativação",IF(AND('Configurações'!$B$2&gt;$N59,$P59&lt;&gt;"Retirado",$P59&lt;&gt;"Cancelado"),"Retirada vencida",IF(AND('Configurações'!$B$2&gt;$L59,$O59&lt;&gt;"Pronto",$O59&lt;&gt;"Publicado",$P59&lt;&gt;"Cancelado",$P59&lt;&gt;"Retirado"),"Conteúdo atrasado",IF(AND('Configurações'!$B$2&gt;=$M59,$P59="Planejado"),"Ativação pendente",IF(AND($G59-'Configurações'!$B$2&gt;=0,$G59-'Configurações'!$B$2&lt;='Configurações'!$B$5),"Janela próxima","Sem alerta"))))))))))))</f>
        <v/>
      </c>
      <c r="X59" s="16" t="n"/>
    </row>
    <row r="60" ht="31" customHeight="1">
      <c r="A60" s="15" t="n"/>
      <c r="B60" s="16" t="n"/>
      <c r="C60" s="16" t="n"/>
      <c r="D60" s="16" t="n"/>
      <c r="E60" s="16" t="n"/>
      <c r="F60" s="17" t="n"/>
      <c r="G60" s="18" t="n"/>
      <c r="H60" s="18" t="n"/>
      <c r="I60" s="17" t="n"/>
      <c r="J60" s="17" t="n"/>
      <c r="K60" s="17" t="n"/>
      <c r="L60" s="19">
        <f>IF(OR($A60="",$G60="",$I60=""),"",$G60-$I60)</f>
        <v/>
      </c>
      <c r="M60" s="19">
        <f>IF(OR($A60="",$G60="",$J60=""),"",$G60-$J60)</f>
        <v/>
      </c>
      <c r="N60" s="19">
        <f>IF(OR($A60="",$H60="",$K60=""),"",$H60+$K60)</f>
        <v/>
      </c>
      <c r="O60" s="20" t="n"/>
      <c r="P60" s="20" t="n"/>
      <c r="Q60" s="17" t="n"/>
      <c r="R60" s="21" t="n"/>
      <c r="S60" s="20" t="n"/>
      <c r="T60" s="20" t="n"/>
      <c r="U60" s="22">
        <f>IF($A60="","",IF($P60="Cancelado","Cancelado",IF($P60="Retirado","Retirado",IF(OR($L60="",$M60="",$G60="",$H60="",$N60=""),"Revisar datas",IF('Configurações'!$B$2&lt;$L60,"Preparar conteúdo",IF('Configurações'!$B$2&lt;$M60,"Conteúdo devido",IF('Configurações'!$B$2&lt;$G60,"Ativação programada",IF('Configurações'!$B$2&lt;=$H60,"Janela comercial",IF('Configurações'!$B$2&lt;=$N60,"Retirada pendente","Pós-temporada")))))))))</f>
        <v/>
      </c>
      <c r="V60" s="22">
        <f>IF($A60="","",IF(OR($H60="",$K60="",$N60="",$S60="",$T60=""),"Revisar",IF(AND('Configurações'!$B$2&gt;$N60,$P60&lt;&gt;"Retirado",$P60&lt;&gt;"Cancelado"),"Alto",IF(AND($T60="Não",OR($S60="Baixa",$S60="Sem histórico",$K60&gt;'Configurações'!$B$6)),"Alto",IF(OR($T60="Não",$S60="Baixa",$S60="Sem histórico",$K60&gt;'Configurações'!$B$6),"Médio","Baixo")))))</f>
        <v/>
      </c>
      <c r="W60" s="23">
        <f>IF($A60="","",IF(OR($B60="",$C60="",$D60="",$E60="",$F60="",$G60="",$H60="",$I60="",$J60="",$K60="",$O60="",$P60="",$S60="",$T60=""),"Cadastro incompleto",IF($H60&lt;$G60,"Erro: fim antes do início",IF(OR($I60&lt;0,$J60&lt;0,$K60&lt;0),"Erro: prazo negativo",IF(AND($F60&lt;&gt;YEAR($G60),$F60&lt;&gt;YEAR($H60)),"Revisar ano/temporada",IF(AND($S60&lt;&gt;"Sem histórico",OR($Q60="",$R60="")),"Histórico incompleto",IF(AND($S60="Sem histórico",OR($Q60&lt;&gt;"",$R60&lt;&gt;"")),"Revisar histórico",IF($L60&gt;$M60,"Revisar: conteúdo após ativação",IF(AND('Configurações'!$B$2&gt;$N60,$P60&lt;&gt;"Retirado",$P60&lt;&gt;"Cancelado"),"Retirada vencida",IF(AND('Configurações'!$B$2&gt;$L60,$O60&lt;&gt;"Pronto",$O60&lt;&gt;"Publicado",$P60&lt;&gt;"Cancelado",$P60&lt;&gt;"Retirado"),"Conteúdo atrasado",IF(AND('Configurações'!$B$2&gt;=$M60,$P60="Planejado"),"Ativação pendente",IF(AND($G60-'Configurações'!$B$2&gt;=0,$G60-'Configurações'!$B$2&lt;='Configurações'!$B$5),"Janela próxima","Sem alerta"))))))))))))</f>
        <v/>
      </c>
      <c r="X60" s="16" t="n"/>
    </row>
    <row r="61" ht="31" customHeight="1">
      <c r="A61" s="15" t="n"/>
      <c r="B61" s="16" t="n"/>
      <c r="C61" s="16" t="n"/>
      <c r="D61" s="16" t="n"/>
      <c r="E61" s="16" t="n"/>
      <c r="F61" s="17" t="n"/>
      <c r="G61" s="18" t="n"/>
      <c r="H61" s="18" t="n"/>
      <c r="I61" s="17" t="n"/>
      <c r="J61" s="17" t="n"/>
      <c r="K61" s="17" t="n"/>
      <c r="L61" s="19">
        <f>IF(OR($A61="",$G61="",$I61=""),"",$G61-$I61)</f>
        <v/>
      </c>
      <c r="M61" s="19">
        <f>IF(OR($A61="",$G61="",$J61=""),"",$G61-$J61)</f>
        <v/>
      </c>
      <c r="N61" s="19">
        <f>IF(OR($A61="",$H61="",$K61=""),"",$H61+$K61)</f>
        <v/>
      </c>
      <c r="O61" s="20" t="n"/>
      <c r="P61" s="20" t="n"/>
      <c r="Q61" s="17" t="n"/>
      <c r="R61" s="21" t="n"/>
      <c r="S61" s="20" t="n"/>
      <c r="T61" s="20" t="n"/>
      <c r="U61" s="22">
        <f>IF($A61="","",IF($P61="Cancelado","Cancelado",IF($P61="Retirado","Retirado",IF(OR($L61="",$M61="",$G61="",$H61="",$N61=""),"Revisar datas",IF('Configurações'!$B$2&lt;$L61,"Preparar conteúdo",IF('Configurações'!$B$2&lt;$M61,"Conteúdo devido",IF('Configurações'!$B$2&lt;$G61,"Ativação programada",IF('Configurações'!$B$2&lt;=$H61,"Janela comercial",IF('Configurações'!$B$2&lt;=$N61,"Retirada pendente","Pós-temporada")))))))))</f>
        <v/>
      </c>
      <c r="V61" s="22">
        <f>IF($A61="","",IF(OR($H61="",$K61="",$N61="",$S61="",$T61=""),"Revisar",IF(AND('Configurações'!$B$2&gt;$N61,$P61&lt;&gt;"Retirado",$P61&lt;&gt;"Cancelado"),"Alto",IF(AND($T61="Não",OR($S61="Baixa",$S61="Sem histórico",$K61&gt;'Configurações'!$B$6)),"Alto",IF(OR($T61="Não",$S61="Baixa",$S61="Sem histórico",$K61&gt;'Configurações'!$B$6),"Médio","Baixo")))))</f>
        <v/>
      </c>
      <c r="W61" s="23">
        <f>IF($A61="","",IF(OR($B61="",$C61="",$D61="",$E61="",$F61="",$G61="",$H61="",$I61="",$J61="",$K61="",$O61="",$P61="",$S61="",$T61=""),"Cadastro incompleto",IF($H61&lt;$G61,"Erro: fim antes do início",IF(OR($I61&lt;0,$J61&lt;0,$K61&lt;0),"Erro: prazo negativo",IF(AND($F61&lt;&gt;YEAR($G61),$F61&lt;&gt;YEAR($H61)),"Revisar ano/temporada",IF(AND($S61&lt;&gt;"Sem histórico",OR($Q61="",$R61="")),"Histórico incompleto",IF(AND($S61="Sem histórico",OR($Q61&lt;&gt;"",$R61&lt;&gt;"")),"Revisar histórico",IF($L61&gt;$M61,"Revisar: conteúdo após ativação",IF(AND('Configurações'!$B$2&gt;$N61,$P61&lt;&gt;"Retirado",$P61&lt;&gt;"Cancelado"),"Retirada vencida",IF(AND('Configurações'!$B$2&gt;$L61,$O61&lt;&gt;"Pronto",$O61&lt;&gt;"Publicado",$P61&lt;&gt;"Cancelado",$P61&lt;&gt;"Retirado"),"Conteúdo atrasado",IF(AND('Configurações'!$B$2&gt;=$M61,$P61="Planejado"),"Ativação pendente",IF(AND($G61-'Configurações'!$B$2&gt;=0,$G61-'Configurações'!$B$2&lt;='Configurações'!$B$5),"Janela próxima","Sem alerta"))))))))))))</f>
        <v/>
      </c>
      <c r="X61" s="16" t="n"/>
    </row>
    <row r="62" ht="31" customHeight="1">
      <c r="A62" s="15" t="n"/>
      <c r="B62" s="16" t="n"/>
      <c r="C62" s="16" t="n"/>
      <c r="D62" s="16" t="n"/>
      <c r="E62" s="16" t="n"/>
      <c r="F62" s="17" t="n"/>
      <c r="G62" s="18" t="n"/>
      <c r="H62" s="18" t="n"/>
      <c r="I62" s="17" t="n"/>
      <c r="J62" s="17" t="n"/>
      <c r="K62" s="17" t="n"/>
      <c r="L62" s="19">
        <f>IF(OR($A62="",$G62="",$I62=""),"",$G62-$I62)</f>
        <v/>
      </c>
      <c r="M62" s="19">
        <f>IF(OR($A62="",$G62="",$J62=""),"",$G62-$J62)</f>
        <v/>
      </c>
      <c r="N62" s="19">
        <f>IF(OR($A62="",$H62="",$K62=""),"",$H62+$K62)</f>
        <v/>
      </c>
      <c r="O62" s="20" t="n"/>
      <c r="P62" s="20" t="n"/>
      <c r="Q62" s="17" t="n"/>
      <c r="R62" s="21" t="n"/>
      <c r="S62" s="20" t="n"/>
      <c r="T62" s="20" t="n"/>
      <c r="U62" s="22">
        <f>IF($A62="","",IF($P62="Cancelado","Cancelado",IF($P62="Retirado","Retirado",IF(OR($L62="",$M62="",$G62="",$H62="",$N62=""),"Revisar datas",IF('Configurações'!$B$2&lt;$L62,"Preparar conteúdo",IF('Configurações'!$B$2&lt;$M62,"Conteúdo devido",IF('Configurações'!$B$2&lt;$G62,"Ativação programada",IF('Configurações'!$B$2&lt;=$H62,"Janela comercial",IF('Configurações'!$B$2&lt;=$N62,"Retirada pendente","Pós-temporada")))))))))</f>
        <v/>
      </c>
      <c r="V62" s="22">
        <f>IF($A62="","",IF(OR($H62="",$K62="",$N62="",$S62="",$T62=""),"Revisar",IF(AND('Configurações'!$B$2&gt;$N62,$P62&lt;&gt;"Retirado",$P62&lt;&gt;"Cancelado"),"Alto",IF(AND($T62="Não",OR($S62="Baixa",$S62="Sem histórico",$K62&gt;'Configurações'!$B$6)),"Alto",IF(OR($T62="Não",$S62="Baixa",$S62="Sem histórico",$K62&gt;'Configurações'!$B$6),"Médio","Baixo")))))</f>
        <v/>
      </c>
      <c r="W62" s="23">
        <f>IF($A62="","",IF(OR($B62="",$C62="",$D62="",$E62="",$F62="",$G62="",$H62="",$I62="",$J62="",$K62="",$O62="",$P62="",$S62="",$T62=""),"Cadastro incompleto",IF($H62&lt;$G62,"Erro: fim antes do início",IF(OR($I62&lt;0,$J62&lt;0,$K62&lt;0),"Erro: prazo negativo",IF(AND($F62&lt;&gt;YEAR($G62),$F62&lt;&gt;YEAR($H62)),"Revisar ano/temporada",IF(AND($S62&lt;&gt;"Sem histórico",OR($Q62="",$R62="")),"Histórico incompleto",IF(AND($S62="Sem histórico",OR($Q62&lt;&gt;"",$R62&lt;&gt;"")),"Revisar histórico",IF($L62&gt;$M62,"Revisar: conteúdo após ativação",IF(AND('Configurações'!$B$2&gt;$N62,$P62&lt;&gt;"Retirado",$P62&lt;&gt;"Cancelado"),"Retirada vencida",IF(AND('Configurações'!$B$2&gt;$L62,$O62&lt;&gt;"Pronto",$O62&lt;&gt;"Publicado",$P62&lt;&gt;"Cancelado",$P62&lt;&gt;"Retirado"),"Conteúdo atrasado",IF(AND('Configurações'!$B$2&gt;=$M62,$P62="Planejado"),"Ativação pendente",IF(AND($G62-'Configurações'!$B$2&gt;=0,$G62-'Configurações'!$B$2&lt;='Configurações'!$B$5),"Janela próxima","Sem alerta"))))))))))))</f>
        <v/>
      </c>
      <c r="X62" s="16" t="n"/>
    </row>
    <row r="63" ht="31" customHeight="1">
      <c r="A63" s="15" t="n"/>
      <c r="B63" s="16" t="n"/>
      <c r="C63" s="16" t="n"/>
      <c r="D63" s="16" t="n"/>
      <c r="E63" s="16" t="n"/>
      <c r="F63" s="17" t="n"/>
      <c r="G63" s="18" t="n"/>
      <c r="H63" s="18" t="n"/>
      <c r="I63" s="17" t="n"/>
      <c r="J63" s="17" t="n"/>
      <c r="K63" s="17" t="n"/>
      <c r="L63" s="19">
        <f>IF(OR($A63="",$G63="",$I63=""),"",$G63-$I63)</f>
        <v/>
      </c>
      <c r="M63" s="19">
        <f>IF(OR($A63="",$G63="",$J63=""),"",$G63-$J63)</f>
        <v/>
      </c>
      <c r="N63" s="19">
        <f>IF(OR($A63="",$H63="",$K63=""),"",$H63+$K63)</f>
        <v/>
      </c>
      <c r="O63" s="20" t="n"/>
      <c r="P63" s="20" t="n"/>
      <c r="Q63" s="17" t="n"/>
      <c r="R63" s="21" t="n"/>
      <c r="S63" s="20" t="n"/>
      <c r="T63" s="20" t="n"/>
      <c r="U63" s="22">
        <f>IF($A63="","",IF($P63="Cancelado","Cancelado",IF($P63="Retirado","Retirado",IF(OR($L63="",$M63="",$G63="",$H63="",$N63=""),"Revisar datas",IF('Configurações'!$B$2&lt;$L63,"Preparar conteúdo",IF('Configurações'!$B$2&lt;$M63,"Conteúdo devido",IF('Configurações'!$B$2&lt;$G63,"Ativação programada",IF('Configurações'!$B$2&lt;=$H63,"Janela comercial",IF('Configurações'!$B$2&lt;=$N63,"Retirada pendente","Pós-temporada")))))))))</f>
        <v/>
      </c>
      <c r="V63" s="22">
        <f>IF($A63="","",IF(OR($H63="",$K63="",$N63="",$S63="",$T63=""),"Revisar",IF(AND('Configurações'!$B$2&gt;$N63,$P63&lt;&gt;"Retirado",$P63&lt;&gt;"Cancelado"),"Alto",IF(AND($T63="Não",OR($S63="Baixa",$S63="Sem histórico",$K63&gt;'Configurações'!$B$6)),"Alto",IF(OR($T63="Não",$S63="Baixa",$S63="Sem histórico",$K63&gt;'Configurações'!$B$6),"Médio","Baixo")))))</f>
        <v/>
      </c>
      <c r="W63" s="23">
        <f>IF($A63="","",IF(OR($B63="",$C63="",$D63="",$E63="",$F63="",$G63="",$H63="",$I63="",$J63="",$K63="",$O63="",$P63="",$S63="",$T63=""),"Cadastro incompleto",IF($H63&lt;$G63,"Erro: fim antes do início",IF(OR($I63&lt;0,$J63&lt;0,$K63&lt;0),"Erro: prazo negativo",IF(AND($F63&lt;&gt;YEAR($G63),$F63&lt;&gt;YEAR($H63)),"Revisar ano/temporada",IF(AND($S63&lt;&gt;"Sem histórico",OR($Q63="",$R63="")),"Histórico incompleto",IF(AND($S63="Sem histórico",OR($Q63&lt;&gt;"",$R63&lt;&gt;"")),"Revisar histórico",IF($L63&gt;$M63,"Revisar: conteúdo após ativação",IF(AND('Configurações'!$B$2&gt;$N63,$P63&lt;&gt;"Retirado",$P63&lt;&gt;"Cancelado"),"Retirada vencida",IF(AND('Configurações'!$B$2&gt;$L63,$O63&lt;&gt;"Pronto",$O63&lt;&gt;"Publicado",$P63&lt;&gt;"Cancelado",$P63&lt;&gt;"Retirado"),"Conteúdo atrasado",IF(AND('Configurações'!$B$2&gt;=$M63,$P63="Planejado"),"Ativação pendente",IF(AND($G63-'Configurações'!$B$2&gt;=0,$G63-'Configurações'!$B$2&lt;='Configurações'!$B$5),"Janela próxima","Sem alerta"))))))))))))</f>
        <v/>
      </c>
      <c r="X63" s="16" t="n"/>
    </row>
    <row r="64" ht="31" customHeight="1">
      <c r="A64" s="15" t="n"/>
      <c r="B64" s="16" t="n"/>
      <c r="C64" s="16" t="n"/>
      <c r="D64" s="16" t="n"/>
      <c r="E64" s="16" t="n"/>
      <c r="F64" s="17" t="n"/>
      <c r="G64" s="18" t="n"/>
      <c r="H64" s="18" t="n"/>
      <c r="I64" s="17" t="n"/>
      <c r="J64" s="17" t="n"/>
      <c r="K64" s="17" t="n"/>
      <c r="L64" s="19">
        <f>IF(OR($A64="",$G64="",$I64=""),"",$G64-$I64)</f>
        <v/>
      </c>
      <c r="M64" s="19">
        <f>IF(OR($A64="",$G64="",$J64=""),"",$G64-$J64)</f>
        <v/>
      </c>
      <c r="N64" s="19">
        <f>IF(OR($A64="",$H64="",$K64=""),"",$H64+$K64)</f>
        <v/>
      </c>
      <c r="O64" s="20" t="n"/>
      <c r="P64" s="20" t="n"/>
      <c r="Q64" s="17" t="n"/>
      <c r="R64" s="21" t="n"/>
      <c r="S64" s="20" t="n"/>
      <c r="T64" s="20" t="n"/>
      <c r="U64" s="22">
        <f>IF($A64="","",IF($P64="Cancelado","Cancelado",IF($P64="Retirado","Retirado",IF(OR($L64="",$M64="",$G64="",$H64="",$N64=""),"Revisar datas",IF('Configurações'!$B$2&lt;$L64,"Preparar conteúdo",IF('Configurações'!$B$2&lt;$M64,"Conteúdo devido",IF('Configurações'!$B$2&lt;$G64,"Ativação programada",IF('Configurações'!$B$2&lt;=$H64,"Janela comercial",IF('Configurações'!$B$2&lt;=$N64,"Retirada pendente","Pós-temporada")))))))))</f>
        <v/>
      </c>
      <c r="V64" s="22">
        <f>IF($A64="","",IF(OR($H64="",$K64="",$N64="",$S64="",$T64=""),"Revisar",IF(AND('Configurações'!$B$2&gt;$N64,$P64&lt;&gt;"Retirado",$P64&lt;&gt;"Cancelado"),"Alto",IF(AND($T64="Não",OR($S64="Baixa",$S64="Sem histórico",$K64&gt;'Configurações'!$B$6)),"Alto",IF(OR($T64="Não",$S64="Baixa",$S64="Sem histórico",$K64&gt;'Configurações'!$B$6),"Médio","Baixo")))))</f>
        <v/>
      </c>
      <c r="W64" s="23">
        <f>IF($A64="","",IF(OR($B64="",$C64="",$D64="",$E64="",$F64="",$G64="",$H64="",$I64="",$J64="",$K64="",$O64="",$P64="",$S64="",$T64=""),"Cadastro incompleto",IF($H64&lt;$G64,"Erro: fim antes do início",IF(OR($I64&lt;0,$J64&lt;0,$K64&lt;0),"Erro: prazo negativo",IF(AND($F64&lt;&gt;YEAR($G64),$F64&lt;&gt;YEAR($H64)),"Revisar ano/temporada",IF(AND($S64&lt;&gt;"Sem histórico",OR($Q64="",$R64="")),"Histórico incompleto",IF(AND($S64="Sem histórico",OR($Q64&lt;&gt;"",$R64&lt;&gt;"")),"Revisar histórico",IF($L64&gt;$M64,"Revisar: conteúdo após ativação",IF(AND('Configurações'!$B$2&gt;$N64,$P64&lt;&gt;"Retirado",$P64&lt;&gt;"Cancelado"),"Retirada vencida",IF(AND('Configurações'!$B$2&gt;$L64,$O64&lt;&gt;"Pronto",$O64&lt;&gt;"Publicado",$P64&lt;&gt;"Cancelado",$P64&lt;&gt;"Retirado"),"Conteúdo atrasado",IF(AND('Configurações'!$B$2&gt;=$M64,$P64="Planejado"),"Ativação pendente",IF(AND($G64-'Configurações'!$B$2&gt;=0,$G64-'Configurações'!$B$2&lt;='Configurações'!$B$5),"Janela próxima","Sem alerta"))))))))))))</f>
        <v/>
      </c>
      <c r="X64" s="16" t="n"/>
    </row>
    <row r="65" ht="31" customHeight="1">
      <c r="A65" s="15" t="n"/>
      <c r="B65" s="16" t="n"/>
      <c r="C65" s="16" t="n"/>
      <c r="D65" s="16" t="n"/>
      <c r="E65" s="16" t="n"/>
      <c r="F65" s="17" t="n"/>
      <c r="G65" s="18" t="n"/>
      <c r="H65" s="18" t="n"/>
      <c r="I65" s="17" t="n"/>
      <c r="J65" s="17" t="n"/>
      <c r="K65" s="17" t="n"/>
      <c r="L65" s="19">
        <f>IF(OR($A65="",$G65="",$I65=""),"",$G65-$I65)</f>
        <v/>
      </c>
      <c r="M65" s="19">
        <f>IF(OR($A65="",$G65="",$J65=""),"",$G65-$J65)</f>
        <v/>
      </c>
      <c r="N65" s="19">
        <f>IF(OR($A65="",$H65="",$K65=""),"",$H65+$K65)</f>
        <v/>
      </c>
      <c r="O65" s="20" t="n"/>
      <c r="P65" s="20" t="n"/>
      <c r="Q65" s="17" t="n"/>
      <c r="R65" s="21" t="n"/>
      <c r="S65" s="20" t="n"/>
      <c r="T65" s="20" t="n"/>
      <c r="U65" s="22">
        <f>IF($A65="","",IF($P65="Cancelado","Cancelado",IF($P65="Retirado","Retirado",IF(OR($L65="",$M65="",$G65="",$H65="",$N65=""),"Revisar datas",IF('Configurações'!$B$2&lt;$L65,"Preparar conteúdo",IF('Configurações'!$B$2&lt;$M65,"Conteúdo devido",IF('Configurações'!$B$2&lt;$G65,"Ativação programada",IF('Configurações'!$B$2&lt;=$H65,"Janela comercial",IF('Configurações'!$B$2&lt;=$N65,"Retirada pendente","Pós-temporada")))))))))</f>
        <v/>
      </c>
      <c r="V65" s="22">
        <f>IF($A65="","",IF(OR($H65="",$K65="",$N65="",$S65="",$T65=""),"Revisar",IF(AND('Configurações'!$B$2&gt;$N65,$P65&lt;&gt;"Retirado",$P65&lt;&gt;"Cancelado"),"Alto",IF(AND($T65="Não",OR($S65="Baixa",$S65="Sem histórico",$K65&gt;'Configurações'!$B$6)),"Alto",IF(OR($T65="Não",$S65="Baixa",$S65="Sem histórico",$K65&gt;'Configurações'!$B$6),"Médio","Baixo")))))</f>
        <v/>
      </c>
      <c r="W65" s="23">
        <f>IF($A65="","",IF(OR($B65="",$C65="",$D65="",$E65="",$F65="",$G65="",$H65="",$I65="",$J65="",$K65="",$O65="",$P65="",$S65="",$T65=""),"Cadastro incompleto",IF($H65&lt;$G65,"Erro: fim antes do início",IF(OR($I65&lt;0,$J65&lt;0,$K65&lt;0),"Erro: prazo negativo",IF(AND($F65&lt;&gt;YEAR($G65),$F65&lt;&gt;YEAR($H65)),"Revisar ano/temporada",IF(AND($S65&lt;&gt;"Sem histórico",OR($Q65="",$R65="")),"Histórico incompleto",IF(AND($S65="Sem histórico",OR($Q65&lt;&gt;"",$R65&lt;&gt;"")),"Revisar histórico",IF($L65&gt;$M65,"Revisar: conteúdo após ativação",IF(AND('Configurações'!$B$2&gt;$N65,$P65&lt;&gt;"Retirado",$P65&lt;&gt;"Cancelado"),"Retirada vencida",IF(AND('Configurações'!$B$2&gt;$L65,$O65&lt;&gt;"Pronto",$O65&lt;&gt;"Publicado",$P65&lt;&gt;"Cancelado",$P65&lt;&gt;"Retirado"),"Conteúdo atrasado",IF(AND('Configurações'!$B$2&gt;=$M65,$P65="Planejado"),"Ativação pendente",IF(AND($G65-'Configurações'!$B$2&gt;=0,$G65-'Configurações'!$B$2&lt;='Configurações'!$B$5),"Janela próxima","Sem alerta"))))))))))))</f>
        <v/>
      </c>
      <c r="X65" s="16" t="n"/>
    </row>
    <row r="66" ht="31" customHeight="1">
      <c r="A66" s="15" t="n"/>
      <c r="B66" s="16" t="n"/>
      <c r="C66" s="16" t="n"/>
      <c r="D66" s="16" t="n"/>
      <c r="E66" s="16" t="n"/>
      <c r="F66" s="17" t="n"/>
      <c r="G66" s="18" t="n"/>
      <c r="H66" s="18" t="n"/>
      <c r="I66" s="17" t="n"/>
      <c r="J66" s="17" t="n"/>
      <c r="K66" s="17" t="n"/>
      <c r="L66" s="19">
        <f>IF(OR($A66="",$G66="",$I66=""),"",$G66-$I66)</f>
        <v/>
      </c>
      <c r="M66" s="19">
        <f>IF(OR($A66="",$G66="",$J66=""),"",$G66-$J66)</f>
        <v/>
      </c>
      <c r="N66" s="19">
        <f>IF(OR($A66="",$H66="",$K66=""),"",$H66+$K66)</f>
        <v/>
      </c>
      <c r="O66" s="20" t="n"/>
      <c r="P66" s="20" t="n"/>
      <c r="Q66" s="17" t="n"/>
      <c r="R66" s="21" t="n"/>
      <c r="S66" s="20" t="n"/>
      <c r="T66" s="20" t="n"/>
      <c r="U66" s="22">
        <f>IF($A66="","",IF($P66="Cancelado","Cancelado",IF($P66="Retirado","Retirado",IF(OR($L66="",$M66="",$G66="",$H66="",$N66=""),"Revisar datas",IF('Configurações'!$B$2&lt;$L66,"Preparar conteúdo",IF('Configurações'!$B$2&lt;$M66,"Conteúdo devido",IF('Configurações'!$B$2&lt;$G66,"Ativação programada",IF('Configurações'!$B$2&lt;=$H66,"Janela comercial",IF('Configurações'!$B$2&lt;=$N66,"Retirada pendente","Pós-temporada")))))))))</f>
        <v/>
      </c>
      <c r="V66" s="22">
        <f>IF($A66="","",IF(OR($H66="",$K66="",$N66="",$S66="",$T66=""),"Revisar",IF(AND('Configurações'!$B$2&gt;$N66,$P66&lt;&gt;"Retirado",$P66&lt;&gt;"Cancelado"),"Alto",IF(AND($T66="Não",OR($S66="Baixa",$S66="Sem histórico",$K66&gt;'Configurações'!$B$6)),"Alto",IF(OR($T66="Não",$S66="Baixa",$S66="Sem histórico",$K66&gt;'Configurações'!$B$6),"Médio","Baixo")))))</f>
        <v/>
      </c>
      <c r="W66" s="23">
        <f>IF($A66="","",IF(OR($B66="",$C66="",$D66="",$E66="",$F66="",$G66="",$H66="",$I66="",$J66="",$K66="",$O66="",$P66="",$S66="",$T66=""),"Cadastro incompleto",IF($H66&lt;$G66,"Erro: fim antes do início",IF(OR($I66&lt;0,$J66&lt;0,$K66&lt;0),"Erro: prazo negativo",IF(AND($F66&lt;&gt;YEAR($G66),$F66&lt;&gt;YEAR($H66)),"Revisar ano/temporada",IF(AND($S66&lt;&gt;"Sem histórico",OR($Q66="",$R66="")),"Histórico incompleto",IF(AND($S66="Sem histórico",OR($Q66&lt;&gt;"",$R66&lt;&gt;"")),"Revisar histórico",IF($L66&gt;$M66,"Revisar: conteúdo após ativação",IF(AND('Configurações'!$B$2&gt;$N66,$P66&lt;&gt;"Retirado",$P66&lt;&gt;"Cancelado"),"Retirada vencida",IF(AND('Configurações'!$B$2&gt;$L66,$O66&lt;&gt;"Pronto",$O66&lt;&gt;"Publicado",$P66&lt;&gt;"Cancelado",$P66&lt;&gt;"Retirado"),"Conteúdo atrasado",IF(AND('Configurações'!$B$2&gt;=$M66,$P66="Planejado"),"Ativação pendente",IF(AND($G66-'Configurações'!$B$2&gt;=0,$G66-'Configurações'!$B$2&lt;='Configurações'!$B$5),"Janela próxima","Sem alerta"))))))))))))</f>
        <v/>
      </c>
      <c r="X66" s="16" t="n"/>
    </row>
    <row r="67" ht="31" customHeight="1">
      <c r="A67" s="15" t="n"/>
      <c r="B67" s="16" t="n"/>
      <c r="C67" s="16" t="n"/>
      <c r="D67" s="16" t="n"/>
      <c r="E67" s="16" t="n"/>
      <c r="F67" s="17" t="n"/>
      <c r="G67" s="18" t="n"/>
      <c r="H67" s="18" t="n"/>
      <c r="I67" s="17" t="n"/>
      <c r="J67" s="17" t="n"/>
      <c r="K67" s="17" t="n"/>
      <c r="L67" s="19">
        <f>IF(OR($A67="",$G67="",$I67=""),"",$G67-$I67)</f>
        <v/>
      </c>
      <c r="M67" s="19">
        <f>IF(OR($A67="",$G67="",$J67=""),"",$G67-$J67)</f>
        <v/>
      </c>
      <c r="N67" s="19">
        <f>IF(OR($A67="",$H67="",$K67=""),"",$H67+$K67)</f>
        <v/>
      </c>
      <c r="O67" s="20" t="n"/>
      <c r="P67" s="20" t="n"/>
      <c r="Q67" s="17" t="n"/>
      <c r="R67" s="21" t="n"/>
      <c r="S67" s="20" t="n"/>
      <c r="T67" s="20" t="n"/>
      <c r="U67" s="22">
        <f>IF($A67="","",IF($P67="Cancelado","Cancelado",IF($P67="Retirado","Retirado",IF(OR($L67="",$M67="",$G67="",$H67="",$N67=""),"Revisar datas",IF('Configurações'!$B$2&lt;$L67,"Preparar conteúdo",IF('Configurações'!$B$2&lt;$M67,"Conteúdo devido",IF('Configurações'!$B$2&lt;$G67,"Ativação programada",IF('Configurações'!$B$2&lt;=$H67,"Janela comercial",IF('Configurações'!$B$2&lt;=$N67,"Retirada pendente","Pós-temporada")))))))))</f>
        <v/>
      </c>
      <c r="V67" s="22">
        <f>IF($A67="","",IF(OR($H67="",$K67="",$N67="",$S67="",$T67=""),"Revisar",IF(AND('Configurações'!$B$2&gt;$N67,$P67&lt;&gt;"Retirado",$P67&lt;&gt;"Cancelado"),"Alto",IF(AND($T67="Não",OR($S67="Baixa",$S67="Sem histórico",$K67&gt;'Configurações'!$B$6)),"Alto",IF(OR($T67="Não",$S67="Baixa",$S67="Sem histórico",$K67&gt;'Configurações'!$B$6),"Médio","Baixo")))))</f>
        <v/>
      </c>
      <c r="W67" s="23">
        <f>IF($A67="","",IF(OR($B67="",$C67="",$D67="",$E67="",$F67="",$G67="",$H67="",$I67="",$J67="",$K67="",$O67="",$P67="",$S67="",$T67=""),"Cadastro incompleto",IF($H67&lt;$G67,"Erro: fim antes do início",IF(OR($I67&lt;0,$J67&lt;0,$K67&lt;0),"Erro: prazo negativo",IF(AND($F67&lt;&gt;YEAR($G67),$F67&lt;&gt;YEAR($H67)),"Revisar ano/temporada",IF(AND($S67&lt;&gt;"Sem histórico",OR($Q67="",$R67="")),"Histórico incompleto",IF(AND($S67="Sem histórico",OR($Q67&lt;&gt;"",$R67&lt;&gt;"")),"Revisar histórico",IF($L67&gt;$M67,"Revisar: conteúdo após ativação",IF(AND('Configurações'!$B$2&gt;$N67,$P67&lt;&gt;"Retirado",$P67&lt;&gt;"Cancelado"),"Retirada vencida",IF(AND('Configurações'!$B$2&gt;$L67,$O67&lt;&gt;"Pronto",$O67&lt;&gt;"Publicado",$P67&lt;&gt;"Cancelado",$P67&lt;&gt;"Retirado"),"Conteúdo atrasado",IF(AND('Configurações'!$B$2&gt;=$M67,$P67="Planejado"),"Ativação pendente",IF(AND($G67-'Configurações'!$B$2&gt;=0,$G67-'Configurações'!$B$2&lt;='Configurações'!$B$5),"Janela próxima","Sem alerta"))))))))))))</f>
        <v/>
      </c>
      <c r="X67" s="16" t="n"/>
    </row>
    <row r="68" ht="31" customHeight="1">
      <c r="A68" s="15" t="n"/>
      <c r="B68" s="16" t="n"/>
      <c r="C68" s="16" t="n"/>
      <c r="D68" s="16" t="n"/>
      <c r="E68" s="16" t="n"/>
      <c r="F68" s="17" t="n"/>
      <c r="G68" s="18" t="n"/>
      <c r="H68" s="18" t="n"/>
      <c r="I68" s="17" t="n"/>
      <c r="J68" s="17" t="n"/>
      <c r="K68" s="17" t="n"/>
      <c r="L68" s="19">
        <f>IF(OR($A68="",$G68="",$I68=""),"",$G68-$I68)</f>
        <v/>
      </c>
      <c r="M68" s="19">
        <f>IF(OR($A68="",$G68="",$J68=""),"",$G68-$J68)</f>
        <v/>
      </c>
      <c r="N68" s="19">
        <f>IF(OR($A68="",$H68="",$K68=""),"",$H68+$K68)</f>
        <v/>
      </c>
      <c r="O68" s="20" t="n"/>
      <c r="P68" s="20" t="n"/>
      <c r="Q68" s="17" t="n"/>
      <c r="R68" s="21" t="n"/>
      <c r="S68" s="20" t="n"/>
      <c r="T68" s="20" t="n"/>
      <c r="U68" s="22">
        <f>IF($A68="","",IF($P68="Cancelado","Cancelado",IF($P68="Retirado","Retirado",IF(OR($L68="",$M68="",$G68="",$H68="",$N68=""),"Revisar datas",IF('Configurações'!$B$2&lt;$L68,"Preparar conteúdo",IF('Configurações'!$B$2&lt;$M68,"Conteúdo devido",IF('Configurações'!$B$2&lt;$G68,"Ativação programada",IF('Configurações'!$B$2&lt;=$H68,"Janela comercial",IF('Configurações'!$B$2&lt;=$N68,"Retirada pendente","Pós-temporada")))))))))</f>
        <v/>
      </c>
      <c r="V68" s="22">
        <f>IF($A68="","",IF(OR($H68="",$K68="",$N68="",$S68="",$T68=""),"Revisar",IF(AND('Configurações'!$B$2&gt;$N68,$P68&lt;&gt;"Retirado",$P68&lt;&gt;"Cancelado"),"Alto",IF(AND($T68="Não",OR($S68="Baixa",$S68="Sem histórico",$K68&gt;'Configurações'!$B$6)),"Alto",IF(OR($T68="Não",$S68="Baixa",$S68="Sem histórico",$K68&gt;'Configurações'!$B$6),"Médio","Baixo")))))</f>
        <v/>
      </c>
      <c r="W68" s="23">
        <f>IF($A68="","",IF(OR($B68="",$C68="",$D68="",$E68="",$F68="",$G68="",$H68="",$I68="",$J68="",$K68="",$O68="",$P68="",$S68="",$T68=""),"Cadastro incompleto",IF($H68&lt;$G68,"Erro: fim antes do início",IF(OR($I68&lt;0,$J68&lt;0,$K68&lt;0),"Erro: prazo negativo",IF(AND($F68&lt;&gt;YEAR($G68),$F68&lt;&gt;YEAR($H68)),"Revisar ano/temporada",IF(AND($S68&lt;&gt;"Sem histórico",OR($Q68="",$R68="")),"Histórico incompleto",IF(AND($S68="Sem histórico",OR($Q68&lt;&gt;"",$R68&lt;&gt;"")),"Revisar histórico",IF($L68&gt;$M68,"Revisar: conteúdo após ativação",IF(AND('Configurações'!$B$2&gt;$N68,$P68&lt;&gt;"Retirado",$P68&lt;&gt;"Cancelado"),"Retirada vencida",IF(AND('Configurações'!$B$2&gt;$L68,$O68&lt;&gt;"Pronto",$O68&lt;&gt;"Publicado",$P68&lt;&gt;"Cancelado",$P68&lt;&gt;"Retirado"),"Conteúdo atrasado",IF(AND('Configurações'!$B$2&gt;=$M68,$P68="Planejado"),"Ativação pendente",IF(AND($G68-'Configurações'!$B$2&gt;=0,$G68-'Configurações'!$B$2&lt;='Configurações'!$B$5),"Janela próxima","Sem alerta"))))))))))))</f>
        <v/>
      </c>
      <c r="X68" s="16" t="n"/>
    </row>
    <row r="69" ht="31" customHeight="1">
      <c r="A69" s="15" t="n"/>
      <c r="B69" s="16" t="n"/>
      <c r="C69" s="16" t="n"/>
      <c r="D69" s="16" t="n"/>
      <c r="E69" s="16" t="n"/>
      <c r="F69" s="17" t="n"/>
      <c r="G69" s="18" t="n"/>
      <c r="H69" s="18" t="n"/>
      <c r="I69" s="17" t="n"/>
      <c r="J69" s="17" t="n"/>
      <c r="K69" s="17" t="n"/>
      <c r="L69" s="19">
        <f>IF(OR($A69="",$G69="",$I69=""),"",$G69-$I69)</f>
        <v/>
      </c>
      <c r="M69" s="19">
        <f>IF(OR($A69="",$G69="",$J69=""),"",$G69-$J69)</f>
        <v/>
      </c>
      <c r="N69" s="19">
        <f>IF(OR($A69="",$H69="",$K69=""),"",$H69+$K69)</f>
        <v/>
      </c>
      <c r="O69" s="20" t="n"/>
      <c r="P69" s="20" t="n"/>
      <c r="Q69" s="17" t="n"/>
      <c r="R69" s="21" t="n"/>
      <c r="S69" s="20" t="n"/>
      <c r="T69" s="20" t="n"/>
      <c r="U69" s="22">
        <f>IF($A69="","",IF($P69="Cancelado","Cancelado",IF($P69="Retirado","Retirado",IF(OR($L69="",$M69="",$G69="",$H69="",$N69=""),"Revisar datas",IF('Configurações'!$B$2&lt;$L69,"Preparar conteúdo",IF('Configurações'!$B$2&lt;$M69,"Conteúdo devido",IF('Configurações'!$B$2&lt;$G69,"Ativação programada",IF('Configurações'!$B$2&lt;=$H69,"Janela comercial",IF('Configurações'!$B$2&lt;=$N69,"Retirada pendente","Pós-temporada")))))))))</f>
        <v/>
      </c>
      <c r="V69" s="22">
        <f>IF($A69="","",IF(OR($H69="",$K69="",$N69="",$S69="",$T69=""),"Revisar",IF(AND('Configurações'!$B$2&gt;$N69,$P69&lt;&gt;"Retirado",$P69&lt;&gt;"Cancelado"),"Alto",IF(AND($T69="Não",OR($S69="Baixa",$S69="Sem histórico",$K69&gt;'Configurações'!$B$6)),"Alto",IF(OR($T69="Não",$S69="Baixa",$S69="Sem histórico",$K69&gt;'Configurações'!$B$6),"Médio","Baixo")))))</f>
        <v/>
      </c>
      <c r="W69" s="23">
        <f>IF($A69="","",IF(OR($B69="",$C69="",$D69="",$E69="",$F69="",$G69="",$H69="",$I69="",$J69="",$K69="",$O69="",$P69="",$S69="",$T69=""),"Cadastro incompleto",IF($H69&lt;$G69,"Erro: fim antes do início",IF(OR($I69&lt;0,$J69&lt;0,$K69&lt;0),"Erro: prazo negativo",IF(AND($F69&lt;&gt;YEAR($G69),$F69&lt;&gt;YEAR($H69)),"Revisar ano/temporada",IF(AND($S69&lt;&gt;"Sem histórico",OR($Q69="",$R69="")),"Histórico incompleto",IF(AND($S69="Sem histórico",OR($Q69&lt;&gt;"",$R69&lt;&gt;"")),"Revisar histórico",IF($L69&gt;$M69,"Revisar: conteúdo após ativação",IF(AND('Configurações'!$B$2&gt;$N69,$P69&lt;&gt;"Retirado",$P69&lt;&gt;"Cancelado"),"Retirada vencida",IF(AND('Configurações'!$B$2&gt;$L69,$O69&lt;&gt;"Pronto",$O69&lt;&gt;"Publicado",$P69&lt;&gt;"Cancelado",$P69&lt;&gt;"Retirado"),"Conteúdo atrasado",IF(AND('Configurações'!$B$2&gt;=$M69,$P69="Planejado"),"Ativação pendente",IF(AND($G69-'Configurações'!$B$2&gt;=0,$G69-'Configurações'!$B$2&lt;='Configurações'!$B$5),"Janela próxima","Sem alerta"))))))))))))</f>
        <v/>
      </c>
      <c r="X69" s="16" t="n"/>
    </row>
    <row r="70" ht="31" customHeight="1">
      <c r="A70" s="15" t="n"/>
      <c r="B70" s="16" t="n"/>
      <c r="C70" s="16" t="n"/>
      <c r="D70" s="16" t="n"/>
      <c r="E70" s="16" t="n"/>
      <c r="F70" s="17" t="n"/>
      <c r="G70" s="18" t="n"/>
      <c r="H70" s="18" t="n"/>
      <c r="I70" s="17" t="n"/>
      <c r="J70" s="17" t="n"/>
      <c r="K70" s="17" t="n"/>
      <c r="L70" s="19">
        <f>IF(OR($A70="",$G70="",$I70=""),"",$G70-$I70)</f>
        <v/>
      </c>
      <c r="M70" s="19">
        <f>IF(OR($A70="",$G70="",$J70=""),"",$G70-$J70)</f>
        <v/>
      </c>
      <c r="N70" s="19">
        <f>IF(OR($A70="",$H70="",$K70=""),"",$H70+$K70)</f>
        <v/>
      </c>
      <c r="O70" s="20" t="n"/>
      <c r="P70" s="20" t="n"/>
      <c r="Q70" s="17" t="n"/>
      <c r="R70" s="21" t="n"/>
      <c r="S70" s="20" t="n"/>
      <c r="T70" s="20" t="n"/>
      <c r="U70" s="22">
        <f>IF($A70="","",IF($P70="Cancelado","Cancelado",IF($P70="Retirado","Retirado",IF(OR($L70="",$M70="",$G70="",$H70="",$N70=""),"Revisar datas",IF('Configurações'!$B$2&lt;$L70,"Preparar conteúdo",IF('Configurações'!$B$2&lt;$M70,"Conteúdo devido",IF('Configurações'!$B$2&lt;$G70,"Ativação programada",IF('Configurações'!$B$2&lt;=$H70,"Janela comercial",IF('Configurações'!$B$2&lt;=$N70,"Retirada pendente","Pós-temporada")))))))))</f>
        <v/>
      </c>
      <c r="V70" s="22">
        <f>IF($A70="","",IF(OR($H70="",$K70="",$N70="",$S70="",$T70=""),"Revisar",IF(AND('Configurações'!$B$2&gt;$N70,$P70&lt;&gt;"Retirado",$P70&lt;&gt;"Cancelado"),"Alto",IF(AND($T70="Não",OR($S70="Baixa",$S70="Sem histórico",$K70&gt;'Configurações'!$B$6)),"Alto",IF(OR($T70="Não",$S70="Baixa",$S70="Sem histórico",$K70&gt;'Configurações'!$B$6),"Médio","Baixo")))))</f>
        <v/>
      </c>
      <c r="W70" s="23">
        <f>IF($A70="","",IF(OR($B70="",$C70="",$D70="",$E70="",$F70="",$G70="",$H70="",$I70="",$J70="",$K70="",$O70="",$P70="",$S70="",$T70=""),"Cadastro incompleto",IF($H70&lt;$G70,"Erro: fim antes do início",IF(OR($I70&lt;0,$J70&lt;0,$K70&lt;0),"Erro: prazo negativo",IF(AND($F70&lt;&gt;YEAR($G70),$F70&lt;&gt;YEAR($H70)),"Revisar ano/temporada",IF(AND($S70&lt;&gt;"Sem histórico",OR($Q70="",$R70="")),"Histórico incompleto",IF(AND($S70="Sem histórico",OR($Q70&lt;&gt;"",$R70&lt;&gt;"")),"Revisar histórico",IF($L70&gt;$M70,"Revisar: conteúdo após ativação",IF(AND('Configurações'!$B$2&gt;$N70,$P70&lt;&gt;"Retirado",$P70&lt;&gt;"Cancelado"),"Retirada vencida",IF(AND('Configurações'!$B$2&gt;$L70,$O70&lt;&gt;"Pronto",$O70&lt;&gt;"Publicado",$P70&lt;&gt;"Cancelado",$P70&lt;&gt;"Retirado"),"Conteúdo atrasado",IF(AND('Configurações'!$B$2&gt;=$M70,$P70="Planejado"),"Ativação pendente",IF(AND($G70-'Configurações'!$B$2&gt;=0,$G70-'Configurações'!$B$2&lt;='Configurações'!$B$5),"Janela próxima","Sem alerta"))))))))))))</f>
        <v/>
      </c>
      <c r="X70" s="16" t="n"/>
    </row>
    <row r="71" ht="31" customHeight="1">
      <c r="A71" s="15" t="n"/>
      <c r="B71" s="16" t="n"/>
      <c r="C71" s="16" t="n"/>
      <c r="D71" s="16" t="n"/>
      <c r="E71" s="16" t="n"/>
      <c r="F71" s="17" t="n"/>
      <c r="G71" s="18" t="n"/>
      <c r="H71" s="18" t="n"/>
      <c r="I71" s="17" t="n"/>
      <c r="J71" s="17" t="n"/>
      <c r="K71" s="17" t="n"/>
      <c r="L71" s="19">
        <f>IF(OR($A71="",$G71="",$I71=""),"",$G71-$I71)</f>
        <v/>
      </c>
      <c r="M71" s="19">
        <f>IF(OR($A71="",$G71="",$J71=""),"",$G71-$J71)</f>
        <v/>
      </c>
      <c r="N71" s="19">
        <f>IF(OR($A71="",$H71="",$K71=""),"",$H71+$K71)</f>
        <v/>
      </c>
      <c r="O71" s="20" t="n"/>
      <c r="P71" s="20" t="n"/>
      <c r="Q71" s="17" t="n"/>
      <c r="R71" s="21" t="n"/>
      <c r="S71" s="20" t="n"/>
      <c r="T71" s="20" t="n"/>
      <c r="U71" s="22">
        <f>IF($A71="","",IF($P71="Cancelado","Cancelado",IF($P71="Retirado","Retirado",IF(OR($L71="",$M71="",$G71="",$H71="",$N71=""),"Revisar datas",IF('Configurações'!$B$2&lt;$L71,"Preparar conteúdo",IF('Configurações'!$B$2&lt;$M71,"Conteúdo devido",IF('Configurações'!$B$2&lt;$G71,"Ativação programada",IF('Configurações'!$B$2&lt;=$H71,"Janela comercial",IF('Configurações'!$B$2&lt;=$N71,"Retirada pendente","Pós-temporada")))))))))</f>
        <v/>
      </c>
      <c r="V71" s="22">
        <f>IF($A71="","",IF(OR($H71="",$K71="",$N71="",$S71="",$T71=""),"Revisar",IF(AND('Configurações'!$B$2&gt;$N71,$P71&lt;&gt;"Retirado",$P71&lt;&gt;"Cancelado"),"Alto",IF(AND($T71="Não",OR($S71="Baixa",$S71="Sem histórico",$K71&gt;'Configurações'!$B$6)),"Alto",IF(OR($T71="Não",$S71="Baixa",$S71="Sem histórico",$K71&gt;'Configurações'!$B$6),"Médio","Baixo")))))</f>
        <v/>
      </c>
      <c r="W71" s="23">
        <f>IF($A71="","",IF(OR($B71="",$C71="",$D71="",$E71="",$F71="",$G71="",$H71="",$I71="",$J71="",$K71="",$O71="",$P71="",$S71="",$T71=""),"Cadastro incompleto",IF($H71&lt;$G71,"Erro: fim antes do início",IF(OR($I71&lt;0,$J71&lt;0,$K71&lt;0),"Erro: prazo negativo",IF(AND($F71&lt;&gt;YEAR($G71),$F71&lt;&gt;YEAR($H71)),"Revisar ano/temporada",IF(AND($S71&lt;&gt;"Sem histórico",OR($Q71="",$R71="")),"Histórico incompleto",IF(AND($S71="Sem histórico",OR($Q71&lt;&gt;"",$R71&lt;&gt;"")),"Revisar histórico",IF($L71&gt;$M71,"Revisar: conteúdo após ativação",IF(AND('Configurações'!$B$2&gt;$N71,$P71&lt;&gt;"Retirado",$P71&lt;&gt;"Cancelado"),"Retirada vencida",IF(AND('Configurações'!$B$2&gt;$L71,$O71&lt;&gt;"Pronto",$O71&lt;&gt;"Publicado",$P71&lt;&gt;"Cancelado",$P71&lt;&gt;"Retirado"),"Conteúdo atrasado",IF(AND('Configurações'!$B$2&gt;=$M71,$P71="Planejado"),"Ativação pendente",IF(AND($G71-'Configurações'!$B$2&gt;=0,$G71-'Configurações'!$B$2&lt;='Configurações'!$B$5),"Janela próxima","Sem alerta"))))))))))))</f>
        <v/>
      </c>
      <c r="X71" s="16" t="n"/>
    </row>
    <row r="72" ht="31" customHeight="1">
      <c r="A72" s="15" t="n"/>
      <c r="B72" s="16" t="n"/>
      <c r="C72" s="16" t="n"/>
      <c r="D72" s="16" t="n"/>
      <c r="E72" s="16" t="n"/>
      <c r="F72" s="17" t="n"/>
      <c r="G72" s="18" t="n"/>
      <c r="H72" s="18" t="n"/>
      <c r="I72" s="17" t="n"/>
      <c r="J72" s="17" t="n"/>
      <c r="K72" s="17" t="n"/>
      <c r="L72" s="19">
        <f>IF(OR($A72="",$G72="",$I72=""),"",$G72-$I72)</f>
        <v/>
      </c>
      <c r="M72" s="19">
        <f>IF(OR($A72="",$G72="",$J72=""),"",$G72-$J72)</f>
        <v/>
      </c>
      <c r="N72" s="19">
        <f>IF(OR($A72="",$H72="",$K72=""),"",$H72+$K72)</f>
        <v/>
      </c>
      <c r="O72" s="20" t="n"/>
      <c r="P72" s="20" t="n"/>
      <c r="Q72" s="17" t="n"/>
      <c r="R72" s="21" t="n"/>
      <c r="S72" s="20" t="n"/>
      <c r="T72" s="20" t="n"/>
      <c r="U72" s="22">
        <f>IF($A72="","",IF($P72="Cancelado","Cancelado",IF($P72="Retirado","Retirado",IF(OR($L72="",$M72="",$G72="",$H72="",$N72=""),"Revisar datas",IF('Configurações'!$B$2&lt;$L72,"Preparar conteúdo",IF('Configurações'!$B$2&lt;$M72,"Conteúdo devido",IF('Configurações'!$B$2&lt;$G72,"Ativação programada",IF('Configurações'!$B$2&lt;=$H72,"Janela comercial",IF('Configurações'!$B$2&lt;=$N72,"Retirada pendente","Pós-temporada")))))))))</f>
        <v/>
      </c>
      <c r="V72" s="22">
        <f>IF($A72="","",IF(OR($H72="",$K72="",$N72="",$S72="",$T72=""),"Revisar",IF(AND('Configurações'!$B$2&gt;$N72,$P72&lt;&gt;"Retirado",$P72&lt;&gt;"Cancelado"),"Alto",IF(AND($T72="Não",OR($S72="Baixa",$S72="Sem histórico",$K72&gt;'Configurações'!$B$6)),"Alto",IF(OR($T72="Não",$S72="Baixa",$S72="Sem histórico",$K72&gt;'Configurações'!$B$6),"Médio","Baixo")))))</f>
        <v/>
      </c>
      <c r="W72" s="23">
        <f>IF($A72="","",IF(OR($B72="",$C72="",$D72="",$E72="",$F72="",$G72="",$H72="",$I72="",$J72="",$K72="",$O72="",$P72="",$S72="",$T72=""),"Cadastro incompleto",IF($H72&lt;$G72,"Erro: fim antes do início",IF(OR($I72&lt;0,$J72&lt;0,$K72&lt;0),"Erro: prazo negativo",IF(AND($F72&lt;&gt;YEAR($G72),$F72&lt;&gt;YEAR($H72)),"Revisar ano/temporada",IF(AND($S72&lt;&gt;"Sem histórico",OR($Q72="",$R72="")),"Histórico incompleto",IF(AND($S72="Sem histórico",OR($Q72&lt;&gt;"",$R72&lt;&gt;"")),"Revisar histórico",IF($L72&gt;$M72,"Revisar: conteúdo após ativação",IF(AND('Configurações'!$B$2&gt;$N72,$P72&lt;&gt;"Retirado",$P72&lt;&gt;"Cancelado"),"Retirada vencida",IF(AND('Configurações'!$B$2&gt;$L72,$O72&lt;&gt;"Pronto",$O72&lt;&gt;"Publicado",$P72&lt;&gt;"Cancelado",$P72&lt;&gt;"Retirado"),"Conteúdo atrasado",IF(AND('Configurações'!$B$2&gt;=$M72,$P72="Planejado"),"Ativação pendente",IF(AND($G72-'Configurações'!$B$2&gt;=0,$G72-'Configurações'!$B$2&lt;='Configurações'!$B$5),"Janela próxima","Sem alerta"))))))))))))</f>
        <v/>
      </c>
      <c r="X72" s="16" t="n"/>
    </row>
    <row r="73" ht="31" customHeight="1">
      <c r="A73" s="15" t="n"/>
      <c r="B73" s="16" t="n"/>
      <c r="C73" s="16" t="n"/>
      <c r="D73" s="16" t="n"/>
      <c r="E73" s="16" t="n"/>
      <c r="F73" s="17" t="n"/>
      <c r="G73" s="18" t="n"/>
      <c r="H73" s="18" t="n"/>
      <c r="I73" s="17" t="n"/>
      <c r="J73" s="17" t="n"/>
      <c r="K73" s="17" t="n"/>
      <c r="L73" s="19">
        <f>IF(OR($A73="",$G73="",$I73=""),"",$G73-$I73)</f>
        <v/>
      </c>
      <c r="M73" s="19">
        <f>IF(OR($A73="",$G73="",$J73=""),"",$G73-$J73)</f>
        <v/>
      </c>
      <c r="N73" s="19">
        <f>IF(OR($A73="",$H73="",$K73=""),"",$H73+$K73)</f>
        <v/>
      </c>
      <c r="O73" s="20" t="n"/>
      <c r="P73" s="20" t="n"/>
      <c r="Q73" s="17" t="n"/>
      <c r="R73" s="21" t="n"/>
      <c r="S73" s="20" t="n"/>
      <c r="T73" s="20" t="n"/>
      <c r="U73" s="22">
        <f>IF($A73="","",IF($P73="Cancelado","Cancelado",IF($P73="Retirado","Retirado",IF(OR($L73="",$M73="",$G73="",$H73="",$N73=""),"Revisar datas",IF('Configurações'!$B$2&lt;$L73,"Preparar conteúdo",IF('Configurações'!$B$2&lt;$M73,"Conteúdo devido",IF('Configurações'!$B$2&lt;$G73,"Ativação programada",IF('Configurações'!$B$2&lt;=$H73,"Janela comercial",IF('Configurações'!$B$2&lt;=$N73,"Retirada pendente","Pós-temporada")))))))))</f>
        <v/>
      </c>
      <c r="V73" s="22">
        <f>IF($A73="","",IF(OR($H73="",$K73="",$N73="",$S73="",$T73=""),"Revisar",IF(AND('Configurações'!$B$2&gt;$N73,$P73&lt;&gt;"Retirado",$P73&lt;&gt;"Cancelado"),"Alto",IF(AND($T73="Não",OR($S73="Baixa",$S73="Sem histórico",$K73&gt;'Configurações'!$B$6)),"Alto",IF(OR($T73="Não",$S73="Baixa",$S73="Sem histórico",$K73&gt;'Configurações'!$B$6),"Médio","Baixo")))))</f>
        <v/>
      </c>
      <c r="W73" s="23">
        <f>IF($A73="","",IF(OR($B73="",$C73="",$D73="",$E73="",$F73="",$G73="",$H73="",$I73="",$J73="",$K73="",$O73="",$P73="",$S73="",$T73=""),"Cadastro incompleto",IF($H73&lt;$G73,"Erro: fim antes do início",IF(OR($I73&lt;0,$J73&lt;0,$K73&lt;0),"Erro: prazo negativo",IF(AND($F73&lt;&gt;YEAR($G73),$F73&lt;&gt;YEAR($H73)),"Revisar ano/temporada",IF(AND($S73&lt;&gt;"Sem histórico",OR($Q73="",$R73="")),"Histórico incompleto",IF(AND($S73="Sem histórico",OR($Q73&lt;&gt;"",$R73&lt;&gt;"")),"Revisar histórico",IF($L73&gt;$M73,"Revisar: conteúdo após ativação",IF(AND('Configurações'!$B$2&gt;$N73,$P73&lt;&gt;"Retirado",$P73&lt;&gt;"Cancelado"),"Retirada vencida",IF(AND('Configurações'!$B$2&gt;$L73,$O73&lt;&gt;"Pronto",$O73&lt;&gt;"Publicado",$P73&lt;&gt;"Cancelado",$P73&lt;&gt;"Retirado"),"Conteúdo atrasado",IF(AND('Configurações'!$B$2&gt;=$M73,$P73="Planejado"),"Ativação pendente",IF(AND($G73-'Configurações'!$B$2&gt;=0,$G73-'Configurações'!$B$2&lt;='Configurações'!$B$5),"Janela próxima","Sem alerta"))))))))))))</f>
        <v/>
      </c>
      <c r="X73" s="16" t="n"/>
    </row>
    <row r="74" ht="31" customHeight="1">
      <c r="A74" s="15" t="n"/>
      <c r="B74" s="16" t="n"/>
      <c r="C74" s="16" t="n"/>
      <c r="D74" s="16" t="n"/>
      <c r="E74" s="16" t="n"/>
      <c r="F74" s="17" t="n"/>
      <c r="G74" s="18" t="n"/>
      <c r="H74" s="18" t="n"/>
      <c r="I74" s="17" t="n"/>
      <c r="J74" s="17" t="n"/>
      <c r="K74" s="17" t="n"/>
      <c r="L74" s="19">
        <f>IF(OR($A74="",$G74="",$I74=""),"",$G74-$I74)</f>
        <v/>
      </c>
      <c r="M74" s="19">
        <f>IF(OR($A74="",$G74="",$J74=""),"",$G74-$J74)</f>
        <v/>
      </c>
      <c r="N74" s="19">
        <f>IF(OR($A74="",$H74="",$K74=""),"",$H74+$K74)</f>
        <v/>
      </c>
      <c r="O74" s="20" t="n"/>
      <c r="P74" s="20" t="n"/>
      <c r="Q74" s="17" t="n"/>
      <c r="R74" s="21" t="n"/>
      <c r="S74" s="20" t="n"/>
      <c r="T74" s="20" t="n"/>
      <c r="U74" s="22">
        <f>IF($A74="","",IF($P74="Cancelado","Cancelado",IF($P74="Retirado","Retirado",IF(OR($L74="",$M74="",$G74="",$H74="",$N74=""),"Revisar datas",IF('Configurações'!$B$2&lt;$L74,"Preparar conteúdo",IF('Configurações'!$B$2&lt;$M74,"Conteúdo devido",IF('Configurações'!$B$2&lt;$G74,"Ativação programada",IF('Configurações'!$B$2&lt;=$H74,"Janela comercial",IF('Configurações'!$B$2&lt;=$N74,"Retirada pendente","Pós-temporada")))))))))</f>
        <v/>
      </c>
      <c r="V74" s="22">
        <f>IF($A74="","",IF(OR($H74="",$K74="",$N74="",$S74="",$T74=""),"Revisar",IF(AND('Configurações'!$B$2&gt;$N74,$P74&lt;&gt;"Retirado",$P74&lt;&gt;"Cancelado"),"Alto",IF(AND($T74="Não",OR($S74="Baixa",$S74="Sem histórico",$K74&gt;'Configurações'!$B$6)),"Alto",IF(OR($T74="Não",$S74="Baixa",$S74="Sem histórico",$K74&gt;'Configurações'!$B$6),"Médio","Baixo")))))</f>
        <v/>
      </c>
      <c r="W74" s="23">
        <f>IF($A74="","",IF(OR($B74="",$C74="",$D74="",$E74="",$F74="",$G74="",$H74="",$I74="",$J74="",$K74="",$O74="",$P74="",$S74="",$T74=""),"Cadastro incompleto",IF($H74&lt;$G74,"Erro: fim antes do início",IF(OR($I74&lt;0,$J74&lt;0,$K74&lt;0),"Erro: prazo negativo",IF(AND($F74&lt;&gt;YEAR($G74),$F74&lt;&gt;YEAR($H74)),"Revisar ano/temporada",IF(AND($S74&lt;&gt;"Sem histórico",OR($Q74="",$R74="")),"Histórico incompleto",IF(AND($S74="Sem histórico",OR($Q74&lt;&gt;"",$R74&lt;&gt;"")),"Revisar histórico",IF($L74&gt;$M74,"Revisar: conteúdo após ativação",IF(AND('Configurações'!$B$2&gt;$N74,$P74&lt;&gt;"Retirado",$P74&lt;&gt;"Cancelado"),"Retirada vencida",IF(AND('Configurações'!$B$2&gt;$L74,$O74&lt;&gt;"Pronto",$O74&lt;&gt;"Publicado",$P74&lt;&gt;"Cancelado",$P74&lt;&gt;"Retirado"),"Conteúdo atrasado",IF(AND('Configurações'!$B$2&gt;=$M74,$P74="Planejado"),"Ativação pendente",IF(AND($G74-'Configurações'!$B$2&gt;=0,$G74-'Configurações'!$B$2&lt;='Configurações'!$B$5),"Janela próxima","Sem alerta"))))))))))))</f>
        <v/>
      </c>
      <c r="X74" s="16" t="n"/>
    </row>
    <row r="75" ht="31" customHeight="1">
      <c r="A75" s="15" t="n"/>
      <c r="B75" s="16" t="n"/>
      <c r="C75" s="16" t="n"/>
      <c r="D75" s="16" t="n"/>
      <c r="E75" s="16" t="n"/>
      <c r="F75" s="17" t="n"/>
      <c r="G75" s="18" t="n"/>
      <c r="H75" s="18" t="n"/>
      <c r="I75" s="17" t="n"/>
      <c r="J75" s="17" t="n"/>
      <c r="K75" s="17" t="n"/>
      <c r="L75" s="19">
        <f>IF(OR($A75="",$G75="",$I75=""),"",$G75-$I75)</f>
        <v/>
      </c>
      <c r="M75" s="19">
        <f>IF(OR($A75="",$G75="",$J75=""),"",$G75-$J75)</f>
        <v/>
      </c>
      <c r="N75" s="19">
        <f>IF(OR($A75="",$H75="",$K75=""),"",$H75+$K75)</f>
        <v/>
      </c>
      <c r="O75" s="20" t="n"/>
      <c r="P75" s="20" t="n"/>
      <c r="Q75" s="17" t="n"/>
      <c r="R75" s="21" t="n"/>
      <c r="S75" s="20" t="n"/>
      <c r="T75" s="20" t="n"/>
      <c r="U75" s="22">
        <f>IF($A75="","",IF($P75="Cancelado","Cancelado",IF($P75="Retirado","Retirado",IF(OR($L75="",$M75="",$G75="",$H75="",$N75=""),"Revisar datas",IF('Configurações'!$B$2&lt;$L75,"Preparar conteúdo",IF('Configurações'!$B$2&lt;$M75,"Conteúdo devido",IF('Configurações'!$B$2&lt;$G75,"Ativação programada",IF('Configurações'!$B$2&lt;=$H75,"Janela comercial",IF('Configurações'!$B$2&lt;=$N75,"Retirada pendente","Pós-temporada")))))))))</f>
        <v/>
      </c>
      <c r="V75" s="22">
        <f>IF($A75="","",IF(OR($H75="",$K75="",$N75="",$S75="",$T75=""),"Revisar",IF(AND('Configurações'!$B$2&gt;$N75,$P75&lt;&gt;"Retirado",$P75&lt;&gt;"Cancelado"),"Alto",IF(AND($T75="Não",OR($S75="Baixa",$S75="Sem histórico",$K75&gt;'Configurações'!$B$6)),"Alto",IF(OR($T75="Não",$S75="Baixa",$S75="Sem histórico",$K75&gt;'Configurações'!$B$6),"Médio","Baixo")))))</f>
        <v/>
      </c>
      <c r="W75" s="23">
        <f>IF($A75="","",IF(OR($B75="",$C75="",$D75="",$E75="",$F75="",$G75="",$H75="",$I75="",$J75="",$K75="",$O75="",$P75="",$S75="",$T75=""),"Cadastro incompleto",IF($H75&lt;$G75,"Erro: fim antes do início",IF(OR($I75&lt;0,$J75&lt;0,$K75&lt;0),"Erro: prazo negativo",IF(AND($F75&lt;&gt;YEAR($G75),$F75&lt;&gt;YEAR($H75)),"Revisar ano/temporada",IF(AND($S75&lt;&gt;"Sem histórico",OR($Q75="",$R75="")),"Histórico incompleto",IF(AND($S75="Sem histórico",OR($Q75&lt;&gt;"",$R75&lt;&gt;"")),"Revisar histórico",IF($L75&gt;$M75,"Revisar: conteúdo após ativação",IF(AND('Configurações'!$B$2&gt;$N75,$P75&lt;&gt;"Retirado",$P75&lt;&gt;"Cancelado"),"Retirada vencida",IF(AND('Configurações'!$B$2&gt;$L75,$O75&lt;&gt;"Pronto",$O75&lt;&gt;"Publicado",$P75&lt;&gt;"Cancelado",$P75&lt;&gt;"Retirado"),"Conteúdo atrasado",IF(AND('Configurações'!$B$2&gt;=$M75,$P75="Planejado"),"Ativação pendente",IF(AND($G75-'Configurações'!$B$2&gt;=0,$G75-'Configurações'!$B$2&lt;='Configurações'!$B$5),"Janela próxima","Sem alerta"))))))))))))</f>
        <v/>
      </c>
      <c r="X75" s="16" t="n"/>
    </row>
    <row r="76" ht="31" customHeight="1">
      <c r="A76" s="15" t="n"/>
      <c r="B76" s="16" t="n"/>
      <c r="C76" s="16" t="n"/>
      <c r="D76" s="16" t="n"/>
      <c r="E76" s="16" t="n"/>
      <c r="F76" s="17" t="n"/>
      <c r="G76" s="18" t="n"/>
      <c r="H76" s="18" t="n"/>
      <c r="I76" s="17" t="n"/>
      <c r="J76" s="17" t="n"/>
      <c r="K76" s="17" t="n"/>
      <c r="L76" s="19">
        <f>IF(OR($A76="",$G76="",$I76=""),"",$G76-$I76)</f>
        <v/>
      </c>
      <c r="M76" s="19">
        <f>IF(OR($A76="",$G76="",$J76=""),"",$G76-$J76)</f>
        <v/>
      </c>
      <c r="N76" s="19">
        <f>IF(OR($A76="",$H76="",$K76=""),"",$H76+$K76)</f>
        <v/>
      </c>
      <c r="O76" s="20" t="n"/>
      <c r="P76" s="20" t="n"/>
      <c r="Q76" s="17" t="n"/>
      <c r="R76" s="21" t="n"/>
      <c r="S76" s="20" t="n"/>
      <c r="T76" s="20" t="n"/>
      <c r="U76" s="22">
        <f>IF($A76="","",IF($P76="Cancelado","Cancelado",IF($P76="Retirado","Retirado",IF(OR($L76="",$M76="",$G76="",$H76="",$N76=""),"Revisar datas",IF('Configurações'!$B$2&lt;$L76,"Preparar conteúdo",IF('Configurações'!$B$2&lt;$M76,"Conteúdo devido",IF('Configurações'!$B$2&lt;$G76,"Ativação programada",IF('Configurações'!$B$2&lt;=$H76,"Janela comercial",IF('Configurações'!$B$2&lt;=$N76,"Retirada pendente","Pós-temporada")))))))))</f>
        <v/>
      </c>
      <c r="V76" s="22">
        <f>IF($A76="","",IF(OR($H76="",$K76="",$N76="",$S76="",$T76=""),"Revisar",IF(AND('Configurações'!$B$2&gt;$N76,$P76&lt;&gt;"Retirado",$P76&lt;&gt;"Cancelado"),"Alto",IF(AND($T76="Não",OR($S76="Baixa",$S76="Sem histórico",$K76&gt;'Configurações'!$B$6)),"Alto",IF(OR($T76="Não",$S76="Baixa",$S76="Sem histórico",$K76&gt;'Configurações'!$B$6),"Médio","Baixo")))))</f>
        <v/>
      </c>
      <c r="W76" s="23">
        <f>IF($A76="","",IF(OR($B76="",$C76="",$D76="",$E76="",$F76="",$G76="",$H76="",$I76="",$J76="",$K76="",$O76="",$P76="",$S76="",$T76=""),"Cadastro incompleto",IF($H76&lt;$G76,"Erro: fim antes do início",IF(OR($I76&lt;0,$J76&lt;0,$K76&lt;0),"Erro: prazo negativo",IF(AND($F76&lt;&gt;YEAR($G76),$F76&lt;&gt;YEAR($H76)),"Revisar ano/temporada",IF(AND($S76&lt;&gt;"Sem histórico",OR($Q76="",$R76="")),"Histórico incompleto",IF(AND($S76="Sem histórico",OR($Q76&lt;&gt;"",$R76&lt;&gt;"")),"Revisar histórico",IF($L76&gt;$M76,"Revisar: conteúdo após ativação",IF(AND('Configurações'!$B$2&gt;$N76,$P76&lt;&gt;"Retirado",$P76&lt;&gt;"Cancelado"),"Retirada vencida",IF(AND('Configurações'!$B$2&gt;$L76,$O76&lt;&gt;"Pronto",$O76&lt;&gt;"Publicado",$P76&lt;&gt;"Cancelado",$P76&lt;&gt;"Retirado"),"Conteúdo atrasado",IF(AND('Configurações'!$B$2&gt;=$M76,$P76="Planejado"),"Ativação pendente",IF(AND($G76-'Configurações'!$B$2&gt;=0,$G76-'Configurações'!$B$2&lt;='Configurações'!$B$5),"Janela próxima","Sem alerta"))))))))))))</f>
        <v/>
      </c>
      <c r="X76" s="16" t="n"/>
    </row>
    <row r="77" ht="31" customHeight="1">
      <c r="A77" s="15" t="n"/>
      <c r="B77" s="16" t="n"/>
      <c r="C77" s="16" t="n"/>
      <c r="D77" s="16" t="n"/>
      <c r="E77" s="16" t="n"/>
      <c r="F77" s="17" t="n"/>
      <c r="G77" s="18" t="n"/>
      <c r="H77" s="18" t="n"/>
      <c r="I77" s="17" t="n"/>
      <c r="J77" s="17" t="n"/>
      <c r="K77" s="17" t="n"/>
      <c r="L77" s="19">
        <f>IF(OR($A77="",$G77="",$I77=""),"",$G77-$I77)</f>
        <v/>
      </c>
      <c r="M77" s="19">
        <f>IF(OR($A77="",$G77="",$J77=""),"",$G77-$J77)</f>
        <v/>
      </c>
      <c r="N77" s="19">
        <f>IF(OR($A77="",$H77="",$K77=""),"",$H77+$K77)</f>
        <v/>
      </c>
      <c r="O77" s="20" t="n"/>
      <c r="P77" s="20" t="n"/>
      <c r="Q77" s="17" t="n"/>
      <c r="R77" s="21" t="n"/>
      <c r="S77" s="20" t="n"/>
      <c r="T77" s="20" t="n"/>
      <c r="U77" s="22">
        <f>IF($A77="","",IF($P77="Cancelado","Cancelado",IF($P77="Retirado","Retirado",IF(OR($L77="",$M77="",$G77="",$H77="",$N77=""),"Revisar datas",IF('Configurações'!$B$2&lt;$L77,"Preparar conteúdo",IF('Configurações'!$B$2&lt;$M77,"Conteúdo devido",IF('Configurações'!$B$2&lt;$G77,"Ativação programada",IF('Configurações'!$B$2&lt;=$H77,"Janela comercial",IF('Configurações'!$B$2&lt;=$N77,"Retirada pendente","Pós-temporada")))))))))</f>
        <v/>
      </c>
      <c r="V77" s="22">
        <f>IF($A77="","",IF(OR($H77="",$K77="",$N77="",$S77="",$T77=""),"Revisar",IF(AND('Configurações'!$B$2&gt;$N77,$P77&lt;&gt;"Retirado",$P77&lt;&gt;"Cancelado"),"Alto",IF(AND($T77="Não",OR($S77="Baixa",$S77="Sem histórico",$K77&gt;'Configurações'!$B$6)),"Alto",IF(OR($T77="Não",$S77="Baixa",$S77="Sem histórico",$K77&gt;'Configurações'!$B$6),"Médio","Baixo")))))</f>
        <v/>
      </c>
      <c r="W77" s="23">
        <f>IF($A77="","",IF(OR($B77="",$C77="",$D77="",$E77="",$F77="",$G77="",$H77="",$I77="",$J77="",$K77="",$O77="",$P77="",$S77="",$T77=""),"Cadastro incompleto",IF($H77&lt;$G77,"Erro: fim antes do início",IF(OR($I77&lt;0,$J77&lt;0,$K77&lt;0),"Erro: prazo negativo",IF(AND($F77&lt;&gt;YEAR($G77),$F77&lt;&gt;YEAR($H77)),"Revisar ano/temporada",IF(AND($S77&lt;&gt;"Sem histórico",OR($Q77="",$R77="")),"Histórico incompleto",IF(AND($S77="Sem histórico",OR($Q77&lt;&gt;"",$R77&lt;&gt;"")),"Revisar histórico",IF($L77&gt;$M77,"Revisar: conteúdo após ativação",IF(AND('Configurações'!$B$2&gt;$N77,$P77&lt;&gt;"Retirado",$P77&lt;&gt;"Cancelado"),"Retirada vencida",IF(AND('Configurações'!$B$2&gt;$L77,$O77&lt;&gt;"Pronto",$O77&lt;&gt;"Publicado",$P77&lt;&gt;"Cancelado",$P77&lt;&gt;"Retirado"),"Conteúdo atrasado",IF(AND('Configurações'!$B$2&gt;=$M77,$P77="Planejado"),"Ativação pendente",IF(AND($G77-'Configurações'!$B$2&gt;=0,$G77-'Configurações'!$B$2&lt;='Configurações'!$B$5),"Janela próxima","Sem alerta"))))))))))))</f>
        <v/>
      </c>
      <c r="X77" s="16" t="n"/>
    </row>
    <row r="78" ht="31" customHeight="1">
      <c r="A78" s="15" t="n"/>
      <c r="B78" s="16" t="n"/>
      <c r="C78" s="16" t="n"/>
      <c r="D78" s="16" t="n"/>
      <c r="E78" s="16" t="n"/>
      <c r="F78" s="17" t="n"/>
      <c r="G78" s="18" t="n"/>
      <c r="H78" s="18" t="n"/>
      <c r="I78" s="17" t="n"/>
      <c r="J78" s="17" t="n"/>
      <c r="K78" s="17" t="n"/>
      <c r="L78" s="19">
        <f>IF(OR($A78="",$G78="",$I78=""),"",$G78-$I78)</f>
        <v/>
      </c>
      <c r="M78" s="19">
        <f>IF(OR($A78="",$G78="",$J78=""),"",$G78-$J78)</f>
        <v/>
      </c>
      <c r="N78" s="19">
        <f>IF(OR($A78="",$H78="",$K78=""),"",$H78+$K78)</f>
        <v/>
      </c>
      <c r="O78" s="20" t="n"/>
      <c r="P78" s="20" t="n"/>
      <c r="Q78" s="17" t="n"/>
      <c r="R78" s="21" t="n"/>
      <c r="S78" s="20" t="n"/>
      <c r="T78" s="20" t="n"/>
      <c r="U78" s="22">
        <f>IF($A78="","",IF($P78="Cancelado","Cancelado",IF($P78="Retirado","Retirado",IF(OR($L78="",$M78="",$G78="",$H78="",$N78=""),"Revisar datas",IF('Configurações'!$B$2&lt;$L78,"Preparar conteúdo",IF('Configurações'!$B$2&lt;$M78,"Conteúdo devido",IF('Configurações'!$B$2&lt;$G78,"Ativação programada",IF('Configurações'!$B$2&lt;=$H78,"Janela comercial",IF('Configurações'!$B$2&lt;=$N78,"Retirada pendente","Pós-temporada")))))))))</f>
        <v/>
      </c>
      <c r="V78" s="22">
        <f>IF($A78="","",IF(OR($H78="",$K78="",$N78="",$S78="",$T78=""),"Revisar",IF(AND('Configurações'!$B$2&gt;$N78,$P78&lt;&gt;"Retirado",$P78&lt;&gt;"Cancelado"),"Alto",IF(AND($T78="Não",OR($S78="Baixa",$S78="Sem histórico",$K78&gt;'Configurações'!$B$6)),"Alto",IF(OR($T78="Não",$S78="Baixa",$S78="Sem histórico",$K78&gt;'Configurações'!$B$6),"Médio","Baixo")))))</f>
        <v/>
      </c>
      <c r="W78" s="23">
        <f>IF($A78="","",IF(OR($B78="",$C78="",$D78="",$E78="",$F78="",$G78="",$H78="",$I78="",$J78="",$K78="",$O78="",$P78="",$S78="",$T78=""),"Cadastro incompleto",IF($H78&lt;$G78,"Erro: fim antes do início",IF(OR($I78&lt;0,$J78&lt;0,$K78&lt;0),"Erro: prazo negativo",IF(AND($F78&lt;&gt;YEAR($G78),$F78&lt;&gt;YEAR($H78)),"Revisar ano/temporada",IF(AND($S78&lt;&gt;"Sem histórico",OR($Q78="",$R78="")),"Histórico incompleto",IF(AND($S78="Sem histórico",OR($Q78&lt;&gt;"",$R78&lt;&gt;"")),"Revisar histórico",IF($L78&gt;$M78,"Revisar: conteúdo após ativação",IF(AND('Configurações'!$B$2&gt;$N78,$P78&lt;&gt;"Retirado",$P78&lt;&gt;"Cancelado"),"Retirada vencida",IF(AND('Configurações'!$B$2&gt;$L78,$O78&lt;&gt;"Pronto",$O78&lt;&gt;"Publicado",$P78&lt;&gt;"Cancelado",$P78&lt;&gt;"Retirado"),"Conteúdo atrasado",IF(AND('Configurações'!$B$2&gt;=$M78,$P78="Planejado"),"Ativação pendente",IF(AND($G78-'Configurações'!$B$2&gt;=0,$G78-'Configurações'!$B$2&lt;='Configurações'!$B$5),"Janela próxima","Sem alerta"))))))))))))</f>
        <v/>
      </c>
      <c r="X78" s="16" t="n"/>
    </row>
    <row r="79" ht="31" customHeight="1">
      <c r="A79" s="15" t="n"/>
      <c r="B79" s="16" t="n"/>
      <c r="C79" s="16" t="n"/>
      <c r="D79" s="16" t="n"/>
      <c r="E79" s="16" t="n"/>
      <c r="F79" s="17" t="n"/>
      <c r="G79" s="18" t="n"/>
      <c r="H79" s="18" t="n"/>
      <c r="I79" s="17" t="n"/>
      <c r="J79" s="17" t="n"/>
      <c r="K79" s="17" t="n"/>
      <c r="L79" s="19">
        <f>IF(OR($A79="",$G79="",$I79=""),"",$G79-$I79)</f>
        <v/>
      </c>
      <c r="M79" s="19">
        <f>IF(OR($A79="",$G79="",$J79=""),"",$G79-$J79)</f>
        <v/>
      </c>
      <c r="N79" s="19">
        <f>IF(OR($A79="",$H79="",$K79=""),"",$H79+$K79)</f>
        <v/>
      </c>
      <c r="O79" s="20" t="n"/>
      <c r="P79" s="20" t="n"/>
      <c r="Q79" s="17" t="n"/>
      <c r="R79" s="21" t="n"/>
      <c r="S79" s="20" t="n"/>
      <c r="T79" s="20" t="n"/>
      <c r="U79" s="22">
        <f>IF($A79="","",IF($P79="Cancelado","Cancelado",IF($P79="Retirado","Retirado",IF(OR($L79="",$M79="",$G79="",$H79="",$N79=""),"Revisar datas",IF('Configurações'!$B$2&lt;$L79,"Preparar conteúdo",IF('Configurações'!$B$2&lt;$M79,"Conteúdo devido",IF('Configurações'!$B$2&lt;$G79,"Ativação programada",IF('Configurações'!$B$2&lt;=$H79,"Janela comercial",IF('Configurações'!$B$2&lt;=$N79,"Retirada pendente","Pós-temporada")))))))))</f>
        <v/>
      </c>
      <c r="V79" s="22">
        <f>IF($A79="","",IF(OR($H79="",$K79="",$N79="",$S79="",$T79=""),"Revisar",IF(AND('Configurações'!$B$2&gt;$N79,$P79&lt;&gt;"Retirado",$P79&lt;&gt;"Cancelado"),"Alto",IF(AND($T79="Não",OR($S79="Baixa",$S79="Sem histórico",$K79&gt;'Configurações'!$B$6)),"Alto",IF(OR($T79="Não",$S79="Baixa",$S79="Sem histórico",$K79&gt;'Configurações'!$B$6),"Médio","Baixo")))))</f>
        <v/>
      </c>
      <c r="W79" s="23">
        <f>IF($A79="","",IF(OR($B79="",$C79="",$D79="",$E79="",$F79="",$G79="",$H79="",$I79="",$J79="",$K79="",$O79="",$P79="",$S79="",$T79=""),"Cadastro incompleto",IF($H79&lt;$G79,"Erro: fim antes do início",IF(OR($I79&lt;0,$J79&lt;0,$K79&lt;0),"Erro: prazo negativo",IF(AND($F79&lt;&gt;YEAR($G79),$F79&lt;&gt;YEAR($H79)),"Revisar ano/temporada",IF(AND($S79&lt;&gt;"Sem histórico",OR($Q79="",$R79="")),"Histórico incompleto",IF(AND($S79="Sem histórico",OR($Q79&lt;&gt;"",$R79&lt;&gt;"")),"Revisar histórico",IF($L79&gt;$M79,"Revisar: conteúdo após ativação",IF(AND('Configurações'!$B$2&gt;$N79,$P79&lt;&gt;"Retirado",$P79&lt;&gt;"Cancelado"),"Retirada vencida",IF(AND('Configurações'!$B$2&gt;$L79,$O79&lt;&gt;"Pronto",$O79&lt;&gt;"Publicado",$P79&lt;&gt;"Cancelado",$P79&lt;&gt;"Retirado"),"Conteúdo atrasado",IF(AND('Configurações'!$B$2&gt;=$M79,$P79="Planejado"),"Ativação pendente",IF(AND($G79-'Configurações'!$B$2&gt;=0,$G79-'Configurações'!$B$2&lt;='Configurações'!$B$5),"Janela próxima","Sem alerta"))))))))))))</f>
        <v/>
      </c>
      <c r="X79" s="16" t="n"/>
    </row>
    <row r="80" ht="31" customHeight="1">
      <c r="A80" s="15" t="n"/>
      <c r="B80" s="16" t="n"/>
      <c r="C80" s="16" t="n"/>
      <c r="D80" s="16" t="n"/>
      <c r="E80" s="16" t="n"/>
      <c r="F80" s="17" t="n"/>
      <c r="G80" s="18" t="n"/>
      <c r="H80" s="18" t="n"/>
      <c r="I80" s="17" t="n"/>
      <c r="J80" s="17" t="n"/>
      <c r="K80" s="17" t="n"/>
      <c r="L80" s="19">
        <f>IF(OR($A80="",$G80="",$I80=""),"",$G80-$I80)</f>
        <v/>
      </c>
      <c r="M80" s="19">
        <f>IF(OR($A80="",$G80="",$J80=""),"",$G80-$J80)</f>
        <v/>
      </c>
      <c r="N80" s="19">
        <f>IF(OR($A80="",$H80="",$K80=""),"",$H80+$K80)</f>
        <v/>
      </c>
      <c r="O80" s="20" t="n"/>
      <c r="P80" s="20" t="n"/>
      <c r="Q80" s="17" t="n"/>
      <c r="R80" s="21" t="n"/>
      <c r="S80" s="20" t="n"/>
      <c r="T80" s="20" t="n"/>
      <c r="U80" s="22">
        <f>IF($A80="","",IF($P80="Cancelado","Cancelado",IF($P80="Retirado","Retirado",IF(OR($L80="",$M80="",$G80="",$H80="",$N80=""),"Revisar datas",IF('Configurações'!$B$2&lt;$L80,"Preparar conteúdo",IF('Configurações'!$B$2&lt;$M80,"Conteúdo devido",IF('Configurações'!$B$2&lt;$G80,"Ativação programada",IF('Configurações'!$B$2&lt;=$H80,"Janela comercial",IF('Configurações'!$B$2&lt;=$N80,"Retirada pendente","Pós-temporada")))))))))</f>
        <v/>
      </c>
      <c r="V80" s="22">
        <f>IF($A80="","",IF(OR($H80="",$K80="",$N80="",$S80="",$T80=""),"Revisar",IF(AND('Configurações'!$B$2&gt;$N80,$P80&lt;&gt;"Retirado",$P80&lt;&gt;"Cancelado"),"Alto",IF(AND($T80="Não",OR($S80="Baixa",$S80="Sem histórico",$K80&gt;'Configurações'!$B$6)),"Alto",IF(OR($T80="Não",$S80="Baixa",$S80="Sem histórico",$K80&gt;'Configurações'!$B$6),"Médio","Baixo")))))</f>
        <v/>
      </c>
      <c r="W80" s="23">
        <f>IF($A80="","",IF(OR($B80="",$C80="",$D80="",$E80="",$F80="",$G80="",$H80="",$I80="",$J80="",$K80="",$O80="",$P80="",$S80="",$T80=""),"Cadastro incompleto",IF($H80&lt;$G80,"Erro: fim antes do início",IF(OR($I80&lt;0,$J80&lt;0,$K80&lt;0),"Erro: prazo negativo",IF(AND($F80&lt;&gt;YEAR($G80),$F80&lt;&gt;YEAR($H80)),"Revisar ano/temporada",IF(AND($S80&lt;&gt;"Sem histórico",OR($Q80="",$R80="")),"Histórico incompleto",IF(AND($S80="Sem histórico",OR($Q80&lt;&gt;"",$R80&lt;&gt;"")),"Revisar histórico",IF($L80&gt;$M80,"Revisar: conteúdo após ativação",IF(AND('Configurações'!$B$2&gt;$N80,$P80&lt;&gt;"Retirado",$P80&lt;&gt;"Cancelado"),"Retirada vencida",IF(AND('Configurações'!$B$2&gt;$L80,$O80&lt;&gt;"Pronto",$O80&lt;&gt;"Publicado",$P80&lt;&gt;"Cancelado",$P80&lt;&gt;"Retirado"),"Conteúdo atrasado",IF(AND('Configurações'!$B$2&gt;=$M80,$P80="Planejado"),"Ativação pendente",IF(AND($G80-'Configurações'!$B$2&gt;=0,$G80-'Configurações'!$B$2&lt;='Configurações'!$B$5),"Janela próxima","Sem alerta"))))))))))))</f>
        <v/>
      </c>
      <c r="X80" s="16" t="n"/>
    </row>
    <row r="81" ht="31" customHeight="1">
      <c r="A81" s="15" t="n"/>
      <c r="B81" s="16" t="n"/>
      <c r="C81" s="16" t="n"/>
      <c r="D81" s="16" t="n"/>
      <c r="E81" s="16" t="n"/>
      <c r="F81" s="17" t="n"/>
      <c r="G81" s="18" t="n"/>
      <c r="H81" s="18" t="n"/>
      <c r="I81" s="17" t="n"/>
      <c r="J81" s="17" t="n"/>
      <c r="K81" s="17" t="n"/>
      <c r="L81" s="19">
        <f>IF(OR($A81="",$G81="",$I81=""),"",$G81-$I81)</f>
        <v/>
      </c>
      <c r="M81" s="19">
        <f>IF(OR($A81="",$G81="",$J81=""),"",$G81-$J81)</f>
        <v/>
      </c>
      <c r="N81" s="19">
        <f>IF(OR($A81="",$H81="",$K81=""),"",$H81+$K81)</f>
        <v/>
      </c>
      <c r="O81" s="20" t="n"/>
      <c r="P81" s="20" t="n"/>
      <c r="Q81" s="17" t="n"/>
      <c r="R81" s="21" t="n"/>
      <c r="S81" s="20" t="n"/>
      <c r="T81" s="20" t="n"/>
      <c r="U81" s="22">
        <f>IF($A81="","",IF($P81="Cancelado","Cancelado",IF($P81="Retirado","Retirado",IF(OR($L81="",$M81="",$G81="",$H81="",$N81=""),"Revisar datas",IF('Configurações'!$B$2&lt;$L81,"Preparar conteúdo",IF('Configurações'!$B$2&lt;$M81,"Conteúdo devido",IF('Configurações'!$B$2&lt;$G81,"Ativação programada",IF('Configurações'!$B$2&lt;=$H81,"Janela comercial",IF('Configurações'!$B$2&lt;=$N81,"Retirada pendente","Pós-temporada")))))))))</f>
        <v/>
      </c>
      <c r="V81" s="22">
        <f>IF($A81="","",IF(OR($H81="",$K81="",$N81="",$S81="",$T81=""),"Revisar",IF(AND('Configurações'!$B$2&gt;$N81,$P81&lt;&gt;"Retirado",$P81&lt;&gt;"Cancelado"),"Alto",IF(AND($T81="Não",OR($S81="Baixa",$S81="Sem histórico",$K81&gt;'Configurações'!$B$6)),"Alto",IF(OR($T81="Não",$S81="Baixa",$S81="Sem histórico",$K81&gt;'Configurações'!$B$6),"Médio","Baixo")))))</f>
        <v/>
      </c>
      <c r="W81" s="23">
        <f>IF($A81="","",IF(OR($B81="",$C81="",$D81="",$E81="",$F81="",$G81="",$H81="",$I81="",$J81="",$K81="",$O81="",$P81="",$S81="",$T81=""),"Cadastro incompleto",IF($H81&lt;$G81,"Erro: fim antes do início",IF(OR($I81&lt;0,$J81&lt;0,$K81&lt;0),"Erro: prazo negativo",IF(AND($F81&lt;&gt;YEAR($G81),$F81&lt;&gt;YEAR($H81)),"Revisar ano/temporada",IF(AND($S81&lt;&gt;"Sem histórico",OR($Q81="",$R81="")),"Histórico incompleto",IF(AND($S81="Sem histórico",OR($Q81&lt;&gt;"",$R81&lt;&gt;"")),"Revisar histórico",IF($L81&gt;$M81,"Revisar: conteúdo após ativação",IF(AND('Configurações'!$B$2&gt;$N81,$P81&lt;&gt;"Retirado",$P81&lt;&gt;"Cancelado"),"Retirada vencida",IF(AND('Configurações'!$B$2&gt;$L81,$O81&lt;&gt;"Pronto",$O81&lt;&gt;"Publicado",$P81&lt;&gt;"Cancelado",$P81&lt;&gt;"Retirado"),"Conteúdo atrasado",IF(AND('Configurações'!$B$2&gt;=$M81,$P81="Planejado"),"Ativação pendente",IF(AND($G81-'Configurações'!$B$2&gt;=0,$G81-'Configurações'!$B$2&lt;='Configurações'!$B$5),"Janela próxima","Sem alerta"))))))))))))</f>
        <v/>
      </c>
      <c r="X81" s="16" t="n"/>
    </row>
    <row r="82" ht="31" customHeight="1">
      <c r="A82" s="15" t="n"/>
      <c r="B82" s="16" t="n"/>
      <c r="C82" s="16" t="n"/>
      <c r="D82" s="16" t="n"/>
      <c r="E82" s="16" t="n"/>
      <c r="F82" s="17" t="n"/>
      <c r="G82" s="18" t="n"/>
      <c r="H82" s="18" t="n"/>
      <c r="I82" s="17" t="n"/>
      <c r="J82" s="17" t="n"/>
      <c r="K82" s="17" t="n"/>
      <c r="L82" s="19">
        <f>IF(OR($A82="",$G82="",$I82=""),"",$G82-$I82)</f>
        <v/>
      </c>
      <c r="M82" s="19">
        <f>IF(OR($A82="",$G82="",$J82=""),"",$G82-$J82)</f>
        <v/>
      </c>
      <c r="N82" s="19">
        <f>IF(OR($A82="",$H82="",$K82=""),"",$H82+$K82)</f>
        <v/>
      </c>
      <c r="O82" s="20" t="n"/>
      <c r="P82" s="20" t="n"/>
      <c r="Q82" s="17" t="n"/>
      <c r="R82" s="21" t="n"/>
      <c r="S82" s="20" t="n"/>
      <c r="T82" s="20" t="n"/>
      <c r="U82" s="22">
        <f>IF($A82="","",IF($P82="Cancelado","Cancelado",IF($P82="Retirado","Retirado",IF(OR($L82="",$M82="",$G82="",$H82="",$N82=""),"Revisar datas",IF('Configurações'!$B$2&lt;$L82,"Preparar conteúdo",IF('Configurações'!$B$2&lt;$M82,"Conteúdo devido",IF('Configurações'!$B$2&lt;$G82,"Ativação programada",IF('Configurações'!$B$2&lt;=$H82,"Janela comercial",IF('Configurações'!$B$2&lt;=$N82,"Retirada pendente","Pós-temporada")))))))))</f>
        <v/>
      </c>
      <c r="V82" s="22">
        <f>IF($A82="","",IF(OR($H82="",$K82="",$N82="",$S82="",$T82=""),"Revisar",IF(AND('Configurações'!$B$2&gt;$N82,$P82&lt;&gt;"Retirado",$P82&lt;&gt;"Cancelado"),"Alto",IF(AND($T82="Não",OR($S82="Baixa",$S82="Sem histórico",$K82&gt;'Configurações'!$B$6)),"Alto",IF(OR($T82="Não",$S82="Baixa",$S82="Sem histórico",$K82&gt;'Configurações'!$B$6),"Médio","Baixo")))))</f>
        <v/>
      </c>
      <c r="W82" s="23">
        <f>IF($A82="","",IF(OR($B82="",$C82="",$D82="",$E82="",$F82="",$G82="",$H82="",$I82="",$J82="",$K82="",$O82="",$P82="",$S82="",$T82=""),"Cadastro incompleto",IF($H82&lt;$G82,"Erro: fim antes do início",IF(OR($I82&lt;0,$J82&lt;0,$K82&lt;0),"Erro: prazo negativo",IF(AND($F82&lt;&gt;YEAR($G82),$F82&lt;&gt;YEAR($H82)),"Revisar ano/temporada",IF(AND($S82&lt;&gt;"Sem histórico",OR($Q82="",$R82="")),"Histórico incompleto",IF(AND($S82="Sem histórico",OR($Q82&lt;&gt;"",$R82&lt;&gt;"")),"Revisar histórico",IF($L82&gt;$M82,"Revisar: conteúdo após ativação",IF(AND('Configurações'!$B$2&gt;$N82,$P82&lt;&gt;"Retirado",$P82&lt;&gt;"Cancelado"),"Retirada vencida",IF(AND('Configurações'!$B$2&gt;$L82,$O82&lt;&gt;"Pronto",$O82&lt;&gt;"Publicado",$P82&lt;&gt;"Cancelado",$P82&lt;&gt;"Retirado"),"Conteúdo atrasado",IF(AND('Configurações'!$B$2&gt;=$M82,$P82="Planejado"),"Ativação pendente",IF(AND($G82-'Configurações'!$B$2&gt;=0,$G82-'Configurações'!$B$2&lt;='Configurações'!$B$5),"Janela próxima","Sem alerta"))))))))))))</f>
        <v/>
      </c>
      <c r="X82" s="16" t="n"/>
    </row>
    <row r="83" ht="31" customHeight="1">
      <c r="A83" s="15" t="n"/>
      <c r="B83" s="16" t="n"/>
      <c r="C83" s="16" t="n"/>
      <c r="D83" s="16" t="n"/>
      <c r="E83" s="16" t="n"/>
      <c r="F83" s="17" t="n"/>
      <c r="G83" s="18" t="n"/>
      <c r="H83" s="18" t="n"/>
      <c r="I83" s="17" t="n"/>
      <c r="J83" s="17" t="n"/>
      <c r="K83" s="17" t="n"/>
      <c r="L83" s="19">
        <f>IF(OR($A83="",$G83="",$I83=""),"",$G83-$I83)</f>
        <v/>
      </c>
      <c r="M83" s="19">
        <f>IF(OR($A83="",$G83="",$J83=""),"",$G83-$J83)</f>
        <v/>
      </c>
      <c r="N83" s="19">
        <f>IF(OR($A83="",$H83="",$K83=""),"",$H83+$K83)</f>
        <v/>
      </c>
      <c r="O83" s="20" t="n"/>
      <c r="P83" s="20" t="n"/>
      <c r="Q83" s="17" t="n"/>
      <c r="R83" s="21" t="n"/>
      <c r="S83" s="20" t="n"/>
      <c r="T83" s="20" t="n"/>
      <c r="U83" s="22">
        <f>IF($A83="","",IF($P83="Cancelado","Cancelado",IF($P83="Retirado","Retirado",IF(OR($L83="",$M83="",$G83="",$H83="",$N83=""),"Revisar datas",IF('Configurações'!$B$2&lt;$L83,"Preparar conteúdo",IF('Configurações'!$B$2&lt;$M83,"Conteúdo devido",IF('Configurações'!$B$2&lt;$G83,"Ativação programada",IF('Configurações'!$B$2&lt;=$H83,"Janela comercial",IF('Configurações'!$B$2&lt;=$N83,"Retirada pendente","Pós-temporada")))))))))</f>
        <v/>
      </c>
      <c r="V83" s="22">
        <f>IF($A83="","",IF(OR($H83="",$K83="",$N83="",$S83="",$T83=""),"Revisar",IF(AND('Configurações'!$B$2&gt;$N83,$P83&lt;&gt;"Retirado",$P83&lt;&gt;"Cancelado"),"Alto",IF(AND($T83="Não",OR($S83="Baixa",$S83="Sem histórico",$K83&gt;'Configurações'!$B$6)),"Alto",IF(OR($T83="Não",$S83="Baixa",$S83="Sem histórico",$K83&gt;'Configurações'!$B$6),"Médio","Baixo")))))</f>
        <v/>
      </c>
      <c r="W83" s="23">
        <f>IF($A83="","",IF(OR($B83="",$C83="",$D83="",$E83="",$F83="",$G83="",$H83="",$I83="",$J83="",$K83="",$O83="",$P83="",$S83="",$T83=""),"Cadastro incompleto",IF($H83&lt;$G83,"Erro: fim antes do início",IF(OR($I83&lt;0,$J83&lt;0,$K83&lt;0),"Erro: prazo negativo",IF(AND($F83&lt;&gt;YEAR($G83),$F83&lt;&gt;YEAR($H83)),"Revisar ano/temporada",IF(AND($S83&lt;&gt;"Sem histórico",OR($Q83="",$R83="")),"Histórico incompleto",IF(AND($S83="Sem histórico",OR($Q83&lt;&gt;"",$R83&lt;&gt;"")),"Revisar histórico",IF($L83&gt;$M83,"Revisar: conteúdo após ativação",IF(AND('Configurações'!$B$2&gt;$N83,$P83&lt;&gt;"Retirado",$P83&lt;&gt;"Cancelado"),"Retirada vencida",IF(AND('Configurações'!$B$2&gt;$L83,$O83&lt;&gt;"Pronto",$O83&lt;&gt;"Publicado",$P83&lt;&gt;"Cancelado",$P83&lt;&gt;"Retirado"),"Conteúdo atrasado",IF(AND('Configurações'!$B$2&gt;=$M83,$P83="Planejado"),"Ativação pendente",IF(AND($G83-'Configurações'!$B$2&gt;=0,$G83-'Configurações'!$B$2&lt;='Configurações'!$B$5),"Janela próxima","Sem alerta"))))))))))))</f>
        <v/>
      </c>
      <c r="X83" s="16" t="n"/>
    </row>
    <row r="84" ht="31" customHeight="1">
      <c r="A84" s="15" t="n"/>
      <c r="B84" s="16" t="n"/>
      <c r="C84" s="16" t="n"/>
      <c r="D84" s="16" t="n"/>
      <c r="E84" s="16" t="n"/>
      <c r="F84" s="17" t="n"/>
      <c r="G84" s="18" t="n"/>
      <c r="H84" s="18" t="n"/>
      <c r="I84" s="17" t="n"/>
      <c r="J84" s="17" t="n"/>
      <c r="K84" s="17" t="n"/>
      <c r="L84" s="19">
        <f>IF(OR($A84="",$G84="",$I84=""),"",$G84-$I84)</f>
        <v/>
      </c>
      <c r="M84" s="19">
        <f>IF(OR($A84="",$G84="",$J84=""),"",$G84-$J84)</f>
        <v/>
      </c>
      <c r="N84" s="19">
        <f>IF(OR($A84="",$H84="",$K84=""),"",$H84+$K84)</f>
        <v/>
      </c>
      <c r="O84" s="20" t="n"/>
      <c r="P84" s="20" t="n"/>
      <c r="Q84" s="17" t="n"/>
      <c r="R84" s="21" t="n"/>
      <c r="S84" s="20" t="n"/>
      <c r="T84" s="20" t="n"/>
      <c r="U84" s="22">
        <f>IF($A84="","",IF($P84="Cancelado","Cancelado",IF($P84="Retirado","Retirado",IF(OR($L84="",$M84="",$G84="",$H84="",$N84=""),"Revisar datas",IF('Configurações'!$B$2&lt;$L84,"Preparar conteúdo",IF('Configurações'!$B$2&lt;$M84,"Conteúdo devido",IF('Configurações'!$B$2&lt;$G84,"Ativação programada",IF('Configurações'!$B$2&lt;=$H84,"Janela comercial",IF('Configurações'!$B$2&lt;=$N84,"Retirada pendente","Pós-temporada")))))))))</f>
        <v/>
      </c>
      <c r="V84" s="22">
        <f>IF($A84="","",IF(OR($H84="",$K84="",$N84="",$S84="",$T84=""),"Revisar",IF(AND('Configurações'!$B$2&gt;$N84,$P84&lt;&gt;"Retirado",$P84&lt;&gt;"Cancelado"),"Alto",IF(AND($T84="Não",OR($S84="Baixa",$S84="Sem histórico",$K84&gt;'Configurações'!$B$6)),"Alto",IF(OR($T84="Não",$S84="Baixa",$S84="Sem histórico",$K84&gt;'Configurações'!$B$6),"Médio","Baixo")))))</f>
        <v/>
      </c>
      <c r="W84" s="23">
        <f>IF($A84="","",IF(OR($B84="",$C84="",$D84="",$E84="",$F84="",$G84="",$H84="",$I84="",$J84="",$K84="",$O84="",$P84="",$S84="",$T84=""),"Cadastro incompleto",IF($H84&lt;$G84,"Erro: fim antes do início",IF(OR($I84&lt;0,$J84&lt;0,$K84&lt;0),"Erro: prazo negativo",IF(AND($F84&lt;&gt;YEAR($G84),$F84&lt;&gt;YEAR($H84)),"Revisar ano/temporada",IF(AND($S84&lt;&gt;"Sem histórico",OR($Q84="",$R84="")),"Histórico incompleto",IF(AND($S84="Sem histórico",OR($Q84&lt;&gt;"",$R84&lt;&gt;"")),"Revisar histórico",IF($L84&gt;$M84,"Revisar: conteúdo após ativação",IF(AND('Configurações'!$B$2&gt;$N84,$P84&lt;&gt;"Retirado",$P84&lt;&gt;"Cancelado"),"Retirada vencida",IF(AND('Configurações'!$B$2&gt;$L84,$O84&lt;&gt;"Pronto",$O84&lt;&gt;"Publicado",$P84&lt;&gt;"Cancelado",$P84&lt;&gt;"Retirado"),"Conteúdo atrasado",IF(AND('Configurações'!$B$2&gt;=$M84,$P84="Planejado"),"Ativação pendente",IF(AND($G84-'Configurações'!$B$2&gt;=0,$G84-'Configurações'!$B$2&lt;='Configurações'!$B$5),"Janela próxima","Sem alerta"))))))))))))</f>
        <v/>
      </c>
      <c r="X84" s="16" t="n"/>
    </row>
    <row r="85" ht="31" customHeight="1">
      <c r="A85" s="15" t="n"/>
      <c r="B85" s="16" t="n"/>
      <c r="C85" s="16" t="n"/>
      <c r="D85" s="16" t="n"/>
      <c r="E85" s="16" t="n"/>
      <c r="F85" s="17" t="n"/>
      <c r="G85" s="18" t="n"/>
      <c r="H85" s="18" t="n"/>
      <c r="I85" s="17" t="n"/>
      <c r="J85" s="17" t="n"/>
      <c r="K85" s="17" t="n"/>
      <c r="L85" s="19">
        <f>IF(OR($A85="",$G85="",$I85=""),"",$G85-$I85)</f>
        <v/>
      </c>
      <c r="M85" s="19">
        <f>IF(OR($A85="",$G85="",$J85=""),"",$G85-$J85)</f>
        <v/>
      </c>
      <c r="N85" s="19">
        <f>IF(OR($A85="",$H85="",$K85=""),"",$H85+$K85)</f>
        <v/>
      </c>
      <c r="O85" s="20" t="n"/>
      <c r="P85" s="20" t="n"/>
      <c r="Q85" s="17" t="n"/>
      <c r="R85" s="21" t="n"/>
      <c r="S85" s="20" t="n"/>
      <c r="T85" s="20" t="n"/>
      <c r="U85" s="22">
        <f>IF($A85="","",IF($P85="Cancelado","Cancelado",IF($P85="Retirado","Retirado",IF(OR($L85="",$M85="",$G85="",$H85="",$N85=""),"Revisar datas",IF('Configurações'!$B$2&lt;$L85,"Preparar conteúdo",IF('Configurações'!$B$2&lt;$M85,"Conteúdo devido",IF('Configurações'!$B$2&lt;$G85,"Ativação programada",IF('Configurações'!$B$2&lt;=$H85,"Janela comercial",IF('Configurações'!$B$2&lt;=$N85,"Retirada pendente","Pós-temporada")))))))))</f>
        <v/>
      </c>
      <c r="V85" s="22">
        <f>IF($A85="","",IF(OR($H85="",$K85="",$N85="",$S85="",$T85=""),"Revisar",IF(AND('Configurações'!$B$2&gt;$N85,$P85&lt;&gt;"Retirado",$P85&lt;&gt;"Cancelado"),"Alto",IF(AND($T85="Não",OR($S85="Baixa",$S85="Sem histórico",$K85&gt;'Configurações'!$B$6)),"Alto",IF(OR($T85="Não",$S85="Baixa",$S85="Sem histórico",$K85&gt;'Configurações'!$B$6),"Médio","Baixo")))))</f>
        <v/>
      </c>
      <c r="W85" s="23">
        <f>IF($A85="","",IF(OR($B85="",$C85="",$D85="",$E85="",$F85="",$G85="",$H85="",$I85="",$J85="",$K85="",$O85="",$P85="",$S85="",$T85=""),"Cadastro incompleto",IF($H85&lt;$G85,"Erro: fim antes do início",IF(OR($I85&lt;0,$J85&lt;0,$K85&lt;0),"Erro: prazo negativo",IF(AND($F85&lt;&gt;YEAR($G85),$F85&lt;&gt;YEAR($H85)),"Revisar ano/temporada",IF(AND($S85&lt;&gt;"Sem histórico",OR($Q85="",$R85="")),"Histórico incompleto",IF(AND($S85="Sem histórico",OR($Q85&lt;&gt;"",$R85&lt;&gt;"")),"Revisar histórico",IF($L85&gt;$M85,"Revisar: conteúdo após ativação",IF(AND('Configurações'!$B$2&gt;$N85,$P85&lt;&gt;"Retirado",$P85&lt;&gt;"Cancelado"),"Retirada vencida",IF(AND('Configurações'!$B$2&gt;$L85,$O85&lt;&gt;"Pronto",$O85&lt;&gt;"Publicado",$P85&lt;&gt;"Cancelado",$P85&lt;&gt;"Retirado"),"Conteúdo atrasado",IF(AND('Configurações'!$B$2&gt;=$M85,$P85="Planejado"),"Ativação pendente",IF(AND($G85-'Configurações'!$B$2&gt;=0,$G85-'Configurações'!$B$2&lt;='Configurações'!$B$5),"Janela próxima","Sem alerta"))))))))))))</f>
        <v/>
      </c>
      <c r="X85" s="16" t="n"/>
    </row>
    <row r="86" ht="31" customHeight="1">
      <c r="A86" s="15" t="n"/>
      <c r="B86" s="16" t="n"/>
      <c r="C86" s="16" t="n"/>
      <c r="D86" s="16" t="n"/>
      <c r="E86" s="16" t="n"/>
      <c r="F86" s="17" t="n"/>
      <c r="G86" s="18" t="n"/>
      <c r="H86" s="18" t="n"/>
      <c r="I86" s="17" t="n"/>
      <c r="J86" s="17" t="n"/>
      <c r="K86" s="17" t="n"/>
      <c r="L86" s="19">
        <f>IF(OR($A86="",$G86="",$I86=""),"",$G86-$I86)</f>
        <v/>
      </c>
      <c r="M86" s="19">
        <f>IF(OR($A86="",$G86="",$J86=""),"",$G86-$J86)</f>
        <v/>
      </c>
      <c r="N86" s="19">
        <f>IF(OR($A86="",$H86="",$K86=""),"",$H86+$K86)</f>
        <v/>
      </c>
      <c r="O86" s="20" t="n"/>
      <c r="P86" s="20" t="n"/>
      <c r="Q86" s="17" t="n"/>
      <c r="R86" s="21" t="n"/>
      <c r="S86" s="20" t="n"/>
      <c r="T86" s="20" t="n"/>
      <c r="U86" s="22">
        <f>IF($A86="","",IF($P86="Cancelado","Cancelado",IF($P86="Retirado","Retirado",IF(OR($L86="",$M86="",$G86="",$H86="",$N86=""),"Revisar datas",IF('Configurações'!$B$2&lt;$L86,"Preparar conteúdo",IF('Configurações'!$B$2&lt;$M86,"Conteúdo devido",IF('Configurações'!$B$2&lt;$G86,"Ativação programada",IF('Configurações'!$B$2&lt;=$H86,"Janela comercial",IF('Configurações'!$B$2&lt;=$N86,"Retirada pendente","Pós-temporada")))))))))</f>
        <v/>
      </c>
      <c r="V86" s="22">
        <f>IF($A86="","",IF(OR($H86="",$K86="",$N86="",$S86="",$T86=""),"Revisar",IF(AND('Configurações'!$B$2&gt;$N86,$P86&lt;&gt;"Retirado",$P86&lt;&gt;"Cancelado"),"Alto",IF(AND($T86="Não",OR($S86="Baixa",$S86="Sem histórico",$K86&gt;'Configurações'!$B$6)),"Alto",IF(OR($T86="Não",$S86="Baixa",$S86="Sem histórico",$K86&gt;'Configurações'!$B$6),"Médio","Baixo")))))</f>
        <v/>
      </c>
      <c r="W86" s="23">
        <f>IF($A86="","",IF(OR($B86="",$C86="",$D86="",$E86="",$F86="",$G86="",$H86="",$I86="",$J86="",$K86="",$O86="",$P86="",$S86="",$T86=""),"Cadastro incompleto",IF($H86&lt;$G86,"Erro: fim antes do início",IF(OR($I86&lt;0,$J86&lt;0,$K86&lt;0),"Erro: prazo negativo",IF(AND($F86&lt;&gt;YEAR($G86),$F86&lt;&gt;YEAR($H86)),"Revisar ano/temporada",IF(AND($S86&lt;&gt;"Sem histórico",OR($Q86="",$R86="")),"Histórico incompleto",IF(AND($S86="Sem histórico",OR($Q86&lt;&gt;"",$R86&lt;&gt;"")),"Revisar histórico",IF($L86&gt;$M86,"Revisar: conteúdo após ativação",IF(AND('Configurações'!$B$2&gt;$N86,$P86&lt;&gt;"Retirado",$P86&lt;&gt;"Cancelado"),"Retirada vencida",IF(AND('Configurações'!$B$2&gt;$L86,$O86&lt;&gt;"Pronto",$O86&lt;&gt;"Publicado",$P86&lt;&gt;"Cancelado",$P86&lt;&gt;"Retirado"),"Conteúdo atrasado",IF(AND('Configurações'!$B$2&gt;=$M86,$P86="Planejado"),"Ativação pendente",IF(AND($G86-'Configurações'!$B$2&gt;=0,$G86-'Configurações'!$B$2&lt;='Configurações'!$B$5),"Janela próxima","Sem alerta"))))))))))))</f>
        <v/>
      </c>
      <c r="X86" s="16" t="n"/>
    </row>
    <row r="87" ht="31" customHeight="1">
      <c r="A87" s="15" t="n"/>
      <c r="B87" s="16" t="n"/>
      <c r="C87" s="16" t="n"/>
      <c r="D87" s="16" t="n"/>
      <c r="E87" s="16" t="n"/>
      <c r="F87" s="17" t="n"/>
      <c r="G87" s="18" t="n"/>
      <c r="H87" s="18" t="n"/>
      <c r="I87" s="17" t="n"/>
      <c r="J87" s="17" t="n"/>
      <c r="K87" s="17" t="n"/>
      <c r="L87" s="19">
        <f>IF(OR($A87="",$G87="",$I87=""),"",$G87-$I87)</f>
        <v/>
      </c>
      <c r="M87" s="19">
        <f>IF(OR($A87="",$G87="",$J87=""),"",$G87-$J87)</f>
        <v/>
      </c>
      <c r="N87" s="19">
        <f>IF(OR($A87="",$H87="",$K87=""),"",$H87+$K87)</f>
        <v/>
      </c>
      <c r="O87" s="20" t="n"/>
      <c r="P87" s="20" t="n"/>
      <c r="Q87" s="17" t="n"/>
      <c r="R87" s="21" t="n"/>
      <c r="S87" s="20" t="n"/>
      <c r="T87" s="20" t="n"/>
      <c r="U87" s="22">
        <f>IF($A87="","",IF($P87="Cancelado","Cancelado",IF($P87="Retirado","Retirado",IF(OR($L87="",$M87="",$G87="",$H87="",$N87=""),"Revisar datas",IF('Configurações'!$B$2&lt;$L87,"Preparar conteúdo",IF('Configurações'!$B$2&lt;$M87,"Conteúdo devido",IF('Configurações'!$B$2&lt;$G87,"Ativação programada",IF('Configurações'!$B$2&lt;=$H87,"Janela comercial",IF('Configurações'!$B$2&lt;=$N87,"Retirada pendente","Pós-temporada")))))))))</f>
        <v/>
      </c>
      <c r="V87" s="22">
        <f>IF($A87="","",IF(OR($H87="",$K87="",$N87="",$S87="",$T87=""),"Revisar",IF(AND('Configurações'!$B$2&gt;$N87,$P87&lt;&gt;"Retirado",$P87&lt;&gt;"Cancelado"),"Alto",IF(AND($T87="Não",OR($S87="Baixa",$S87="Sem histórico",$K87&gt;'Configurações'!$B$6)),"Alto",IF(OR($T87="Não",$S87="Baixa",$S87="Sem histórico",$K87&gt;'Configurações'!$B$6),"Médio","Baixo")))))</f>
        <v/>
      </c>
      <c r="W87" s="23">
        <f>IF($A87="","",IF(OR($B87="",$C87="",$D87="",$E87="",$F87="",$G87="",$H87="",$I87="",$J87="",$K87="",$O87="",$P87="",$S87="",$T87=""),"Cadastro incompleto",IF($H87&lt;$G87,"Erro: fim antes do início",IF(OR($I87&lt;0,$J87&lt;0,$K87&lt;0),"Erro: prazo negativo",IF(AND($F87&lt;&gt;YEAR($G87),$F87&lt;&gt;YEAR($H87)),"Revisar ano/temporada",IF(AND($S87&lt;&gt;"Sem histórico",OR($Q87="",$R87="")),"Histórico incompleto",IF(AND($S87="Sem histórico",OR($Q87&lt;&gt;"",$R87&lt;&gt;"")),"Revisar histórico",IF($L87&gt;$M87,"Revisar: conteúdo após ativação",IF(AND('Configurações'!$B$2&gt;$N87,$P87&lt;&gt;"Retirado",$P87&lt;&gt;"Cancelado"),"Retirada vencida",IF(AND('Configurações'!$B$2&gt;$L87,$O87&lt;&gt;"Pronto",$O87&lt;&gt;"Publicado",$P87&lt;&gt;"Cancelado",$P87&lt;&gt;"Retirado"),"Conteúdo atrasado",IF(AND('Configurações'!$B$2&gt;=$M87,$P87="Planejado"),"Ativação pendente",IF(AND($G87-'Configurações'!$B$2&gt;=0,$G87-'Configurações'!$B$2&lt;='Configurações'!$B$5),"Janela próxima","Sem alerta"))))))))))))</f>
        <v/>
      </c>
      <c r="X87" s="16" t="n"/>
    </row>
    <row r="88" ht="31" customHeight="1">
      <c r="A88" s="15" t="n"/>
      <c r="B88" s="16" t="n"/>
      <c r="C88" s="16" t="n"/>
      <c r="D88" s="16" t="n"/>
      <c r="E88" s="16" t="n"/>
      <c r="F88" s="17" t="n"/>
      <c r="G88" s="18" t="n"/>
      <c r="H88" s="18" t="n"/>
      <c r="I88" s="17" t="n"/>
      <c r="J88" s="17" t="n"/>
      <c r="K88" s="17" t="n"/>
      <c r="L88" s="19">
        <f>IF(OR($A88="",$G88="",$I88=""),"",$G88-$I88)</f>
        <v/>
      </c>
      <c r="M88" s="19">
        <f>IF(OR($A88="",$G88="",$J88=""),"",$G88-$J88)</f>
        <v/>
      </c>
      <c r="N88" s="19">
        <f>IF(OR($A88="",$H88="",$K88=""),"",$H88+$K88)</f>
        <v/>
      </c>
      <c r="O88" s="20" t="n"/>
      <c r="P88" s="20" t="n"/>
      <c r="Q88" s="17" t="n"/>
      <c r="R88" s="21" t="n"/>
      <c r="S88" s="20" t="n"/>
      <c r="T88" s="20" t="n"/>
      <c r="U88" s="22">
        <f>IF($A88="","",IF($P88="Cancelado","Cancelado",IF($P88="Retirado","Retirado",IF(OR($L88="",$M88="",$G88="",$H88="",$N88=""),"Revisar datas",IF('Configurações'!$B$2&lt;$L88,"Preparar conteúdo",IF('Configurações'!$B$2&lt;$M88,"Conteúdo devido",IF('Configurações'!$B$2&lt;$G88,"Ativação programada",IF('Configurações'!$B$2&lt;=$H88,"Janela comercial",IF('Configurações'!$B$2&lt;=$N88,"Retirada pendente","Pós-temporada")))))))))</f>
        <v/>
      </c>
      <c r="V88" s="22">
        <f>IF($A88="","",IF(OR($H88="",$K88="",$N88="",$S88="",$T88=""),"Revisar",IF(AND('Configurações'!$B$2&gt;$N88,$P88&lt;&gt;"Retirado",$P88&lt;&gt;"Cancelado"),"Alto",IF(AND($T88="Não",OR($S88="Baixa",$S88="Sem histórico",$K88&gt;'Configurações'!$B$6)),"Alto",IF(OR($T88="Não",$S88="Baixa",$S88="Sem histórico",$K88&gt;'Configurações'!$B$6),"Médio","Baixo")))))</f>
        <v/>
      </c>
      <c r="W88" s="23">
        <f>IF($A88="","",IF(OR($B88="",$C88="",$D88="",$E88="",$F88="",$G88="",$H88="",$I88="",$J88="",$K88="",$O88="",$P88="",$S88="",$T88=""),"Cadastro incompleto",IF($H88&lt;$G88,"Erro: fim antes do início",IF(OR($I88&lt;0,$J88&lt;0,$K88&lt;0),"Erro: prazo negativo",IF(AND($F88&lt;&gt;YEAR($G88),$F88&lt;&gt;YEAR($H88)),"Revisar ano/temporada",IF(AND($S88&lt;&gt;"Sem histórico",OR($Q88="",$R88="")),"Histórico incompleto",IF(AND($S88="Sem histórico",OR($Q88&lt;&gt;"",$R88&lt;&gt;"")),"Revisar histórico",IF($L88&gt;$M88,"Revisar: conteúdo após ativação",IF(AND('Configurações'!$B$2&gt;$N88,$P88&lt;&gt;"Retirado",$P88&lt;&gt;"Cancelado"),"Retirada vencida",IF(AND('Configurações'!$B$2&gt;$L88,$O88&lt;&gt;"Pronto",$O88&lt;&gt;"Publicado",$P88&lt;&gt;"Cancelado",$P88&lt;&gt;"Retirado"),"Conteúdo atrasado",IF(AND('Configurações'!$B$2&gt;=$M88,$P88="Planejado"),"Ativação pendente",IF(AND($G88-'Configurações'!$B$2&gt;=0,$G88-'Configurações'!$B$2&lt;='Configurações'!$B$5),"Janela próxima","Sem alerta"))))))))))))</f>
        <v/>
      </c>
      <c r="X88" s="16" t="n"/>
    </row>
    <row r="89" ht="31" customHeight="1">
      <c r="A89" s="15" t="n"/>
      <c r="B89" s="16" t="n"/>
      <c r="C89" s="16" t="n"/>
      <c r="D89" s="16" t="n"/>
      <c r="E89" s="16" t="n"/>
      <c r="F89" s="17" t="n"/>
      <c r="G89" s="18" t="n"/>
      <c r="H89" s="18" t="n"/>
      <c r="I89" s="17" t="n"/>
      <c r="J89" s="17" t="n"/>
      <c r="K89" s="17" t="n"/>
      <c r="L89" s="19">
        <f>IF(OR($A89="",$G89="",$I89=""),"",$G89-$I89)</f>
        <v/>
      </c>
      <c r="M89" s="19">
        <f>IF(OR($A89="",$G89="",$J89=""),"",$G89-$J89)</f>
        <v/>
      </c>
      <c r="N89" s="19">
        <f>IF(OR($A89="",$H89="",$K89=""),"",$H89+$K89)</f>
        <v/>
      </c>
      <c r="O89" s="20" t="n"/>
      <c r="P89" s="20" t="n"/>
      <c r="Q89" s="17" t="n"/>
      <c r="R89" s="21" t="n"/>
      <c r="S89" s="20" t="n"/>
      <c r="T89" s="20" t="n"/>
      <c r="U89" s="22">
        <f>IF($A89="","",IF($P89="Cancelado","Cancelado",IF($P89="Retirado","Retirado",IF(OR($L89="",$M89="",$G89="",$H89="",$N89=""),"Revisar datas",IF('Configurações'!$B$2&lt;$L89,"Preparar conteúdo",IF('Configurações'!$B$2&lt;$M89,"Conteúdo devido",IF('Configurações'!$B$2&lt;$G89,"Ativação programada",IF('Configurações'!$B$2&lt;=$H89,"Janela comercial",IF('Configurações'!$B$2&lt;=$N89,"Retirada pendente","Pós-temporada")))))))))</f>
        <v/>
      </c>
      <c r="V89" s="22">
        <f>IF($A89="","",IF(OR($H89="",$K89="",$N89="",$S89="",$T89=""),"Revisar",IF(AND('Configurações'!$B$2&gt;$N89,$P89&lt;&gt;"Retirado",$P89&lt;&gt;"Cancelado"),"Alto",IF(AND($T89="Não",OR($S89="Baixa",$S89="Sem histórico",$K89&gt;'Configurações'!$B$6)),"Alto",IF(OR($T89="Não",$S89="Baixa",$S89="Sem histórico",$K89&gt;'Configurações'!$B$6),"Médio","Baixo")))))</f>
        <v/>
      </c>
      <c r="W89" s="23">
        <f>IF($A89="","",IF(OR($B89="",$C89="",$D89="",$E89="",$F89="",$G89="",$H89="",$I89="",$J89="",$K89="",$O89="",$P89="",$S89="",$T89=""),"Cadastro incompleto",IF($H89&lt;$G89,"Erro: fim antes do início",IF(OR($I89&lt;0,$J89&lt;0,$K89&lt;0),"Erro: prazo negativo",IF(AND($F89&lt;&gt;YEAR($G89),$F89&lt;&gt;YEAR($H89)),"Revisar ano/temporada",IF(AND($S89&lt;&gt;"Sem histórico",OR($Q89="",$R89="")),"Histórico incompleto",IF(AND($S89="Sem histórico",OR($Q89&lt;&gt;"",$R89&lt;&gt;"")),"Revisar histórico",IF($L89&gt;$M89,"Revisar: conteúdo após ativação",IF(AND('Configurações'!$B$2&gt;$N89,$P89&lt;&gt;"Retirado",$P89&lt;&gt;"Cancelado"),"Retirada vencida",IF(AND('Configurações'!$B$2&gt;$L89,$O89&lt;&gt;"Pronto",$O89&lt;&gt;"Publicado",$P89&lt;&gt;"Cancelado",$P89&lt;&gt;"Retirado"),"Conteúdo atrasado",IF(AND('Configurações'!$B$2&gt;=$M89,$P89="Planejado"),"Ativação pendente",IF(AND($G89-'Configurações'!$B$2&gt;=0,$G89-'Configurações'!$B$2&lt;='Configurações'!$B$5),"Janela próxima","Sem alerta"))))))))))))</f>
        <v/>
      </c>
      <c r="X89" s="16" t="n"/>
    </row>
    <row r="90" ht="31" customHeight="1">
      <c r="A90" s="15" t="n"/>
      <c r="B90" s="16" t="n"/>
      <c r="C90" s="16" t="n"/>
      <c r="D90" s="16" t="n"/>
      <c r="E90" s="16" t="n"/>
      <c r="F90" s="17" t="n"/>
      <c r="G90" s="18" t="n"/>
      <c r="H90" s="18" t="n"/>
      <c r="I90" s="17" t="n"/>
      <c r="J90" s="17" t="n"/>
      <c r="K90" s="17" t="n"/>
      <c r="L90" s="19">
        <f>IF(OR($A90="",$G90="",$I90=""),"",$G90-$I90)</f>
        <v/>
      </c>
      <c r="M90" s="19">
        <f>IF(OR($A90="",$G90="",$J90=""),"",$G90-$J90)</f>
        <v/>
      </c>
      <c r="N90" s="19">
        <f>IF(OR($A90="",$H90="",$K90=""),"",$H90+$K90)</f>
        <v/>
      </c>
      <c r="O90" s="20" t="n"/>
      <c r="P90" s="20" t="n"/>
      <c r="Q90" s="17" t="n"/>
      <c r="R90" s="21" t="n"/>
      <c r="S90" s="20" t="n"/>
      <c r="T90" s="20" t="n"/>
      <c r="U90" s="22">
        <f>IF($A90="","",IF($P90="Cancelado","Cancelado",IF($P90="Retirado","Retirado",IF(OR($L90="",$M90="",$G90="",$H90="",$N90=""),"Revisar datas",IF('Configurações'!$B$2&lt;$L90,"Preparar conteúdo",IF('Configurações'!$B$2&lt;$M90,"Conteúdo devido",IF('Configurações'!$B$2&lt;$G90,"Ativação programada",IF('Configurações'!$B$2&lt;=$H90,"Janela comercial",IF('Configurações'!$B$2&lt;=$N90,"Retirada pendente","Pós-temporada")))))))))</f>
        <v/>
      </c>
      <c r="V90" s="22">
        <f>IF($A90="","",IF(OR($H90="",$K90="",$N90="",$S90="",$T90=""),"Revisar",IF(AND('Configurações'!$B$2&gt;$N90,$P90&lt;&gt;"Retirado",$P90&lt;&gt;"Cancelado"),"Alto",IF(AND($T90="Não",OR($S90="Baixa",$S90="Sem histórico",$K90&gt;'Configurações'!$B$6)),"Alto",IF(OR($T90="Não",$S90="Baixa",$S90="Sem histórico",$K90&gt;'Configurações'!$B$6),"Médio","Baixo")))))</f>
        <v/>
      </c>
      <c r="W90" s="23">
        <f>IF($A90="","",IF(OR($B90="",$C90="",$D90="",$E90="",$F90="",$G90="",$H90="",$I90="",$J90="",$K90="",$O90="",$P90="",$S90="",$T90=""),"Cadastro incompleto",IF($H90&lt;$G90,"Erro: fim antes do início",IF(OR($I90&lt;0,$J90&lt;0,$K90&lt;0),"Erro: prazo negativo",IF(AND($F90&lt;&gt;YEAR($G90),$F90&lt;&gt;YEAR($H90)),"Revisar ano/temporada",IF(AND($S90&lt;&gt;"Sem histórico",OR($Q90="",$R90="")),"Histórico incompleto",IF(AND($S90="Sem histórico",OR($Q90&lt;&gt;"",$R90&lt;&gt;"")),"Revisar histórico",IF($L90&gt;$M90,"Revisar: conteúdo após ativação",IF(AND('Configurações'!$B$2&gt;$N90,$P90&lt;&gt;"Retirado",$P90&lt;&gt;"Cancelado"),"Retirada vencida",IF(AND('Configurações'!$B$2&gt;$L90,$O90&lt;&gt;"Pronto",$O90&lt;&gt;"Publicado",$P90&lt;&gt;"Cancelado",$P90&lt;&gt;"Retirado"),"Conteúdo atrasado",IF(AND('Configurações'!$B$2&gt;=$M90,$P90="Planejado"),"Ativação pendente",IF(AND($G90-'Configurações'!$B$2&gt;=0,$G90-'Configurações'!$B$2&lt;='Configurações'!$B$5),"Janela próxima","Sem alerta"))))))))))))</f>
        <v/>
      </c>
      <c r="X90" s="16" t="n"/>
    </row>
    <row r="91" ht="31" customHeight="1">
      <c r="A91" s="15" t="n"/>
      <c r="B91" s="16" t="n"/>
      <c r="C91" s="16" t="n"/>
      <c r="D91" s="16" t="n"/>
      <c r="E91" s="16" t="n"/>
      <c r="F91" s="17" t="n"/>
      <c r="G91" s="18" t="n"/>
      <c r="H91" s="18" t="n"/>
      <c r="I91" s="17" t="n"/>
      <c r="J91" s="17" t="n"/>
      <c r="K91" s="17" t="n"/>
      <c r="L91" s="19">
        <f>IF(OR($A91="",$G91="",$I91=""),"",$G91-$I91)</f>
        <v/>
      </c>
      <c r="M91" s="19">
        <f>IF(OR($A91="",$G91="",$J91=""),"",$G91-$J91)</f>
        <v/>
      </c>
      <c r="N91" s="19">
        <f>IF(OR($A91="",$H91="",$K91=""),"",$H91+$K91)</f>
        <v/>
      </c>
      <c r="O91" s="20" t="n"/>
      <c r="P91" s="20" t="n"/>
      <c r="Q91" s="17" t="n"/>
      <c r="R91" s="21" t="n"/>
      <c r="S91" s="20" t="n"/>
      <c r="T91" s="20" t="n"/>
      <c r="U91" s="22">
        <f>IF($A91="","",IF($P91="Cancelado","Cancelado",IF($P91="Retirado","Retirado",IF(OR($L91="",$M91="",$G91="",$H91="",$N91=""),"Revisar datas",IF('Configurações'!$B$2&lt;$L91,"Preparar conteúdo",IF('Configurações'!$B$2&lt;$M91,"Conteúdo devido",IF('Configurações'!$B$2&lt;$G91,"Ativação programada",IF('Configurações'!$B$2&lt;=$H91,"Janela comercial",IF('Configurações'!$B$2&lt;=$N91,"Retirada pendente","Pós-temporada")))))))))</f>
        <v/>
      </c>
      <c r="V91" s="22">
        <f>IF($A91="","",IF(OR($H91="",$K91="",$N91="",$S91="",$T91=""),"Revisar",IF(AND('Configurações'!$B$2&gt;$N91,$P91&lt;&gt;"Retirado",$P91&lt;&gt;"Cancelado"),"Alto",IF(AND($T91="Não",OR($S91="Baixa",$S91="Sem histórico",$K91&gt;'Configurações'!$B$6)),"Alto",IF(OR($T91="Não",$S91="Baixa",$S91="Sem histórico",$K91&gt;'Configurações'!$B$6),"Médio","Baixo")))))</f>
        <v/>
      </c>
      <c r="W91" s="23">
        <f>IF($A91="","",IF(OR($B91="",$C91="",$D91="",$E91="",$F91="",$G91="",$H91="",$I91="",$J91="",$K91="",$O91="",$P91="",$S91="",$T91=""),"Cadastro incompleto",IF($H91&lt;$G91,"Erro: fim antes do início",IF(OR($I91&lt;0,$J91&lt;0,$K91&lt;0),"Erro: prazo negativo",IF(AND($F91&lt;&gt;YEAR($G91),$F91&lt;&gt;YEAR($H91)),"Revisar ano/temporada",IF(AND($S91&lt;&gt;"Sem histórico",OR($Q91="",$R91="")),"Histórico incompleto",IF(AND($S91="Sem histórico",OR($Q91&lt;&gt;"",$R91&lt;&gt;"")),"Revisar histórico",IF($L91&gt;$M91,"Revisar: conteúdo após ativação",IF(AND('Configurações'!$B$2&gt;$N91,$P91&lt;&gt;"Retirado",$P91&lt;&gt;"Cancelado"),"Retirada vencida",IF(AND('Configurações'!$B$2&gt;$L91,$O91&lt;&gt;"Pronto",$O91&lt;&gt;"Publicado",$P91&lt;&gt;"Cancelado",$P91&lt;&gt;"Retirado"),"Conteúdo atrasado",IF(AND('Configurações'!$B$2&gt;=$M91,$P91="Planejado"),"Ativação pendente",IF(AND($G91-'Configurações'!$B$2&gt;=0,$G91-'Configurações'!$B$2&lt;='Configurações'!$B$5),"Janela próxima","Sem alerta"))))))))))))</f>
        <v/>
      </c>
      <c r="X91" s="16" t="n"/>
    </row>
    <row r="92" ht="31" customHeight="1">
      <c r="A92" s="15" t="n"/>
      <c r="B92" s="16" t="n"/>
      <c r="C92" s="16" t="n"/>
      <c r="D92" s="16" t="n"/>
      <c r="E92" s="16" t="n"/>
      <c r="F92" s="17" t="n"/>
      <c r="G92" s="18" t="n"/>
      <c r="H92" s="18" t="n"/>
      <c r="I92" s="17" t="n"/>
      <c r="J92" s="17" t="n"/>
      <c r="K92" s="17" t="n"/>
      <c r="L92" s="19">
        <f>IF(OR($A92="",$G92="",$I92=""),"",$G92-$I92)</f>
        <v/>
      </c>
      <c r="M92" s="19">
        <f>IF(OR($A92="",$G92="",$J92=""),"",$G92-$J92)</f>
        <v/>
      </c>
      <c r="N92" s="19">
        <f>IF(OR($A92="",$H92="",$K92=""),"",$H92+$K92)</f>
        <v/>
      </c>
      <c r="O92" s="20" t="n"/>
      <c r="P92" s="20" t="n"/>
      <c r="Q92" s="17" t="n"/>
      <c r="R92" s="21" t="n"/>
      <c r="S92" s="20" t="n"/>
      <c r="T92" s="20" t="n"/>
      <c r="U92" s="22">
        <f>IF($A92="","",IF($P92="Cancelado","Cancelado",IF($P92="Retirado","Retirado",IF(OR($L92="",$M92="",$G92="",$H92="",$N92=""),"Revisar datas",IF('Configurações'!$B$2&lt;$L92,"Preparar conteúdo",IF('Configurações'!$B$2&lt;$M92,"Conteúdo devido",IF('Configurações'!$B$2&lt;$G92,"Ativação programada",IF('Configurações'!$B$2&lt;=$H92,"Janela comercial",IF('Configurações'!$B$2&lt;=$N92,"Retirada pendente","Pós-temporada")))))))))</f>
        <v/>
      </c>
      <c r="V92" s="22">
        <f>IF($A92="","",IF(OR($H92="",$K92="",$N92="",$S92="",$T92=""),"Revisar",IF(AND('Configurações'!$B$2&gt;$N92,$P92&lt;&gt;"Retirado",$P92&lt;&gt;"Cancelado"),"Alto",IF(AND($T92="Não",OR($S92="Baixa",$S92="Sem histórico",$K92&gt;'Configurações'!$B$6)),"Alto",IF(OR($T92="Não",$S92="Baixa",$S92="Sem histórico",$K92&gt;'Configurações'!$B$6),"Médio","Baixo")))))</f>
        <v/>
      </c>
      <c r="W92" s="23">
        <f>IF($A92="","",IF(OR($B92="",$C92="",$D92="",$E92="",$F92="",$G92="",$H92="",$I92="",$J92="",$K92="",$O92="",$P92="",$S92="",$T92=""),"Cadastro incompleto",IF($H92&lt;$G92,"Erro: fim antes do início",IF(OR($I92&lt;0,$J92&lt;0,$K92&lt;0),"Erro: prazo negativo",IF(AND($F92&lt;&gt;YEAR($G92),$F92&lt;&gt;YEAR($H92)),"Revisar ano/temporada",IF(AND($S92&lt;&gt;"Sem histórico",OR($Q92="",$R92="")),"Histórico incompleto",IF(AND($S92="Sem histórico",OR($Q92&lt;&gt;"",$R92&lt;&gt;"")),"Revisar histórico",IF($L92&gt;$M92,"Revisar: conteúdo após ativação",IF(AND('Configurações'!$B$2&gt;$N92,$P92&lt;&gt;"Retirado",$P92&lt;&gt;"Cancelado"),"Retirada vencida",IF(AND('Configurações'!$B$2&gt;$L92,$O92&lt;&gt;"Pronto",$O92&lt;&gt;"Publicado",$P92&lt;&gt;"Cancelado",$P92&lt;&gt;"Retirado"),"Conteúdo atrasado",IF(AND('Configurações'!$B$2&gt;=$M92,$P92="Planejado"),"Ativação pendente",IF(AND($G92-'Configurações'!$B$2&gt;=0,$G92-'Configurações'!$B$2&lt;='Configurações'!$B$5),"Janela próxima","Sem alerta"))))))))))))</f>
        <v/>
      </c>
      <c r="X92" s="16" t="n"/>
    </row>
    <row r="93" ht="31" customHeight="1">
      <c r="A93" s="15" t="n"/>
      <c r="B93" s="16" t="n"/>
      <c r="C93" s="16" t="n"/>
      <c r="D93" s="16" t="n"/>
      <c r="E93" s="16" t="n"/>
      <c r="F93" s="17" t="n"/>
      <c r="G93" s="18" t="n"/>
      <c r="H93" s="18" t="n"/>
      <c r="I93" s="17" t="n"/>
      <c r="J93" s="17" t="n"/>
      <c r="K93" s="17" t="n"/>
      <c r="L93" s="19">
        <f>IF(OR($A93="",$G93="",$I93=""),"",$G93-$I93)</f>
        <v/>
      </c>
      <c r="M93" s="19">
        <f>IF(OR($A93="",$G93="",$J93=""),"",$G93-$J93)</f>
        <v/>
      </c>
      <c r="N93" s="19">
        <f>IF(OR($A93="",$H93="",$K93=""),"",$H93+$K93)</f>
        <v/>
      </c>
      <c r="O93" s="20" t="n"/>
      <c r="P93" s="20" t="n"/>
      <c r="Q93" s="17" t="n"/>
      <c r="R93" s="21" t="n"/>
      <c r="S93" s="20" t="n"/>
      <c r="T93" s="20" t="n"/>
      <c r="U93" s="22">
        <f>IF($A93="","",IF($P93="Cancelado","Cancelado",IF($P93="Retirado","Retirado",IF(OR($L93="",$M93="",$G93="",$H93="",$N93=""),"Revisar datas",IF('Configurações'!$B$2&lt;$L93,"Preparar conteúdo",IF('Configurações'!$B$2&lt;$M93,"Conteúdo devido",IF('Configurações'!$B$2&lt;$G93,"Ativação programada",IF('Configurações'!$B$2&lt;=$H93,"Janela comercial",IF('Configurações'!$B$2&lt;=$N93,"Retirada pendente","Pós-temporada")))))))))</f>
        <v/>
      </c>
      <c r="V93" s="22">
        <f>IF($A93="","",IF(OR($H93="",$K93="",$N93="",$S93="",$T93=""),"Revisar",IF(AND('Configurações'!$B$2&gt;$N93,$P93&lt;&gt;"Retirado",$P93&lt;&gt;"Cancelado"),"Alto",IF(AND($T93="Não",OR($S93="Baixa",$S93="Sem histórico",$K93&gt;'Configurações'!$B$6)),"Alto",IF(OR($T93="Não",$S93="Baixa",$S93="Sem histórico",$K93&gt;'Configurações'!$B$6),"Médio","Baixo")))))</f>
        <v/>
      </c>
      <c r="W93" s="23">
        <f>IF($A93="","",IF(OR($B93="",$C93="",$D93="",$E93="",$F93="",$G93="",$H93="",$I93="",$J93="",$K93="",$O93="",$P93="",$S93="",$T93=""),"Cadastro incompleto",IF($H93&lt;$G93,"Erro: fim antes do início",IF(OR($I93&lt;0,$J93&lt;0,$K93&lt;0),"Erro: prazo negativo",IF(AND($F93&lt;&gt;YEAR($G93),$F93&lt;&gt;YEAR($H93)),"Revisar ano/temporada",IF(AND($S93&lt;&gt;"Sem histórico",OR($Q93="",$R93="")),"Histórico incompleto",IF(AND($S93="Sem histórico",OR($Q93&lt;&gt;"",$R93&lt;&gt;"")),"Revisar histórico",IF($L93&gt;$M93,"Revisar: conteúdo após ativação",IF(AND('Configurações'!$B$2&gt;$N93,$P93&lt;&gt;"Retirado",$P93&lt;&gt;"Cancelado"),"Retirada vencida",IF(AND('Configurações'!$B$2&gt;$L93,$O93&lt;&gt;"Pronto",$O93&lt;&gt;"Publicado",$P93&lt;&gt;"Cancelado",$P93&lt;&gt;"Retirado"),"Conteúdo atrasado",IF(AND('Configurações'!$B$2&gt;=$M93,$P93="Planejado"),"Ativação pendente",IF(AND($G93-'Configurações'!$B$2&gt;=0,$G93-'Configurações'!$B$2&lt;='Configurações'!$B$5),"Janela próxima","Sem alerta"))))))))))))</f>
        <v/>
      </c>
      <c r="X93" s="16" t="n"/>
    </row>
    <row r="94" ht="31" customHeight="1">
      <c r="A94" s="15" t="n"/>
      <c r="B94" s="16" t="n"/>
      <c r="C94" s="16" t="n"/>
      <c r="D94" s="16" t="n"/>
      <c r="E94" s="16" t="n"/>
      <c r="F94" s="17" t="n"/>
      <c r="G94" s="18" t="n"/>
      <c r="H94" s="18" t="n"/>
      <c r="I94" s="17" t="n"/>
      <c r="J94" s="17" t="n"/>
      <c r="K94" s="17" t="n"/>
      <c r="L94" s="19">
        <f>IF(OR($A94="",$G94="",$I94=""),"",$G94-$I94)</f>
        <v/>
      </c>
      <c r="M94" s="19">
        <f>IF(OR($A94="",$G94="",$J94=""),"",$G94-$J94)</f>
        <v/>
      </c>
      <c r="N94" s="19">
        <f>IF(OR($A94="",$H94="",$K94=""),"",$H94+$K94)</f>
        <v/>
      </c>
      <c r="O94" s="20" t="n"/>
      <c r="P94" s="20" t="n"/>
      <c r="Q94" s="17" t="n"/>
      <c r="R94" s="21" t="n"/>
      <c r="S94" s="20" t="n"/>
      <c r="T94" s="20" t="n"/>
      <c r="U94" s="22">
        <f>IF($A94="","",IF($P94="Cancelado","Cancelado",IF($P94="Retirado","Retirado",IF(OR($L94="",$M94="",$G94="",$H94="",$N94=""),"Revisar datas",IF('Configurações'!$B$2&lt;$L94,"Preparar conteúdo",IF('Configurações'!$B$2&lt;$M94,"Conteúdo devido",IF('Configurações'!$B$2&lt;$G94,"Ativação programada",IF('Configurações'!$B$2&lt;=$H94,"Janela comercial",IF('Configurações'!$B$2&lt;=$N94,"Retirada pendente","Pós-temporada")))))))))</f>
        <v/>
      </c>
      <c r="V94" s="22">
        <f>IF($A94="","",IF(OR($H94="",$K94="",$N94="",$S94="",$T94=""),"Revisar",IF(AND('Configurações'!$B$2&gt;$N94,$P94&lt;&gt;"Retirado",$P94&lt;&gt;"Cancelado"),"Alto",IF(AND($T94="Não",OR($S94="Baixa",$S94="Sem histórico",$K94&gt;'Configurações'!$B$6)),"Alto",IF(OR($T94="Não",$S94="Baixa",$S94="Sem histórico",$K94&gt;'Configurações'!$B$6),"Médio","Baixo")))))</f>
        <v/>
      </c>
      <c r="W94" s="23">
        <f>IF($A94="","",IF(OR($B94="",$C94="",$D94="",$E94="",$F94="",$G94="",$H94="",$I94="",$J94="",$K94="",$O94="",$P94="",$S94="",$T94=""),"Cadastro incompleto",IF($H94&lt;$G94,"Erro: fim antes do início",IF(OR($I94&lt;0,$J94&lt;0,$K94&lt;0),"Erro: prazo negativo",IF(AND($F94&lt;&gt;YEAR($G94),$F94&lt;&gt;YEAR($H94)),"Revisar ano/temporada",IF(AND($S94&lt;&gt;"Sem histórico",OR($Q94="",$R94="")),"Histórico incompleto",IF(AND($S94="Sem histórico",OR($Q94&lt;&gt;"",$R94&lt;&gt;"")),"Revisar histórico",IF($L94&gt;$M94,"Revisar: conteúdo após ativação",IF(AND('Configurações'!$B$2&gt;$N94,$P94&lt;&gt;"Retirado",$P94&lt;&gt;"Cancelado"),"Retirada vencida",IF(AND('Configurações'!$B$2&gt;$L94,$O94&lt;&gt;"Pronto",$O94&lt;&gt;"Publicado",$P94&lt;&gt;"Cancelado",$P94&lt;&gt;"Retirado"),"Conteúdo atrasado",IF(AND('Configurações'!$B$2&gt;=$M94,$P94="Planejado"),"Ativação pendente",IF(AND($G94-'Configurações'!$B$2&gt;=0,$G94-'Configurações'!$B$2&lt;='Configurações'!$B$5),"Janela próxima","Sem alerta"))))))))))))</f>
        <v/>
      </c>
      <c r="X94" s="16" t="n"/>
    </row>
    <row r="95" ht="31" customHeight="1">
      <c r="A95" s="15" t="n"/>
      <c r="B95" s="16" t="n"/>
      <c r="C95" s="16" t="n"/>
      <c r="D95" s="16" t="n"/>
      <c r="E95" s="16" t="n"/>
      <c r="F95" s="17" t="n"/>
      <c r="G95" s="18" t="n"/>
      <c r="H95" s="18" t="n"/>
      <c r="I95" s="17" t="n"/>
      <c r="J95" s="17" t="n"/>
      <c r="K95" s="17" t="n"/>
      <c r="L95" s="19">
        <f>IF(OR($A95="",$G95="",$I95=""),"",$G95-$I95)</f>
        <v/>
      </c>
      <c r="M95" s="19">
        <f>IF(OR($A95="",$G95="",$J95=""),"",$G95-$J95)</f>
        <v/>
      </c>
      <c r="N95" s="19">
        <f>IF(OR($A95="",$H95="",$K95=""),"",$H95+$K95)</f>
        <v/>
      </c>
      <c r="O95" s="20" t="n"/>
      <c r="P95" s="20" t="n"/>
      <c r="Q95" s="17" t="n"/>
      <c r="R95" s="21" t="n"/>
      <c r="S95" s="20" t="n"/>
      <c r="T95" s="20" t="n"/>
      <c r="U95" s="22">
        <f>IF($A95="","",IF($P95="Cancelado","Cancelado",IF($P95="Retirado","Retirado",IF(OR($L95="",$M95="",$G95="",$H95="",$N95=""),"Revisar datas",IF('Configurações'!$B$2&lt;$L95,"Preparar conteúdo",IF('Configurações'!$B$2&lt;$M95,"Conteúdo devido",IF('Configurações'!$B$2&lt;$G95,"Ativação programada",IF('Configurações'!$B$2&lt;=$H95,"Janela comercial",IF('Configurações'!$B$2&lt;=$N95,"Retirada pendente","Pós-temporada")))))))))</f>
        <v/>
      </c>
      <c r="V95" s="22">
        <f>IF($A95="","",IF(OR($H95="",$K95="",$N95="",$S95="",$T95=""),"Revisar",IF(AND('Configurações'!$B$2&gt;$N95,$P95&lt;&gt;"Retirado",$P95&lt;&gt;"Cancelado"),"Alto",IF(AND($T95="Não",OR($S95="Baixa",$S95="Sem histórico",$K95&gt;'Configurações'!$B$6)),"Alto",IF(OR($T95="Não",$S95="Baixa",$S95="Sem histórico",$K95&gt;'Configurações'!$B$6),"Médio","Baixo")))))</f>
        <v/>
      </c>
      <c r="W95" s="23">
        <f>IF($A95="","",IF(OR($B95="",$C95="",$D95="",$E95="",$F95="",$G95="",$H95="",$I95="",$J95="",$K95="",$O95="",$P95="",$S95="",$T95=""),"Cadastro incompleto",IF($H95&lt;$G95,"Erro: fim antes do início",IF(OR($I95&lt;0,$J95&lt;0,$K95&lt;0),"Erro: prazo negativo",IF(AND($F95&lt;&gt;YEAR($G95),$F95&lt;&gt;YEAR($H95)),"Revisar ano/temporada",IF(AND($S95&lt;&gt;"Sem histórico",OR($Q95="",$R95="")),"Histórico incompleto",IF(AND($S95="Sem histórico",OR($Q95&lt;&gt;"",$R95&lt;&gt;"")),"Revisar histórico",IF($L95&gt;$M95,"Revisar: conteúdo após ativação",IF(AND('Configurações'!$B$2&gt;$N95,$P95&lt;&gt;"Retirado",$P95&lt;&gt;"Cancelado"),"Retirada vencida",IF(AND('Configurações'!$B$2&gt;$L95,$O95&lt;&gt;"Pronto",$O95&lt;&gt;"Publicado",$P95&lt;&gt;"Cancelado",$P95&lt;&gt;"Retirado"),"Conteúdo atrasado",IF(AND('Configurações'!$B$2&gt;=$M95,$P95="Planejado"),"Ativação pendente",IF(AND($G95-'Configurações'!$B$2&gt;=0,$G95-'Configurações'!$B$2&lt;='Configurações'!$B$5),"Janela próxima","Sem alerta"))))))))))))</f>
        <v/>
      </c>
      <c r="X95" s="16" t="n"/>
    </row>
    <row r="96" ht="31" customHeight="1">
      <c r="A96" s="15" t="n"/>
      <c r="B96" s="16" t="n"/>
      <c r="C96" s="16" t="n"/>
      <c r="D96" s="16" t="n"/>
      <c r="E96" s="16" t="n"/>
      <c r="F96" s="17" t="n"/>
      <c r="G96" s="18" t="n"/>
      <c r="H96" s="18" t="n"/>
      <c r="I96" s="17" t="n"/>
      <c r="J96" s="17" t="n"/>
      <c r="K96" s="17" t="n"/>
      <c r="L96" s="19">
        <f>IF(OR($A96="",$G96="",$I96=""),"",$G96-$I96)</f>
        <v/>
      </c>
      <c r="M96" s="19">
        <f>IF(OR($A96="",$G96="",$J96=""),"",$G96-$J96)</f>
        <v/>
      </c>
      <c r="N96" s="19">
        <f>IF(OR($A96="",$H96="",$K96=""),"",$H96+$K96)</f>
        <v/>
      </c>
      <c r="O96" s="20" t="n"/>
      <c r="P96" s="20" t="n"/>
      <c r="Q96" s="17" t="n"/>
      <c r="R96" s="21" t="n"/>
      <c r="S96" s="20" t="n"/>
      <c r="T96" s="20" t="n"/>
      <c r="U96" s="22">
        <f>IF($A96="","",IF($P96="Cancelado","Cancelado",IF($P96="Retirado","Retirado",IF(OR($L96="",$M96="",$G96="",$H96="",$N96=""),"Revisar datas",IF('Configurações'!$B$2&lt;$L96,"Preparar conteúdo",IF('Configurações'!$B$2&lt;$M96,"Conteúdo devido",IF('Configurações'!$B$2&lt;$G96,"Ativação programada",IF('Configurações'!$B$2&lt;=$H96,"Janela comercial",IF('Configurações'!$B$2&lt;=$N96,"Retirada pendente","Pós-temporada")))))))))</f>
        <v/>
      </c>
      <c r="V96" s="22">
        <f>IF($A96="","",IF(OR($H96="",$K96="",$N96="",$S96="",$T96=""),"Revisar",IF(AND('Configurações'!$B$2&gt;$N96,$P96&lt;&gt;"Retirado",$P96&lt;&gt;"Cancelado"),"Alto",IF(AND($T96="Não",OR($S96="Baixa",$S96="Sem histórico",$K96&gt;'Configurações'!$B$6)),"Alto",IF(OR($T96="Não",$S96="Baixa",$S96="Sem histórico",$K96&gt;'Configurações'!$B$6),"Médio","Baixo")))))</f>
        <v/>
      </c>
      <c r="W96" s="23">
        <f>IF($A96="","",IF(OR($B96="",$C96="",$D96="",$E96="",$F96="",$G96="",$H96="",$I96="",$J96="",$K96="",$O96="",$P96="",$S96="",$T96=""),"Cadastro incompleto",IF($H96&lt;$G96,"Erro: fim antes do início",IF(OR($I96&lt;0,$J96&lt;0,$K96&lt;0),"Erro: prazo negativo",IF(AND($F96&lt;&gt;YEAR($G96),$F96&lt;&gt;YEAR($H96)),"Revisar ano/temporada",IF(AND($S96&lt;&gt;"Sem histórico",OR($Q96="",$R96="")),"Histórico incompleto",IF(AND($S96="Sem histórico",OR($Q96&lt;&gt;"",$R96&lt;&gt;"")),"Revisar histórico",IF($L96&gt;$M96,"Revisar: conteúdo após ativação",IF(AND('Configurações'!$B$2&gt;$N96,$P96&lt;&gt;"Retirado",$P96&lt;&gt;"Cancelado"),"Retirada vencida",IF(AND('Configurações'!$B$2&gt;$L96,$O96&lt;&gt;"Pronto",$O96&lt;&gt;"Publicado",$P96&lt;&gt;"Cancelado",$P96&lt;&gt;"Retirado"),"Conteúdo atrasado",IF(AND('Configurações'!$B$2&gt;=$M96,$P96="Planejado"),"Ativação pendente",IF(AND($G96-'Configurações'!$B$2&gt;=0,$G96-'Configurações'!$B$2&lt;='Configurações'!$B$5),"Janela próxima","Sem alerta"))))))))))))</f>
        <v/>
      </c>
      <c r="X96" s="16" t="n"/>
    </row>
    <row r="97" ht="31" customHeight="1">
      <c r="A97" s="15" t="n"/>
      <c r="B97" s="16" t="n"/>
      <c r="C97" s="16" t="n"/>
      <c r="D97" s="16" t="n"/>
      <c r="E97" s="16" t="n"/>
      <c r="F97" s="17" t="n"/>
      <c r="G97" s="18" t="n"/>
      <c r="H97" s="18" t="n"/>
      <c r="I97" s="17" t="n"/>
      <c r="J97" s="17" t="n"/>
      <c r="K97" s="17" t="n"/>
      <c r="L97" s="19">
        <f>IF(OR($A97="",$G97="",$I97=""),"",$G97-$I97)</f>
        <v/>
      </c>
      <c r="M97" s="19">
        <f>IF(OR($A97="",$G97="",$J97=""),"",$G97-$J97)</f>
        <v/>
      </c>
      <c r="N97" s="19">
        <f>IF(OR($A97="",$H97="",$K97=""),"",$H97+$K97)</f>
        <v/>
      </c>
      <c r="O97" s="20" t="n"/>
      <c r="P97" s="20" t="n"/>
      <c r="Q97" s="17" t="n"/>
      <c r="R97" s="21" t="n"/>
      <c r="S97" s="20" t="n"/>
      <c r="T97" s="20" t="n"/>
      <c r="U97" s="22">
        <f>IF($A97="","",IF($P97="Cancelado","Cancelado",IF($P97="Retirado","Retirado",IF(OR($L97="",$M97="",$G97="",$H97="",$N97=""),"Revisar datas",IF('Configurações'!$B$2&lt;$L97,"Preparar conteúdo",IF('Configurações'!$B$2&lt;$M97,"Conteúdo devido",IF('Configurações'!$B$2&lt;$G97,"Ativação programada",IF('Configurações'!$B$2&lt;=$H97,"Janela comercial",IF('Configurações'!$B$2&lt;=$N97,"Retirada pendente","Pós-temporada")))))))))</f>
        <v/>
      </c>
      <c r="V97" s="22">
        <f>IF($A97="","",IF(OR($H97="",$K97="",$N97="",$S97="",$T97=""),"Revisar",IF(AND('Configurações'!$B$2&gt;$N97,$P97&lt;&gt;"Retirado",$P97&lt;&gt;"Cancelado"),"Alto",IF(AND($T97="Não",OR($S97="Baixa",$S97="Sem histórico",$K97&gt;'Configurações'!$B$6)),"Alto",IF(OR($T97="Não",$S97="Baixa",$S97="Sem histórico",$K97&gt;'Configurações'!$B$6),"Médio","Baixo")))))</f>
        <v/>
      </c>
      <c r="W97" s="23">
        <f>IF($A97="","",IF(OR($B97="",$C97="",$D97="",$E97="",$F97="",$G97="",$H97="",$I97="",$J97="",$K97="",$O97="",$P97="",$S97="",$T97=""),"Cadastro incompleto",IF($H97&lt;$G97,"Erro: fim antes do início",IF(OR($I97&lt;0,$J97&lt;0,$K97&lt;0),"Erro: prazo negativo",IF(AND($F97&lt;&gt;YEAR($G97),$F97&lt;&gt;YEAR($H97)),"Revisar ano/temporada",IF(AND($S97&lt;&gt;"Sem histórico",OR($Q97="",$R97="")),"Histórico incompleto",IF(AND($S97="Sem histórico",OR($Q97&lt;&gt;"",$R97&lt;&gt;"")),"Revisar histórico",IF($L97&gt;$M97,"Revisar: conteúdo após ativação",IF(AND('Configurações'!$B$2&gt;$N97,$P97&lt;&gt;"Retirado",$P97&lt;&gt;"Cancelado"),"Retirada vencida",IF(AND('Configurações'!$B$2&gt;$L97,$O97&lt;&gt;"Pronto",$O97&lt;&gt;"Publicado",$P97&lt;&gt;"Cancelado",$P97&lt;&gt;"Retirado"),"Conteúdo atrasado",IF(AND('Configurações'!$B$2&gt;=$M97,$P97="Planejado"),"Ativação pendente",IF(AND($G97-'Configurações'!$B$2&gt;=0,$G97-'Configurações'!$B$2&lt;='Configurações'!$B$5),"Janela próxima","Sem alerta"))))))))))))</f>
        <v/>
      </c>
      <c r="X97" s="16" t="n"/>
    </row>
    <row r="98" ht="31" customHeight="1">
      <c r="A98" s="15" t="n"/>
      <c r="B98" s="16" t="n"/>
      <c r="C98" s="16" t="n"/>
      <c r="D98" s="16" t="n"/>
      <c r="E98" s="16" t="n"/>
      <c r="F98" s="17" t="n"/>
      <c r="G98" s="18" t="n"/>
      <c r="H98" s="18" t="n"/>
      <c r="I98" s="17" t="n"/>
      <c r="J98" s="17" t="n"/>
      <c r="K98" s="17" t="n"/>
      <c r="L98" s="19">
        <f>IF(OR($A98="",$G98="",$I98=""),"",$G98-$I98)</f>
        <v/>
      </c>
      <c r="M98" s="19">
        <f>IF(OR($A98="",$G98="",$J98=""),"",$G98-$J98)</f>
        <v/>
      </c>
      <c r="N98" s="19">
        <f>IF(OR($A98="",$H98="",$K98=""),"",$H98+$K98)</f>
        <v/>
      </c>
      <c r="O98" s="20" t="n"/>
      <c r="P98" s="20" t="n"/>
      <c r="Q98" s="17" t="n"/>
      <c r="R98" s="21" t="n"/>
      <c r="S98" s="20" t="n"/>
      <c r="T98" s="20" t="n"/>
      <c r="U98" s="22">
        <f>IF($A98="","",IF($P98="Cancelado","Cancelado",IF($P98="Retirado","Retirado",IF(OR($L98="",$M98="",$G98="",$H98="",$N98=""),"Revisar datas",IF('Configurações'!$B$2&lt;$L98,"Preparar conteúdo",IF('Configurações'!$B$2&lt;$M98,"Conteúdo devido",IF('Configurações'!$B$2&lt;$G98,"Ativação programada",IF('Configurações'!$B$2&lt;=$H98,"Janela comercial",IF('Configurações'!$B$2&lt;=$N98,"Retirada pendente","Pós-temporada")))))))))</f>
        <v/>
      </c>
      <c r="V98" s="22">
        <f>IF($A98="","",IF(OR($H98="",$K98="",$N98="",$S98="",$T98=""),"Revisar",IF(AND('Configurações'!$B$2&gt;$N98,$P98&lt;&gt;"Retirado",$P98&lt;&gt;"Cancelado"),"Alto",IF(AND($T98="Não",OR($S98="Baixa",$S98="Sem histórico",$K98&gt;'Configurações'!$B$6)),"Alto",IF(OR($T98="Não",$S98="Baixa",$S98="Sem histórico",$K98&gt;'Configurações'!$B$6),"Médio","Baixo")))))</f>
        <v/>
      </c>
      <c r="W98" s="23">
        <f>IF($A98="","",IF(OR($B98="",$C98="",$D98="",$E98="",$F98="",$G98="",$H98="",$I98="",$J98="",$K98="",$O98="",$P98="",$S98="",$T98=""),"Cadastro incompleto",IF($H98&lt;$G98,"Erro: fim antes do início",IF(OR($I98&lt;0,$J98&lt;0,$K98&lt;0),"Erro: prazo negativo",IF(AND($F98&lt;&gt;YEAR($G98),$F98&lt;&gt;YEAR($H98)),"Revisar ano/temporada",IF(AND($S98&lt;&gt;"Sem histórico",OR($Q98="",$R98="")),"Histórico incompleto",IF(AND($S98="Sem histórico",OR($Q98&lt;&gt;"",$R98&lt;&gt;"")),"Revisar histórico",IF($L98&gt;$M98,"Revisar: conteúdo após ativação",IF(AND('Configurações'!$B$2&gt;$N98,$P98&lt;&gt;"Retirado",$P98&lt;&gt;"Cancelado"),"Retirada vencida",IF(AND('Configurações'!$B$2&gt;$L98,$O98&lt;&gt;"Pronto",$O98&lt;&gt;"Publicado",$P98&lt;&gt;"Cancelado",$P98&lt;&gt;"Retirado"),"Conteúdo atrasado",IF(AND('Configurações'!$B$2&gt;=$M98,$P98="Planejado"),"Ativação pendente",IF(AND($G98-'Configurações'!$B$2&gt;=0,$G98-'Configurações'!$B$2&lt;='Configurações'!$B$5),"Janela próxima","Sem alerta"))))))))))))</f>
        <v/>
      </c>
      <c r="X98" s="16" t="n"/>
    </row>
    <row r="99" ht="31" customHeight="1">
      <c r="A99" s="15" t="n"/>
      <c r="B99" s="16" t="n"/>
      <c r="C99" s="16" t="n"/>
      <c r="D99" s="16" t="n"/>
      <c r="E99" s="16" t="n"/>
      <c r="F99" s="17" t="n"/>
      <c r="G99" s="18" t="n"/>
      <c r="H99" s="18" t="n"/>
      <c r="I99" s="17" t="n"/>
      <c r="J99" s="17" t="n"/>
      <c r="K99" s="17" t="n"/>
      <c r="L99" s="19">
        <f>IF(OR($A99="",$G99="",$I99=""),"",$G99-$I99)</f>
        <v/>
      </c>
      <c r="M99" s="19">
        <f>IF(OR($A99="",$G99="",$J99=""),"",$G99-$J99)</f>
        <v/>
      </c>
      <c r="N99" s="19">
        <f>IF(OR($A99="",$H99="",$K99=""),"",$H99+$K99)</f>
        <v/>
      </c>
      <c r="O99" s="20" t="n"/>
      <c r="P99" s="20" t="n"/>
      <c r="Q99" s="17" t="n"/>
      <c r="R99" s="21" t="n"/>
      <c r="S99" s="20" t="n"/>
      <c r="T99" s="20" t="n"/>
      <c r="U99" s="22">
        <f>IF($A99="","",IF($P99="Cancelado","Cancelado",IF($P99="Retirado","Retirado",IF(OR($L99="",$M99="",$G99="",$H99="",$N99=""),"Revisar datas",IF('Configurações'!$B$2&lt;$L99,"Preparar conteúdo",IF('Configurações'!$B$2&lt;$M99,"Conteúdo devido",IF('Configurações'!$B$2&lt;$G99,"Ativação programada",IF('Configurações'!$B$2&lt;=$H99,"Janela comercial",IF('Configurações'!$B$2&lt;=$N99,"Retirada pendente","Pós-temporada")))))))))</f>
        <v/>
      </c>
      <c r="V99" s="22">
        <f>IF($A99="","",IF(OR($H99="",$K99="",$N99="",$S99="",$T99=""),"Revisar",IF(AND('Configurações'!$B$2&gt;$N99,$P99&lt;&gt;"Retirado",$P99&lt;&gt;"Cancelado"),"Alto",IF(AND($T99="Não",OR($S99="Baixa",$S99="Sem histórico",$K99&gt;'Configurações'!$B$6)),"Alto",IF(OR($T99="Não",$S99="Baixa",$S99="Sem histórico",$K99&gt;'Configurações'!$B$6),"Médio","Baixo")))))</f>
        <v/>
      </c>
      <c r="W99" s="23">
        <f>IF($A99="","",IF(OR($B99="",$C99="",$D99="",$E99="",$F99="",$G99="",$H99="",$I99="",$J99="",$K99="",$O99="",$P99="",$S99="",$T99=""),"Cadastro incompleto",IF($H99&lt;$G99,"Erro: fim antes do início",IF(OR($I99&lt;0,$J99&lt;0,$K99&lt;0),"Erro: prazo negativo",IF(AND($F99&lt;&gt;YEAR($G99),$F99&lt;&gt;YEAR($H99)),"Revisar ano/temporada",IF(AND($S99&lt;&gt;"Sem histórico",OR($Q99="",$R99="")),"Histórico incompleto",IF(AND($S99="Sem histórico",OR($Q99&lt;&gt;"",$R99&lt;&gt;"")),"Revisar histórico",IF($L99&gt;$M99,"Revisar: conteúdo após ativação",IF(AND('Configurações'!$B$2&gt;$N99,$P99&lt;&gt;"Retirado",$P99&lt;&gt;"Cancelado"),"Retirada vencida",IF(AND('Configurações'!$B$2&gt;$L99,$O99&lt;&gt;"Pronto",$O99&lt;&gt;"Publicado",$P99&lt;&gt;"Cancelado",$P99&lt;&gt;"Retirado"),"Conteúdo atrasado",IF(AND('Configurações'!$B$2&gt;=$M99,$P99="Planejado"),"Ativação pendente",IF(AND($G99-'Configurações'!$B$2&gt;=0,$G99-'Configurações'!$B$2&lt;='Configurações'!$B$5),"Janela próxima","Sem alerta"))))))))))))</f>
        <v/>
      </c>
      <c r="X99" s="16" t="n"/>
    </row>
    <row r="100" ht="31" customHeight="1">
      <c r="A100" s="15" t="n"/>
      <c r="B100" s="16" t="n"/>
      <c r="C100" s="16" t="n"/>
      <c r="D100" s="16" t="n"/>
      <c r="E100" s="16" t="n"/>
      <c r="F100" s="17" t="n"/>
      <c r="G100" s="18" t="n"/>
      <c r="H100" s="18" t="n"/>
      <c r="I100" s="17" t="n"/>
      <c r="J100" s="17" t="n"/>
      <c r="K100" s="17" t="n"/>
      <c r="L100" s="19">
        <f>IF(OR($A100="",$G100="",$I100=""),"",$G100-$I100)</f>
        <v/>
      </c>
      <c r="M100" s="19">
        <f>IF(OR($A100="",$G100="",$J100=""),"",$G100-$J100)</f>
        <v/>
      </c>
      <c r="N100" s="19">
        <f>IF(OR($A100="",$H100="",$K100=""),"",$H100+$K100)</f>
        <v/>
      </c>
      <c r="O100" s="20" t="n"/>
      <c r="P100" s="20" t="n"/>
      <c r="Q100" s="17" t="n"/>
      <c r="R100" s="21" t="n"/>
      <c r="S100" s="20" t="n"/>
      <c r="T100" s="20" t="n"/>
      <c r="U100" s="22">
        <f>IF($A100="","",IF($P100="Cancelado","Cancelado",IF($P100="Retirado","Retirado",IF(OR($L100="",$M100="",$G100="",$H100="",$N100=""),"Revisar datas",IF('Configurações'!$B$2&lt;$L100,"Preparar conteúdo",IF('Configurações'!$B$2&lt;$M100,"Conteúdo devido",IF('Configurações'!$B$2&lt;$G100,"Ativação programada",IF('Configurações'!$B$2&lt;=$H100,"Janela comercial",IF('Configurações'!$B$2&lt;=$N100,"Retirada pendente","Pós-temporada")))))))))</f>
        <v/>
      </c>
      <c r="V100" s="22">
        <f>IF($A100="","",IF(OR($H100="",$K100="",$N100="",$S100="",$T100=""),"Revisar",IF(AND('Configurações'!$B$2&gt;$N100,$P100&lt;&gt;"Retirado",$P100&lt;&gt;"Cancelado"),"Alto",IF(AND($T100="Não",OR($S100="Baixa",$S100="Sem histórico",$K100&gt;'Configurações'!$B$6)),"Alto",IF(OR($T100="Não",$S100="Baixa",$S100="Sem histórico",$K100&gt;'Configurações'!$B$6),"Médio","Baixo")))))</f>
        <v/>
      </c>
      <c r="W100" s="23">
        <f>IF($A100="","",IF(OR($B100="",$C100="",$D100="",$E100="",$F100="",$G100="",$H100="",$I100="",$J100="",$K100="",$O100="",$P100="",$S100="",$T100=""),"Cadastro incompleto",IF($H100&lt;$G100,"Erro: fim antes do início",IF(OR($I100&lt;0,$J100&lt;0,$K100&lt;0),"Erro: prazo negativo",IF(AND($F100&lt;&gt;YEAR($G100),$F100&lt;&gt;YEAR($H100)),"Revisar ano/temporada",IF(AND($S100&lt;&gt;"Sem histórico",OR($Q100="",$R100="")),"Histórico incompleto",IF(AND($S100="Sem histórico",OR($Q100&lt;&gt;"",$R100&lt;&gt;"")),"Revisar histórico",IF($L100&gt;$M100,"Revisar: conteúdo após ativação",IF(AND('Configurações'!$B$2&gt;$N100,$P100&lt;&gt;"Retirado",$P100&lt;&gt;"Cancelado"),"Retirada vencida",IF(AND('Configurações'!$B$2&gt;$L100,$O100&lt;&gt;"Pronto",$O100&lt;&gt;"Publicado",$P100&lt;&gt;"Cancelado",$P100&lt;&gt;"Retirado"),"Conteúdo atrasado",IF(AND('Configurações'!$B$2&gt;=$M100,$P100="Planejado"),"Ativação pendente",IF(AND($G100-'Configurações'!$B$2&gt;=0,$G100-'Configurações'!$B$2&lt;='Configurações'!$B$5),"Janela próxima","Sem alerta"))))))))))))</f>
        <v/>
      </c>
      <c r="X100" s="16" t="n"/>
    </row>
    <row r="101" ht="31" customHeight="1">
      <c r="A101" s="15" t="n"/>
      <c r="B101" s="16" t="n"/>
      <c r="C101" s="16" t="n"/>
      <c r="D101" s="16" t="n"/>
      <c r="E101" s="16" t="n"/>
      <c r="F101" s="17" t="n"/>
      <c r="G101" s="18" t="n"/>
      <c r="H101" s="18" t="n"/>
      <c r="I101" s="17" t="n"/>
      <c r="J101" s="17" t="n"/>
      <c r="K101" s="17" t="n"/>
      <c r="L101" s="19">
        <f>IF(OR($A101="",$G101="",$I101=""),"",$G101-$I101)</f>
        <v/>
      </c>
      <c r="M101" s="19">
        <f>IF(OR($A101="",$G101="",$J101=""),"",$G101-$J101)</f>
        <v/>
      </c>
      <c r="N101" s="19">
        <f>IF(OR($A101="",$H101="",$K101=""),"",$H101+$K101)</f>
        <v/>
      </c>
      <c r="O101" s="20" t="n"/>
      <c r="P101" s="20" t="n"/>
      <c r="Q101" s="17" t="n"/>
      <c r="R101" s="21" t="n"/>
      <c r="S101" s="20" t="n"/>
      <c r="T101" s="20" t="n"/>
      <c r="U101" s="22">
        <f>IF($A101="","",IF($P101="Cancelado","Cancelado",IF($P101="Retirado","Retirado",IF(OR($L101="",$M101="",$G101="",$H101="",$N101=""),"Revisar datas",IF('Configurações'!$B$2&lt;$L101,"Preparar conteúdo",IF('Configurações'!$B$2&lt;$M101,"Conteúdo devido",IF('Configurações'!$B$2&lt;$G101,"Ativação programada",IF('Configurações'!$B$2&lt;=$H101,"Janela comercial",IF('Configurações'!$B$2&lt;=$N101,"Retirada pendente","Pós-temporada")))))))))</f>
        <v/>
      </c>
      <c r="V101" s="22">
        <f>IF($A101="","",IF(OR($H101="",$K101="",$N101="",$S101="",$T101=""),"Revisar",IF(AND('Configurações'!$B$2&gt;$N101,$P101&lt;&gt;"Retirado",$P101&lt;&gt;"Cancelado"),"Alto",IF(AND($T101="Não",OR($S101="Baixa",$S101="Sem histórico",$K101&gt;'Configurações'!$B$6)),"Alto",IF(OR($T101="Não",$S101="Baixa",$S101="Sem histórico",$K101&gt;'Configurações'!$B$6),"Médio","Baixo")))))</f>
        <v/>
      </c>
      <c r="W101" s="23">
        <f>IF($A101="","",IF(OR($B101="",$C101="",$D101="",$E101="",$F101="",$G101="",$H101="",$I101="",$J101="",$K101="",$O101="",$P101="",$S101="",$T101=""),"Cadastro incompleto",IF($H101&lt;$G101,"Erro: fim antes do início",IF(OR($I101&lt;0,$J101&lt;0,$K101&lt;0),"Erro: prazo negativo",IF(AND($F101&lt;&gt;YEAR($G101),$F101&lt;&gt;YEAR($H101)),"Revisar ano/temporada",IF(AND($S101&lt;&gt;"Sem histórico",OR($Q101="",$R101="")),"Histórico incompleto",IF(AND($S101="Sem histórico",OR($Q101&lt;&gt;"",$R101&lt;&gt;"")),"Revisar histórico",IF($L101&gt;$M101,"Revisar: conteúdo após ativação",IF(AND('Configurações'!$B$2&gt;$N101,$P101&lt;&gt;"Retirado",$P101&lt;&gt;"Cancelado"),"Retirada vencida",IF(AND('Configurações'!$B$2&gt;$L101,$O101&lt;&gt;"Pronto",$O101&lt;&gt;"Publicado",$P101&lt;&gt;"Cancelado",$P101&lt;&gt;"Retirado"),"Conteúdo atrasado",IF(AND('Configurações'!$B$2&gt;=$M101,$P101="Planejado"),"Ativação pendente",IF(AND($G101-'Configurações'!$B$2&gt;=0,$G101-'Configurações'!$B$2&lt;='Configurações'!$B$5),"Janela próxima","Sem alerta"))))))))))))</f>
        <v/>
      </c>
      <c r="X101" s="16" t="n"/>
    </row>
    <row r="102" ht="31" customHeight="1">
      <c r="A102" s="15" t="n"/>
      <c r="B102" s="16" t="n"/>
      <c r="C102" s="16" t="n"/>
      <c r="D102" s="16" t="n"/>
      <c r="E102" s="16" t="n"/>
      <c r="F102" s="17" t="n"/>
      <c r="G102" s="18" t="n"/>
      <c r="H102" s="18" t="n"/>
      <c r="I102" s="17" t="n"/>
      <c r="J102" s="17" t="n"/>
      <c r="K102" s="17" t="n"/>
      <c r="L102" s="19">
        <f>IF(OR($A102="",$G102="",$I102=""),"",$G102-$I102)</f>
        <v/>
      </c>
      <c r="M102" s="19">
        <f>IF(OR($A102="",$G102="",$J102=""),"",$G102-$J102)</f>
        <v/>
      </c>
      <c r="N102" s="19">
        <f>IF(OR($A102="",$H102="",$K102=""),"",$H102+$K102)</f>
        <v/>
      </c>
      <c r="O102" s="20" t="n"/>
      <c r="P102" s="20" t="n"/>
      <c r="Q102" s="17" t="n"/>
      <c r="R102" s="21" t="n"/>
      <c r="S102" s="20" t="n"/>
      <c r="T102" s="20" t="n"/>
      <c r="U102" s="22">
        <f>IF($A102="","",IF($P102="Cancelado","Cancelado",IF($P102="Retirado","Retirado",IF(OR($L102="",$M102="",$G102="",$H102="",$N102=""),"Revisar datas",IF('Configurações'!$B$2&lt;$L102,"Preparar conteúdo",IF('Configurações'!$B$2&lt;$M102,"Conteúdo devido",IF('Configurações'!$B$2&lt;$G102,"Ativação programada",IF('Configurações'!$B$2&lt;=$H102,"Janela comercial",IF('Configurações'!$B$2&lt;=$N102,"Retirada pendente","Pós-temporada")))))))))</f>
        <v/>
      </c>
      <c r="V102" s="22">
        <f>IF($A102="","",IF(OR($H102="",$K102="",$N102="",$S102="",$T102=""),"Revisar",IF(AND('Configurações'!$B$2&gt;$N102,$P102&lt;&gt;"Retirado",$P102&lt;&gt;"Cancelado"),"Alto",IF(AND($T102="Não",OR($S102="Baixa",$S102="Sem histórico",$K102&gt;'Configurações'!$B$6)),"Alto",IF(OR($T102="Não",$S102="Baixa",$S102="Sem histórico",$K102&gt;'Configurações'!$B$6),"Médio","Baixo")))))</f>
        <v/>
      </c>
      <c r="W102" s="23">
        <f>IF($A102="","",IF(OR($B102="",$C102="",$D102="",$E102="",$F102="",$G102="",$H102="",$I102="",$J102="",$K102="",$O102="",$P102="",$S102="",$T102=""),"Cadastro incompleto",IF($H102&lt;$G102,"Erro: fim antes do início",IF(OR($I102&lt;0,$J102&lt;0,$K102&lt;0),"Erro: prazo negativo",IF(AND($F102&lt;&gt;YEAR($G102),$F102&lt;&gt;YEAR($H102)),"Revisar ano/temporada",IF(AND($S102&lt;&gt;"Sem histórico",OR($Q102="",$R102="")),"Histórico incompleto",IF(AND($S102="Sem histórico",OR($Q102&lt;&gt;"",$R102&lt;&gt;"")),"Revisar histórico",IF($L102&gt;$M102,"Revisar: conteúdo após ativação",IF(AND('Configurações'!$B$2&gt;$N102,$P102&lt;&gt;"Retirado",$P102&lt;&gt;"Cancelado"),"Retirada vencida",IF(AND('Configurações'!$B$2&gt;$L102,$O102&lt;&gt;"Pronto",$O102&lt;&gt;"Publicado",$P102&lt;&gt;"Cancelado",$P102&lt;&gt;"Retirado"),"Conteúdo atrasado",IF(AND('Configurações'!$B$2&gt;=$M102,$P102="Planejado"),"Ativação pendente",IF(AND($G102-'Configurações'!$B$2&gt;=0,$G102-'Configurações'!$B$2&lt;='Configurações'!$B$5),"Janela próxima","Sem alerta"))))))))))))</f>
        <v/>
      </c>
      <c r="X102" s="16" t="n"/>
    </row>
    <row r="103" ht="31" customHeight="1">
      <c r="A103" s="15" t="n"/>
      <c r="B103" s="16" t="n"/>
      <c r="C103" s="16" t="n"/>
      <c r="D103" s="16" t="n"/>
      <c r="E103" s="16" t="n"/>
      <c r="F103" s="17" t="n"/>
      <c r="G103" s="18" t="n"/>
      <c r="H103" s="18" t="n"/>
      <c r="I103" s="17" t="n"/>
      <c r="J103" s="17" t="n"/>
      <c r="K103" s="17" t="n"/>
      <c r="L103" s="19">
        <f>IF(OR($A103="",$G103="",$I103=""),"",$G103-$I103)</f>
        <v/>
      </c>
      <c r="M103" s="19">
        <f>IF(OR($A103="",$G103="",$J103=""),"",$G103-$J103)</f>
        <v/>
      </c>
      <c r="N103" s="19">
        <f>IF(OR($A103="",$H103="",$K103=""),"",$H103+$K103)</f>
        <v/>
      </c>
      <c r="O103" s="20" t="n"/>
      <c r="P103" s="20" t="n"/>
      <c r="Q103" s="17" t="n"/>
      <c r="R103" s="21" t="n"/>
      <c r="S103" s="20" t="n"/>
      <c r="T103" s="20" t="n"/>
      <c r="U103" s="22">
        <f>IF($A103="","",IF($P103="Cancelado","Cancelado",IF($P103="Retirado","Retirado",IF(OR($L103="",$M103="",$G103="",$H103="",$N103=""),"Revisar datas",IF('Configurações'!$B$2&lt;$L103,"Preparar conteúdo",IF('Configurações'!$B$2&lt;$M103,"Conteúdo devido",IF('Configurações'!$B$2&lt;$G103,"Ativação programada",IF('Configurações'!$B$2&lt;=$H103,"Janela comercial",IF('Configurações'!$B$2&lt;=$N103,"Retirada pendente","Pós-temporada")))))))))</f>
        <v/>
      </c>
      <c r="V103" s="22">
        <f>IF($A103="","",IF(OR($H103="",$K103="",$N103="",$S103="",$T103=""),"Revisar",IF(AND('Configurações'!$B$2&gt;$N103,$P103&lt;&gt;"Retirado",$P103&lt;&gt;"Cancelado"),"Alto",IF(AND($T103="Não",OR($S103="Baixa",$S103="Sem histórico",$K103&gt;'Configurações'!$B$6)),"Alto",IF(OR($T103="Não",$S103="Baixa",$S103="Sem histórico",$K103&gt;'Configurações'!$B$6),"Médio","Baixo")))))</f>
        <v/>
      </c>
      <c r="W103" s="23">
        <f>IF($A103="","",IF(OR($B103="",$C103="",$D103="",$E103="",$F103="",$G103="",$H103="",$I103="",$J103="",$K103="",$O103="",$P103="",$S103="",$T103=""),"Cadastro incompleto",IF($H103&lt;$G103,"Erro: fim antes do início",IF(OR($I103&lt;0,$J103&lt;0,$K103&lt;0),"Erro: prazo negativo",IF(AND($F103&lt;&gt;YEAR($G103),$F103&lt;&gt;YEAR($H103)),"Revisar ano/temporada",IF(AND($S103&lt;&gt;"Sem histórico",OR($Q103="",$R103="")),"Histórico incompleto",IF(AND($S103="Sem histórico",OR($Q103&lt;&gt;"",$R103&lt;&gt;"")),"Revisar histórico",IF($L103&gt;$M103,"Revisar: conteúdo após ativação",IF(AND('Configurações'!$B$2&gt;$N103,$P103&lt;&gt;"Retirado",$P103&lt;&gt;"Cancelado"),"Retirada vencida",IF(AND('Configurações'!$B$2&gt;$L103,$O103&lt;&gt;"Pronto",$O103&lt;&gt;"Publicado",$P103&lt;&gt;"Cancelado",$P103&lt;&gt;"Retirado"),"Conteúdo atrasado",IF(AND('Configurações'!$B$2&gt;=$M103,$P103="Planejado"),"Ativação pendente",IF(AND($G103-'Configurações'!$B$2&gt;=0,$G103-'Configurações'!$B$2&lt;='Configurações'!$B$5),"Janela próxima","Sem alerta"))))))))))))</f>
        <v/>
      </c>
      <c r="X103" s="16" t="n"/>
    </row>
    <row r="104" ht="31" customHeight="1">
      <c r="A104" s="15" t="n"/>
      <c r="B104" s="16" t="n"/>
      <c r="C104" s="16" t="n"/>
      <c r="D104" s="16" t="n"/>
      <c r="E104" s="16" t="n"/>
      <c r="F104" s="17" t="n"/>
      <c r="G104" s="18" t="n"/>
      <c r="H104" s="18" t="n"/>
      <c r="I104" s="17" t="n"/>
      <c r="J104" s="17" t="n"/>
      <c r="K104" s="17" t="n"/>
      <c r="L104" s="19">
        <f>IF(OR($A104="",$G104="",$I104=""),"",$G104-$I104)</f>
        <v/>
      </c>
      <c r="M104" s="19">
        <f>IF(OR($A104="",$G104="",$J104=""),"",$G104-$J104)</f>
        <v/>
      </c>
      <c r="N104" s="19">
        <f>IF(OR($A104="",$H104="",$K104=""),"",$H104+$K104)</f>
        <v/>
      </c>
      <c r="O104" s="20" t="n"/>
      <c r="P104" s="20" t="n"/>
      <c r="Q104" s="17" t="n"/>
      <c r="R104" s="21" t="n"/>
      <c r="S104" s="20" t="n"/>
      <c r="T104" s="20" t="n"/>
      <c r="U104" s="22">
        <f>IF($A104="","",IF($P104="Cancelado","Cancelado",IF($P104="Retirado","Retirado",IF(OR($L104="",$M104="",$G104="",$H104="",$N104=""),"Revisar datas",IF('Configurações'!$B$2&lt;$L104,"Preparar conteúdo",IF('Configurações'!$B$2&lt;$M104,"Conteúdo devido",IF('Configurações'!$B$2&lt;$G104,"Ativação programada",IF('Configurações'!$B$2&lt;=$H104,"Janela comercial",IF('Configurações'!$B$2&lt;=$N104,"Retirada pendente","Pós-temporada")))))))))</f>
        <v/>
      </c>
      <c r="V104" s="22">
        <f>IF($A104="","",IF(OR($H104="",$K104="",$N104="",$S104="",$T104=""),"Revisar",IF(AND('Configurações'!$B$2&gt;$N104,$P104&lt;&gt;"Retirado",$P104&lt;&gt;"Cancelado"),"Alto",IF(AND($T104="Não",OR($S104="Baixa",$S104="Sem histórico",$K104&gt;'Configurações'!$B$6)),"Alto",IF(OR($T104="Não",$S104="Baixa",$S104="Sem histórico",$K104&gt;'Configurações'!$B$6),"Médio","Baixo")))))</f>
        <v/>
      </c>
      <c r="W104" s="23">
        <f>IF($A104="","",IF(OR($B104="",$C104="",$D104="",$E104="",$F104="",$G104="",$H104="",$I104="",$J104="",$K104="",$O104="",$P104="",$S104="",$T104=""),"Cadastro incompleto",IF($H104&lt;$G104,"Erro: fim antes do início",IF(OR($I104&lt;0,$J104&lt;0,$K104&lt;0),"Erro: prazo negativo",IF(AND($F104&lt;&gt;YEAR($G104),$F104&lt;&gt;YEAR($H104)),"Revisar ano/temporada",IF(AND($S104&lt;&gt;"Sem histórico",OR($Q104="",$R104="")),"Histórico incompleto",IF(AND($S104="Sem histórico",OR($Q104&lt;&gt;"",$R104&lt;&gt;"")),"Revisar histórico",IF($L104&gt;$M104,"Revisar: conteúdo após ativação",IF(AND('Configurações'!$B$2&gt;$N104,$P104&lt;&gt;"Retirado",$P104&lt;&gt;"Cancelado"),"Retirada vencida",IF(AND('Configurações'!$B$2&gt;$L104,$O104&lt;&gt;"Pronto",$O104&lt;&gt;"Publicado",$P104&lt;&gt;"Cancelado",$P104&lt;&gt;"Retirado"),"Conteúdo atrasado",IF(AND('Configurações'!$B$2&gt;=$M104,$P104="Planejado"),"Ativação pendente",IF(AND($G104-'Configurações'!$B$2&gt;=0,$G104-'Configurações'!$B$2&lt;='Configurações'!$B$5),"Janela próxima","Sem alerta"))))))))))))</f>
        <v/>
      </c>
      <c r="X104" s="16" t="n"/>
    </row>
    <row r="105" ht="31" customHeight="1">
      <c r="A105" s="15" t="n"/>
      <c r="B105" s="16" t="n"/>
      <c r="C105" s="16" t="n"/>
      <c r="D105" s="16" t="n"/>
      <c r="E105" s="16" t="n"/>
      <c r="F105" s="17" t="n"/>
      <c r="G105" s="18" t="n"/>
      <c r="H105" s="18" t="n"/>
      <c r="I105" s="17" t="n"/>
      <c r="J105" s="17" t="n"/>
      <c r="K105" s="17" t="n"/>
      <c r="L105" s="19">
        <f>IF(OR($A105="",$G105="",$I105=""),"",$G105-$I105)</f>
        <v/>
      </c>
      <c r="M105" s="19">
        <f>IF(OR($A105="",$G105="",$J105=""),"",$G105-$J105)</f>
        <v/>
      </c>
      <c r="N105" s="19">
        <f>IF(OR($A105="",$H105="",$K105=""),"",$H105+$K105)</f>
        <v/>
      </c>
      <c r="O105" s="20" t="n"/>
      <c r="P105" s="20" t="n"/>
      <c r="Q105" s="17" t="n"/>
      <c r="R105" s="21" t="n"/>
      <c r="S105" s="20" t="n"/>
      <c r="T105" s="20" t="n"/>
      <c r="U105" s="22">
        <f>IF($A105="","",IF($P105="Cancelado","Cancelado",IF($P105="Retirado","Retirado",IF(OR($L105="",$M105="",$G105="",$H105="",$N105=""),"Revisar datas",IF('Configurações'!$B$2&lt;$L105,"Preparar conteúdo",IF('Configurações'!$B$2&lt;$M105,"Conteúdo devido",IF('Configurações'!$B$2&lt;$G105,"Ativação programada",IF('Configurações'!$B$2&lt;=$H105,"Janela comercial",IF('Configurações'!$B$2&lt;=$N105,"Retirada pendente","Pós-temporada")))))))))</f>
        <v/>
      </c>
      <c r="V105" s="22">
        <f>IF($A105="","",IF(OR($H105="",$K105="",$N105="",$S105="",$T105=""),"Revisar",IF(AND('Configurações'!$B$2&gt;$N105,$P105&lt;&gt;"Retirado",$P105&lt;&gt;"Cancelado"),"Alto",IF(AND($T105="Não",OR($S105="Baixa",$S105="Sem histórico",$K105&gt;'Configurações'!$B$6)),"Alto",IF(OR($T105="Não",$S105="Baixa",$S105="Sem histórico",$K105&gt;'Configurações'!$B$6),"Médio","Baixo")))))</f>
        <v/>
      </c>
      <c r="W105" s="23">
        <f>IF($A105="","",IF(OR($B105="",$C105="",$D105="",$E105="",$F105="",$G105="",$H105="",$I105="",$J105="",$K105="",$O105="",$P105="",$S105="",$T105=""),"Cadastro incompleto",IF($H105&lt;$G105,"Erro: fim antes do início",IF(OR($I105&lt;0,$J105&lt;0,$K105&lt;0),"Erro: prazo negativo",IF(AND($F105&lt;&gt;YEAR($G105),$F105&lt;&gt;YEAR($H105)),"Revisar ano/temporada",IF(AND($S105&lt;&gt;"Sem histórico",OR($Q105="",$R105="")),"Histórico incompleto",IF(AND($S105="Sem histórico",OR($Q105&lt;&gt;"",$R105&lt;&gt;"")),"Revisar histórico",IF($L105&gt;$M105,"Revisar: conteúdo após ativação",IF(AND('Configurações'!$B$2&gt;$N105,$P105&lt;&gt;"Retirado",$P105&lt;&gt;"Cancelado"),"Retirada vencida",IF(AND('Configurações'!$B$2&gt;$L105,$O105&lt;&gt;"Pronto",$O105&lt;&gt;"Publicado",$P105&lt;&gt;"Cancelado",$P105&lt;&gt;"Retirado"),"Conteúdo atrasado",IF(AND('Configurações'!$B$2&gt;=$M105,$P105="Planejado"),"Ativação pendente",IF(AND($G105-'Configurações'!$B$2&gt;=0,$G105-'Configurações'!$B$2&lt;='Configurações'!$B$5),"Janela próxima","Sem alerta"))))))))))))</f>
        <v/>
      </c>
      <c r="X105" s="16" t="n"/>
    </row>
    <row r="106" ht="31" customHeight="1">
      <c r="A106" s="15" t="n"/>
      <c r="B106" s="16" t="n"/>
      <c r="C106" s="16" t="n"/>
      <c r="D106" s="16" t="n"/>
      <c r="E106" s="16" t="n"/>
      <c r="F106" s="17" t="n"/>
      <c r="G106" s="18" t="n"/>
      <c r="H106" s="18" t="n"/>
      <c r="I106" s="17" t="n"/>
      <c r="J106" s="17" t="n"/>
      <c r="K106" s="17" t="n"/>
      <c r="L106" s="19">
        <f>IF(OR($A106="",$G106="",$I106=""),"",$G106-$I106)</f>
        <v/>
      </c>
      <c r="M106" s="19">
        <f>IF(OR($A106="",$G106="",$J106=""),"",$G106-$J106)</f>
        <v/>
      </c>
      <c r="N106" s="19">
        <f>IF(OR($A106="",$H106="",$K106=""),"",$H106+$K106)</f>
        <v/>
      </c>
      <c r="O106" s="20" t="n"/>
      <c r="P106" s="20" t="n"/>
      <c r="Q106" s="17" t="n"/>
      <c r="R106" s="21" t="n"/>
      <c r="S106" s="20" t="n"/>
      <c r="T106" s="20" t="n"/>
      <c r="U106" s="22">
        <f>IF($A106="","",IF($P106="Cancelado","Cancelado",IF($P106="Retirado","Retirado",IF(OR($L106="",$M106="",$G106="",$H106="",$N106=""),"Revisar datas",IF('Configurações'!$B$2&lt;$L106,"Preparar conteúdo",IF('Configurações'!$B$2&lt;$M106,"Conteúdo devido",IF('Configurações'!$B$2&lt;$G106,"Ativação programada",IF('Configurações'!$B$2&lt;=$H106,"Janela comercial",IF('Configurações'!$B$2&lt;=$N106,"Retirada pendente","Pós-temporada")))))))))</f>
        <v/>
      </c>
      <c r="V106" s="22">
        <f>IF($A106="","",IF(OR($H106="",$K106="",$N106="",$S106="",$T106=""),"Revisar",IF(AND('Configurações'!$B$2&gt;$N106,$P106&lt;&gt;"Retirado",$P106&lt;&gt;"Cancelado"),"Alto",IF(AND($T106="Não",OR($S106="Baixa",$S106="Sem histórico",$K106&gt;'Configurações'!$B$6)),"Alto",IF(OR($T106="Não",$S106="Baixa",$S106="Sem histórico",$K106&gt;'Configurações'!$B$6),"Médio","Baixo")))))</f>
        <v/>
      </c>
      <c r="W106" s="23">
        <f>IF($A106="","",IF(OR($B106="",$C106="",$D106="",$E106="",$F106="",$G106="",$H106="",$I106="",$J106="",$K106="",$O106="",$P106="",$S106="",$T106=""),"Cadastro incompleto",IF($H106&lt;$G106,"Erro: fim antes do início",IF(OR($I106&lt;0,$J106&lt;0,$K106&lt;0),"Erro: prazo negativo",IF(AND($F106&lt;&gt;YEAR($G106),$F106&lt;&gt;YEAR($H106)),"Revisar ano/temporada",IF(AND($S106&lt;&gt;"Sem histórico",OR($Q106="",$R106="")),"Histórico incompleto",IF(AND($S106="Sem histórico",OR($Q106&lt;&gt;"",$R106&lt;&gt;"")),"Revisar histórico",IF($L106&gt;$M106,"Revisar: conteúdo após ativação",IF(AND('Configurações'!$B$2&gt;$N106,$P106&lt;&gt;"Retirado",$P106&lt;&gt;"Cancelado"),"Retirada vencida",IF(AND('Configurações'!$B$2&gt;$L106,$O106&lt;&gt;"Pronto",$O106&lt;&gt;"Publicado",$P106&lt;&gt;"Cancelado",$P106&lt;&gt;"Retirado"),"Conteúdo atrasado",IF(AND('Configurações'!$B$2&gt;=$M106,$P106="Planejado"),"Ativação pendente",IF(AND($G106-'Configurações'!$B$2&gt;=0,$G106-'Configurações'!$B$2&lt;='Configurações'!$B$5),"Janela próxima","Sem alerta"))))))))))))</f>
        <v/>
      </c>
      <c r="X106" s="16" t="n"/>
    </row>
    <row r="107" ht="31" customHeight="1">
      <c r="A107" s="15" t="n"/>
      <c r="B107" s="16" t="n"/>
      <c r="C107" s="16" t="n"/>
      <c r="D107" s="16" t="n"/>
      <c r="E107" s="16" t="n"/>
      <c r="F107" s="17" t="n"/>
      <c r="G107" s="18" t="n"/>
      <c r="H107" s="18" t="n"/>
      <c r="I107" s="17" t="n"/>
      <c r="J107" s="17" t="n"/>
      <c r="K107" s="17" t="n"/>
      <c r="L107" s="19">
        <f>IF(OR($A107="",$G107="",$I107=""),"",$G107-$I107)</f>
        <v/>
      </c>
      <c r="M107" s="19">
        <f>IF(OR($A107="",$G107="",$J107=""),"",$G107-$J107)</f>
        <v/>
      </c>
      <c r="N107" s="19">
        <f>IF(OR($A107="",$H107="",$K107=""),"",$H107+$K107)</f>
        <v/>
      </c>
      <c r="O107" s="20" t="n"/>
      <c r="P107" s="20" t="n"/>
      <c r="Q107" s="17" t="n"/>
      <c r="R107" s="21" t="n"/>
      <c r="S107" s="20" t="n"/>
      <c r="T107" s="20" t="n"/>
      <c r="U107" s="22">
        <f>IF($A107="","",IF($P107="Cancelado","Cancelado",IF($P107="Retirado","Retirado",IF(OR($L107="",$M107="",$G107="",$H107="",$N107=""),"Revisar datas",IF('Configurações'!$B$2&lt;$L107,"Preparar conteúdo",IF('Configurações'!$B$2&lt;$M107,"Conteúdo devido",IF('Configurações'!$B$2&lt;$G107,"Ativação programada",IF('Configurações'!$B$2&lt;=$H107,"Janela comercial",IF('Configurações'!$B$2&lt;=$N107,"Retirada pendente","Pós-temporada")))))))))</f>
        <v/>
      </c>
      <c r="V107" s="22">
        <f>IF($A107="","",IF(OR($H107="",$K107="",$N107="",$S107="",$T107=""),"Revisar",IF(AND('Configurações'!$B$2&gt;$N107,$P107&lt;&gt;"Retirado",$P107&lt;&gt;"Cancelado"),"Alto",IF(AND($T107="Não",OR($S107="Baixa",$S107="Sem histórico",$K107&gt;'Configurações'!$B$6)),"Alto",IF(OR($T107="Não",$S107="Baixa",$S107="Sem histórico",$K107&gt;'Configurações'!$B$6),"Médio","Baixo")))))</f>
        <v/>
      </c>
      <c r="W107" s="23">
        <f>IF($A107="","",IF(OR($B107="",$C107="",$D107="",$E107="",$F107="",$G107="",$H107="",$I107="",$J107="",$K107="",$O107="",$P107="",$S107="",$T107=""),"Cadastro incompleto",IF($H107&lt;$G107,"Erro: fim antes do início",IF(OR($I107&lt;0,$J107&lt;0,$K107&lt;0),"Erro: prazo negativo",IF(AND($F107&lt;&gt;YEAR($G107),$F107&lt;&gt;YEAR($H107)),"Revisar ano/temporada",IF(AND($S107&lt;&gt;"Sem histórico",OR($Q107="",$R107="")),"Histórico incompleto",IF(AND($S107="Sem histórico",OR($Q107&lt;&gt;"",$R107&lt;&gt;"")),"Revisar histórico",IF($L107&gt;$M107,"Revisar: conteúdo após ativação",IF(AND('Configurações'!$B$2&gt;$N107,$P107&lt;&gt;"Retirado",$P107&lt;&gt;"Cancelado"),"Retirada vencida",IF(AND('Configurações'!$B$2&gt;$L107,$O107&lt;&gt;"Pronto",$O107&lt;&gt;"Publicado",$P107&lt;&gt;"Cancelado",$P107&lt;&gt;"Retirado"),"Conteúdo atrasado",IF(AND('Configurações'!$B$2&gt;=$M107,$P107="Planejado"),"Ativação pendente",IF(AND($G107-'Configurações'!$B$2&gt;=0,$G107-'Configurações'!$B$2&lt;='Configurações'!$B$5),"Janela próxima","Sem alerta"))))))))))))</f>
        <v/>
      </c>
      <c r="X107" s="16" t="n"/>
    </row>
    <row r="108" ht="31" customHeight="1">
      <c r="A108" s="15" t="n"/>
      <c r="B108" s="16" t="n"/>
      <c r="C108" s="16" t="n"/>
      <c r="D108" s="16" t="n"/>
      <c r="E108" s="16" t="n"/>
      <c r="F108" s="17" t="n"/>
      <c r="G108" s="18" t="n"/>
      <c r="H108" s="18" t="n"/>
      <c r="I108" s="17" t="n"/>
      <c r="J108" s="17" t="n"/>
      <c r="K108" s="17" t="n"/>
      <c r="L108" s="19">
        <f>IF(OR($A108="",$G108="",$I108=""),"",$G108-$I108)</f>
        <v/>
      </c>
      <c r="M108" s="19">
        <f>IF(OR($A108="",$G108="",$J108=""),"",$G108-$J108)</f>
        <v/>
      </c>
      <c r="N108" s="19">
        <f>IF(OR($A108="",$H108="",$K108=""),"",$H108+$K108)</f>
        <v/>
      </c>
      <c r="O108" s="20" t="n"/>
      <c r="P108" s="20" t="n"/>
      <c r="Q108" s="17" t="n"/>
      <c r="R108" s="21" t="n"/>
      <c r="S108" s="20" t="n"/>
      <c r="T108" s="20" t="n"/>
      <c r="U108" s="22">
        <f>IF($A108="","",IF($P108="Cancelado","Cancelado",IF($P108="Retirado","Retirado",IF(OR($L108="",$M108="",$G108="",$H108="",$N108=""),"Revisar datas",IF('Configurações'!$B$2&lt;$L108,"Preparar conteúdo",IF('Configurações'!$B$2&lt;$M108,"Conteúdo devido",IF('Configurações'!$B$2&lt;$G108,"Ativação programada",IF('Configurações'!$B$2&lt;=$H108,"Janela comercial",IF('Configurações'!$B$2&lt;=$N108,"Retirada pendente","Pós-temporada")))))))))</f>
        <v/>
      </c>
      <c r="V108" s="22">
        <f>IF($A108="","",IF(OR($H108="",$K108="",$N108="",$S108="",$T108=""),"Revisar",IF(AND('Configurações'!$B$2&gt;$N108,$P108&lt;&gt;"Retirado",$P108&lt;&gt;"Cancelado"),"Alto",IF(AND($T108="Não",OR($S108="Baixa",$S108="Sem histórico",$K108&gt;'Configurações'!$B$6)),"Alto",IF(OR($T108="Não",$S108="Baixa",$S108="Sem histórico",$K108&gt;'Configurações'!$B$6),"Médio","Baixo")))))</f>
        <v/>
      </c>
      <c r="W108" s="23">
        <f>IF($A108="","",IF(OR($B108="",$C108="",$D108="",$E108="",$F108="",$G108="",$H108="",$I108="",$J108="",$K108="",$O108="",$P108="",$S108="",$T108=""),"Cadastro incompleto",IF($H108&lt;$G108,"Erro: fim antes do início",IF(OR($I108&lt;0,$J108&lt;0,$K108&lt;0),"Erro: prazo negativo",IF(AND($F108&lt;&gt;YEAR($G108),$F108&lt;&gt;YEAR($H108)),"Revisar ano/temporada",IF(AND($S108&lt;&gt;"Sem histórico",OR($Q108="",$R108="")),"Histórico incompleto",IF(AND($S108="Sem histórico",OR($Q108&lt;&gt;"",$R108&lt;&gt;"")),"Revisar histórico",IF($L108&gt;$M108,"Revisar: conteúdo após ativação",IF(AND('Configurações'!$B$2&gt;$N108,$P108&lt;&gt;"Retirado",$P108&lt;&gt;"Cancelado"),"Retirada vencida",IF(AND('Configurações'!$B$2&gt;$L108,$O108&lt;&gt;"Pronto",$O108&lt;&gt;"Publicado",$P108&lt;&gt;"Cancelado",$P108&lt;&gt;"Retirado"),"Conteúdo atrasado",IF(AND('Configurações'!$B$2&gt;=$M108,$P108="Planejado"),"Ativação pendente",IF(AND($G108-'Configurações'!$B$2&gt;=0,$G108-'Configurações'!$B$2&lt;='Configurações'!$B$5),"Janela próxima","Sem alerta"))))))))))))</f>
        <v/>
      </c>
      <c r="X108" s="16" t="n"/>
    </row>
    <row r="109" ht="31" customHeight="1">
      <c r="A109" s="15" t="n"/>
      <c r="B109" s="16" t="n"/>
      <c r="C109" s="16" t="n"/>
      <c r="D109" s="16" t="n"/>
      <c r="E109" s="16" t="n"/>
      <c r="F109" s="17" t="n"/>
      <c r="G109" s="18" t="n"/>
      <c r="H109" s="18" t="n"/>
      <c r="I109" s="17" t="n"/>
      <c r="J109" s="17" t="n"/>
      <c r="K109" s="17" t="n"/>
      <c r="L109" s="19">
        <f>IF(OR($A109="",$G109="",$I109=""),"",$G109-$I109)</f>
        <v/>
      </c>
      <c r="M109" s="19">
        <f>IF(OR($A109="",$G109="",$J109=""),"",$G109-$J109)</f>
        <v/>
      </c>
      <c r="N109" s="19">
        <f>IF(OR($A109="",$H109="",$K109=""),"",$H109+$K109)</f>
        <v/>
      </c>
      <c r="O109" s="20" t="n"/>
      <c r="P109" s="20" t="n"/>
      <c r="Q109" s="17" t="n"/>
      <c r="R109" s="21" t="n"/>
      <c r="S109" s="20" t="n"/>
      <c r="T109" s="20" t="n"/>
      <c r="U109" s="22">
        <f>IF($A109="","",IF($P109="Cancelado","Cancelado",IF($P109="Retirado","Retirado",IF(OR($L109="",$M109="",$G109="",$H109="",$N109=""),"Revisar datas",IF('Configurações'!$B$2&lt;$L109,"Preparar conteúdo",IF('Configurações'!$B$2&lt;$M109,"Conteúdo devido",IF('Configurações'!$B$2&lt;$G109,"Ativação programada",IF('Configurações'!$B$2&lt;=$H109,"Janela comercial",IF('Configurações'!$B$2&lt;=$N109,"Retirada pendente","Pós-temporada")))))))))</f>
        <v/>
      </c>
      <c r="V109" s="22">
        <f>IF($A109="","",IF(OR($H109="",$K109="",$N109="",$S109="",$T109=""),"Revisar",IF(AND('Configurações'!$B$2&gt;$N109,$P109&lt;&gt;"Retirado",$P109&lt;&gt;"Cancelado"),"Alto",IF(AND($T109="Não",OR($S109="Baixa",$S109="Sem histórico",$K109&gt;'Configurações'!$B$6)),"Alto",IF(OR($T109="Não",$S109="Baixa",$S109="Sem histórico",$K109&gt;'Configurações'!$B$6),"Médio","Baixo")))))</f>
        <v/>
      </c>
      <c r="W109" s="23">
        <f>IF($A109="","",IF(OR($B109="",$C109="",$D109="",$E109="",$F109="",$G109="",$H109="",$I109="",$J109="",$K109="",$O109="",$P109="",$S109="",$T109=""),"Cadastro incompleto",IF($H109&lt;$G109,"Erro: fim antes do início",IF(OR($I109&lt;0,$J109&lt;0,$K109&lt;0),"Erro: prazo negativo",IF(AND($F109&lt;&gt;YEAR($G109),$F109&lt;&gt;YEAR($H109)),"Revisar ano/temporada",IF(AND($S109&lt;&gt;"Sem histórico",OR($Q109="",$R109="")),"Histórico incompleto",IF(AND($S109="Sem histórico",OR($Q109&lt;&gt;"",$R109&lt;&gt;"")),"Revisar histórico",IF($L109&gt;$M109,"Revisar: conteúdo após ativação",IF(AND('Configurações'!$B$2&gt;$N109,$P109&lt;&gt;"Retirado",$P109&lt;&gt;"Cancelado"),"Retirada vencida",IF(AND('Configurações'!$B$2&gt;$L109,$O109&lt;&gt;"Pronto",$O109&lt;&gt;"Publicado",$P109&lt;&gt;"Cancelado",$P109&lt;&gt;"Retirado"),"Conteúdo atrasado",IF(AND('Configurações'!$B$2&gt;=$M109,$P109="Planejado"),"Ativação pendente",IF(AND($G109-'Configurações'!$B$2&gt;=0,$G109-'Configurações'!$B$2&lt;='Configurações'!$B$5),"Janela próxima","Sem alerta"))))))))))))</f>
        <v/>
      </c>
      <c r="X109" s="16" t="n"/>
    </row>
    <row r="110" ht="31" customHeight="1">
      <c r="A110" s="15" t="n"/>
      <c r="B110" s="16" t="n"/>
      <c r="C110" s="16" t="n"/>
      <c r="D110" s="16" t="n"/>
      <c r="E110" s="16" t="n"/>
      <c r="F110" s="17" t="n"/>
      <c r="G110" s="18" t="n"/>
      <c r="H110" s="18" t="n"/>
      <c r="I110" s="17" t="n"/>
      <c r="J110" s="17" t="n"/>
      <c r="K110" s="17" t="n"/>
      <c r="L110" s="19">
        <f>IF(OR($A110="",$G110="",$I110=""),"",$G110-$I110)</f>
        <v/>
      </c>
      <c r="M110" s="19">
        <f>IF(OR($A110="",$G110="",$J110=""),"",$G110-$J110)</f>
        <v/>
      </c>
      <c r="N110" s="19">
        <f>IF(OR($A110="",$H110="",$K110=""),"",$H110+$K110)</f>
        <v/>
      </c>
      <c r="O110" s="20" t="n"/>
      <c r="P110" s="20" t="n"/>
      <c r="Q110" s="17" t="n"/>
      <c r="R110" s="21" t="n"/>
      <c r="S110" s="20" t="n"/>
      <c r="T110" s="20" t="n"/>
      <c r="U110" s="22">
        <f>IF($A110="","",IF($P110="Cancelado","Cancelado",IF($P110="Retirado","Retirado",IF(OR($L110="",$M110="",$G110="",$H110="",$N110=""),"Revisar datas",IF('Configurações'!$B$2&lt;$L110,"Preparar conteúdo",IF('Configurações'!$B$2&lt;$M110,"Conteúdo devido",IF('Configurações'!$B$2&lt;$G110,"Ativação programada",IF('Configurações'!$B$2&lt;=$H110,"Janela comercial",IF('Configurações'!$B$2&lt;=$N110,"Retirada pendente","Pós-temporada")))))))))</f>
        <v/>
      </c>
      <c r="V110" s="22">
        <f>IF($A110="","",IF(OR($H110="",$K110="",$N110="",$S110="",$T110=""),"Revisar",IF(AND('Configurações'!$B$2&gt;$N110,$P110&lt;&gt;"Retirado",$P110&lt;&gt;"Cancelado"),"Alto",IF(AND($T110="Não",OR($S110="Baixa",$S110="Sem histórico",$K110&gt;'Configurações'!$B$6)),"Alto",IF(OR($T110="Não",$S110="Baixa",$S110="Sem histórico",$K110&gt;'Configurações'!$B$6),"Médio","Baixo")))))</f>
        <v/>
      </c>
      <c r="W110" s="23">
        <f>IF($A110="","",IF(OR($B110="",$C110="",$D110="",$E110="",$F110="",$G110="",$H110="",$I110="",$J110="",$K110="",$O110="",$P110="",$S110="",$T110=""),"Cadastro incompleto",IF($H110&lt;$G110,"Erro: fim antes do início",IF(OR($I110&lt;0,$J110&lt;0,$K110&lt;0),"Erro: prazo negativo",IF(AND($F110&lt;&gt;YEAR($G110),$F110&lt;&gt;YEAR($H110)),"Revisar ano/temporada",IF(AND($S110&lt;&gt;"Sem histórico",OR($Q110="",$R110="")),"Histórico incompleto",IF(AND($S110="Sem histórico",OR($Q110&lt;&gt;"",$R110&lt;&gt;"")),"Revisar histórico",IF($L110&gt;$M110,"Revisar: conteúdo após ativação",IF(AND('Configurações'!$B$2&gt;$N110,$P110&lt;&gt;"Retirado",$P110&lt;&gt;"Cancelado"),"Retirada vencida",IF(AND('Configurações'!$B$2&gt;$L110,$O110&lt;&gt;"Pronto",$O110&lt;&gt;"Publicado",$P110&lt;&gt;"Cancelado",$P110&lt;&gt;"Retirado"),"Conteúdo atrasado",IF(AND('Configurações'!$B$2&gt;=$M110,$P110="Planejado"),"Ativação pendente",IF(AND($G110-'Configurações'!$B$2&gt;=0,$G110-'Configurações'!$B$2&lt;='Configurações'!$B$5),"Janela próxima","Sem alerta"))))))))))))</f>
        <v/>
      </c>
      <c r="X110" s="16" t="n"/>
    </row>
    <row r="111" ht="31" customHeight="1">
      <c r="A111" s="15" t="n"/>
      <c r="B111" s="16" t="n"/>
      <c r="C111" s="16" t="n"/>
      <c r="D111" s="16" t="n"/>
      <c r="E111" s="16" t="n"/>
      <c r="F111" s="17" t="n"/>
      <c r="G111" s="18" t="n"/>
      <c r="H111" s="18" t="n"/>
      <c r="I111" s="17" t="n"/>
      <c r="J111" s="17" t="n"/>
      <c r="K111" s="17" t="n"/>
      <c r="L111" s="19">
        <f>IF(OR($A111="",$G111="",$I111=""),"",$G111-$I111)</f>
        <v/>
      </c>
      <c r="M111" s="19">
        <f>IF(OR($A111="",$G111="",$J111=""),"",$G111-$J111)</f>
        <v/>
      </c>
      <c r="N111" s="19">
        <f>IF(OR($A111="",$H111="",$K111=""),"",$H111+$K111)</f>
        <v/>
      </c>
      <c r="O111" s="20" t="n"/>
      <c r="P111" s="20" t="n"/>
      <c r="Q111" s="17" t="n"/>
      <c r="R111" s="21" t="n"/>
      <c r="S111" s="20" t="n"/>
      <c r="T111" s="20" t="n"/>
      <c r="U111" s="22">
        <f>IF($A111="","",IF($P111="Cancelado","Cancelado",IF($P111="Retirado","Retirado",IF(OR($L111="",$M111="",$G111="",$H111="",$N111=""),"Revisar datas",IF('Configurações'!$B$2&lt;$L111,"Preparar conteúdo",IF('Configurações'!$B$2&lt;$M111,"Conteúdo devido",IF('Configurações'!$B$2&lt;$G111,"Ativação programada",IF('Configurações'!$B$2&lt;=$H111,"Janela comercial",IF('Configurações'!$B$2&lt;=$N111,"Retirada pendente","Pós-temporada")))))))))</f>
        <v/>
      </c>
      <c r="V111" s="22">
        <f>IF($A111="","",IF(OR($H111="",$K111="",$N111="",$S111="",$T111=""),"Revisar",IF(AND('Configurações'!$B$2&gt;$N111,$P111&lt;&gt;"Retirado",$P111&lt;&gt;"Cancelado"),"Alto",IF(AND($T111="Não",OR($S111="Baixa",$S111="Sem histórico",$K111&gt;'Configurações'!$B$6)),"Alto",IF(OR($T111="Não",$S111="Baixa",$S111="Sem histórico",$K111&gt;'Configurações'!$B$6),"Médio","Baixo")))))</f>
        <v/>
      </c>
      <c r="W111" s="23">
        <f>IF($A111="","",IF(OR($B111="",$C111="",$D111="",$E111="",$F111="",$G111="",$H111="",$I111="",$J111="",$K111="",$O111="",$P111="",$S111="",$T111=""),"Cadastro incompleto",IF($H111&lt;$G111,"Erro: fim antes do início",IF(OR($I111&lt;0,$J111&lt;0,$K111&lt;0),"Erro: prazo negativo",IF(AND($F111&lt;&gt;YEAR($G111),$F111&lt;&gt;YEAR($H111)),"Revisar ano/temporada",IF(AND($S111&lt;&gt;"Sem histórico",OR($Q111="",$R111="")),"Histórico incompleto",IF(AND($S111="Sem histórico",OR($Q111&lt;&gt;"",$R111&lt;&gt;"")),"Revisar histórico",IF($L111&gt;$M111,"Revisar: conteúdo após ativação",IF(AND('Configurações'!$B$2&gt;$N111,$P111&lt;&gt;"Retirado",$P111&lt;&gt;"Cancelado"),"Retirada vencida",IF(AND('Configurações'!$B$2&gt;$L111,$O111&lt;&gt;"Pronto",$O111&lt;&gt;"Publicado",$P111&lt;&gt;"Cancelado",$P111&lt;&gt;"Retirado"),"Conteúdo atrasado",IF(AND('Configurações'!$B$2&gt;=$M111,$P111="Planejado"),"Ativação pendente",IF(AND($G111-'Configurações'!$B$2&gt;=0,$G111-'Configurações'!$B$2&lt;='Configurações'!$B$5),"Janela próxima","Sem alerta"))))))))))))</f>
        <v/>
      </c>
      <c r="X111" s="16" t="n"/>
    </row>
    <row r="112" ht="31" customHeight="1">
      <c r="A112" s="15" t="n"/>
      <c r="B112" s="16" t="n"/>
      <c r="C112" s="16" t="n"/>
      <c r="D112" s="16" t="n"/>
      <c r="E112" s="16" t="n"/>
      <c r="F112" s="17" t="n"/>
      <c r="G112" s="18" t="n"/>
      <c r="H112" s="18" t="n"/>
      <c r="I112" s="17" t="n"/>
      <c r="J112" s="17" t="n"/>
      <c r="K112" s="17" t="n"/>
      <c r="L112" s="19">
        <f>IF(OR($A112="",$G112="",$I112=""),"",$G112-$I112)</f>
        <v/>
      </c>
      <c r="M112" s="19">
        <f>IF(OR($A112="",$G112="",$J112=""),"",$G112-$J112)</f>
        <v/>
      </c>
      <c r="N112" s="19">
        <f>IF(OR($A112="",$H112="",$K112=""),"",$H112+$K112)</f>
        <v/>
      </c>
      <c r="O112" s="20" t="n"/>
      <c r="P112" s="20" t="n"/>
      <c r="Q112" s="17" t="n"/>
      <c r="R112" s="21" t="n"/>
      <c r="S112" s="20" t="n"/>
      <c r="T112" s="20" t="n"/>
      <c r="U112" s="22">
        <f>IF($A112="","",IF($P112="Cancelado","Cancelado",IF($P112="Retirado","Retirado",IF(OR($L112="",$M112="",$G112="",$H112="",$N112=""),"Revisar datas",IF('Configurações'!$B$2&lt;$L112,"Preparar conteúdo",IF('Configurações'!$B$2&lt;$M112,"Conteúdo devido",IF('Configurações'!$B$2&lt;$G112,"Ativação programada",IF('Configurações'!$B$2&lt;=$H112,"Janela comercial",IF('Configurações'!$B$2&lt;=$N112,"Retirada pendente","Pós-temporada")))))))))</f>
        <v/>
      </c>
      <c r="V112" s="22">
        <f>IF($A112="","",IF(OR($H112="",$K112="",$N112="",$S112="",$T112=""),"Revisar",IF(AND('Configurações'!$B$2&gt;$N112,$P112&lt;&gt;"Retirado",$P112&lt;&gt;"Cancelado"),"Alto",IF(AND($T112="Não",OR($S112="Baixa",$S112="Sem histórico",$K112&gt;'Configurações'!$B$6)),"Alto",IF(OR($T112="Não",$S112="Baixa",$S112="Sem histórico",$K112&gt;'Configurações'!$B$6),"Médio","Baixo")))))</f>
        <v/>
      </c>
      <c r="W112" s="23">
        <f>IF($A112="","",IF(OR($B112="",$C112="",$D112="",$E112="",$F112="",$G112="",$H112="",$I112="",$J112="",$K112="",$O112="",$P112="",$S112="",$T112=""),"Cadastro incompleto",IF($H112&lt;$G112,"Erro: fim antes do início",IF(OR($I112&lt;0,$J112&lt;0,$K112&lt;0),"Erro: prazo negativo",IF(AND($F112&lt;&gt;YEAR($G112),$F112&lt;&gt;YEAR($H112)),"Revisar ano/temporada",IF(AND($S112&lt;&gt;"Sem histórico",OR($Q112="",$R112="")),"Histórico incompleto",IF(AND($S112="Sem histórico",OR($Q112&lt;&gt;"",$R112&lt;&gt;"")),"Revisar histórico",IF($L112&gt;$M112,"Revisar: conteúdo após ativação",IF(AND('Configurações'!$B$2&gt;$N112,$P112&lt;&gt;"Retirado",$P112&lt;&gt;"Cancelado"),"Retirada vencida",IF(AND('Configurações'!$B$2&gt;$L112,$O112&lt;&gt;"Pronto",$O112&lt;&gt;"Publicado",$P112&lt;&gt;"Cancelado",$P112&lt;&gt;"Retirado"),"Conteúdo atrasado",IF(AND('Configurações'!$B$2&gt;=$M112,$P112="Planejado"),"Ativação pendente",IF(AND($G112-'Configurações'!$B$2&gt;=0,$G112-'Configurações'!$B$2&lt;='Configurações'!$B$5),"Janela próxima","Sem alerta"))))))))))))</f>
        <v/>
      </c>
      <c r="X112" s="16" t="n"/>
    </row>
    <row r="113" ht="31" customHeight="1">
      <c r="A113" s="15" t="n"/>
      <c r="B113" s="16" t="n"/>
      <c r="C113" s="16" t="n"/>
      <c r="D113" s="16" t="n"/>
      <c r="E113" s="16" t="n"/>
      <c r="F113" s="17" t="n"/>
      <c r="G113" s="18" t="n"/>
      <c r="H113" s="18" t="n"/>
      <c r="I113" s="17" t="n"/>
      <c r="J113" s="17" t="n"/>
      <c r="K113" s="17" t="n"/>
      <c r="L113" s="19">
        <f>IF(OR($A113="",$G113="",$I113=""),"",$G113-$I113)</f>
        <v/>
      </c>
      <c r="M113" s="19">
        <f>IF(OR($A113="",$G113="",$J113=""),"",$G113-$J113)</f>
        <v/>
      </c>
      <c r="N113" s="19">
        <f>IF(OR($A113="",$H113="",$K113=""),"",$H113+$K113)</f>
        <v/>
      </c>
      <c r="O113" s="20" t="n"/>
      <c r="P113" s="20" t="n"/>
      <c r="Q113" s="17" t="n"/>
      <c r="R113" s="21" t="n"/>
      <c r="S113" s="20" t="n"/>
      <c r="T113" s="20" t="n"/>
      <c r="U113" s="22">
        <f>IF($A113="","",IF($P113="Cancelado","Cancelado",IF($P113="Retirado","Retirado",IF(OR($L113="",$M113="",$G113="",$H113="",$N113=""),"Revisar datas",IF('Configurações'!$B$2&lt;$L113,"Preparar conteúdo",IF('Configurações'!$B$2&lt;$M113,"Conteúdo devido",IF('Configurações'!$B$2&lt;$G113,"Ativação programada",IF('Configurações'!$B$2&lt;=$H113,"Janela comercial",IF('Configurações'!$B$2&lt;=$N113,"Retirada pendente","Pós-temporada")))))))))</f>
        <v/>
      </c>
      <c r="V113" s="22">
        <f>IF($A113="","",IF(OR($H113="",$K113="",$N113="",$S113="",$T113=""),"Revisar",IF(AND('Configurações'!$B$2&gt;$N113,$P113&lt;&gt;"Retirado",$P113&lt;&gt;"Cancelado"),"Alto",IF(AND($T113="Não",OR($S113="Baixa",$S113="Sem histórico",$K113&gt;'Configurações'!$B$6)),"Alto",IF(OR($T113="Não",$S113="Baixa",$S113="Sem histórico",$K113&gt;'Configurações'!$B$6),"Médio","Baixo")))))</f>
        <v/>
      </c>
      <c r="W113" s="23">
        <f>IF($A113="","",IF(OR($B113="",$C113="",$D113="",$E113="",$F113="",$G113="",$H113="",$I113="",$J113="",$K113="",$O113="",$P113="",$S113="",$T113=""),"Cadastro incompleto",IF($H113&lt;$G113,"Erro: fim antes do início",IF(OR($I113&lt;0,$J113&lt;0,$K113&lt;0),"Erro: prazo negativo",IF(AND($F113&lt;&gt;YEAR($G113),$F113&lt;&gt;YEAR($H113)),"Revisar ano/temporada",IF(AND($S113&lt;&gt;"Sem histórico",OR($Q113="",$R113="")),"Histórico incompleto",IF(AND($S113="Sem histórico",OR($Q113&lt;&gt;"",$R113&lt;&gt;"")),"Revisar histórico",IF($L113&gt;$M113,"Revisar: conteúdo após ativação",IF(AND('Configurações'!$B$2&gt;$N113,$P113&lt;&gt;"Retirado",$P113&lt;&gt;"Cancelado"),"Retirada vencida",IF(AND('Configurações'!$B$2&gt;$L113,$O113&lt;&gt;"Pronto",$O113&lt;&gt;"Publicado",$P113&lt;&gt;"Cancelado",$P113&lt;&gt;"Retirado"),"Conteúdo atrasado",IF(AND('Configurações'!$B$2&gt;=$M113,$P113="Planejado"),"Ativação pendente",IF(AND($G113-'Configurações'!$B$2&gt;=0,$G113-'Configurações'!$B$2&lt;='Configurações'!$B$5),"Janela próxima","Sem alerta"))))))))))))</f>
        <v/>
      </c>
      <c r="X113" s="16" t="n"/>
    </row>
    <row r="114" ht="31" customHeight="1">
      <c r="A114" s="15" t="n"/>
      <c r="B114" s="16" t="n"/>
      <c r="C114" s="16" t="n"/>
      <c r="D114" s="16" t="n"/>
      <c r="E114" s="16" t="n"/>
      <c r="F114" s="17" t="n"/>
      <c r="G114" s="18" t="n"/>
      <c r="H114" s="18" t="n"/>
      <c r="I114" s="17" t="n"/>
      <c r="J114" s="17" t="n"/>
      <c r="K114" s="17" t="n"/>
      <c r="L114" s="19">
        <f>IF(OR($A114="",$G114="",$I114=""),"",$G114-$I114)</f>
        <v/>
      </c>
      <c r="M114" s="19">
        <f>IF(OR($A114="",$G114="",$J114=""),"",$G114-$J114)</f>
        <v/>
      </c>
      <c r="N114" s="19">
        <f>IF(OR($A114="",$H114="",$K114=""),"",$H114+$K114)</f>
        <v/>
      </c>
      <c r="O114" s="20" t="n"/>
      <c r="P114" s="20" t="n"/>
      <c r="Q114" s="17" t="n"/>
      <c r="R114" s="21" t="n"/>
      <c r="S114" s="20" t="n"/>
      <c r="T114" s="20" t="n"/>
      <c r="U114" s="22">
        <f>IF($A114="","",IF($P114="Cancelado","Cancelado",IF($P114="Retirado","Retirado",IF(OR($L114="",$M114="",$G114="",$H114="",$N114=""),"Revisar datas",IF('Configurações'!$B$2&lt;$L114,"Preparar conteúdo",IF('Configurações'!$B$2&lt;$M114,"Conteúdo devido",IF('Configurações'!$B$2&lt;$G114,"Ativação programada",IF('Configurações'!$B$2&lt;=$H114,"Janela comercial",IF('Configurações'!$B$2&lt;=$N114,"Retirada pendente","Pós-temporada")))))))))</f>
        <v/>
      </c>
      <c r="V114" s="22">
        <f>IF($A114="","",IF(OR($H114="",$K114="",$N114="",$S114="",$T114=""),"Revisar",IF(AND('Configurações'!$B$2&gt;$N114,$P114&lt;&gt;"Retirado",$P114&lt;&gt;"Cancelado"),"Alto",IF(AND($T114="Não",OR($S114="Baixa",$S114="Sem histórico",$K114&gt;'Configurações'!$B$6)),"Alto",IF(OR($T114="Não",$S114="Baixa",$S114="Sem histórico",$K114&gt;'Configurações'!$B$6),"Médio","Baixo")))))</f>
        <v/>
      </c>
      <c r="W114" s="23">
        <f>IF($A114="","",IF(OR($B114="",$C114="",$D114="",$E114="",$F114="",$G114="",$H114="",$I114="",$J114="",$K114="",$O114="",$P114="",$S114="",$T114=""),"Cadastro incompleto",IF($H114&lt;$G114,"Erro: fim antes do início",IF(OR($I114&lt;0,$J114&lt;0,$K114&lt;0),"Erro: prazo negativo",IF(AND($F114&lt;&gt;YEAR($G114),$F114&lt;&gt;YEAR($H114)),"Revisar ano/temporada",IF(AND($S114&lt;&gt;"Sem histórico",OR($Q114="",$R114="")),"Histórico incompleto",IF(AND($S114="Sem histórico",OR($Q114&lt;&gt;"",$R114&lt;&gt;"")),"Revisar histórico",IF($L114&gt;$M114,"Revisar: conteúdo após ativação",IF(AND('Configurações'!$B$2&gt;$N114,$P114&lt;&gt;"Retirado",$P114&lt;&gt;"Cancelado"),"Retirada vencida",IF(AND('Configurações'!$B$2&gt;$L114,$O114&lt;&gt;"Pronto",$O114&lt;&gt;"Publicado",$P114&lt;&gt;"Cancelado",$P114&lt;&gt;"Retirado"),"Conteúdo atrasado",IF(AND('Configurações'!$B$2&gt;=$M114,$P114="Planejado"),"Ativação pendente",IF(AND($G114-'Configurações'!$B$2&gt;=0,$G114-'Configurações'!$B$2&lt;='Configurações'!$B$5),"Janela próxima","Sem alerta"))))))))))))</f>
        <v/>
      </c>
      <c r="X114" s="16" t="n"/>
    </row>
    <row r="115" ht="31" customHeight="1">
      <c r="A115" s="15" t="n"/>
      <c r="B115" s="16" t="n"/>
      <c r="C115" s="16" t="n"/>
      <c r="D115" s="16" t="n"/>
      <c r="E115" s="16" t="n"/>
      <c r="F115" s="17" t="n"/>
      <c r="G115" s="18" t="n"/>
      <c r="H115" s="18" t="n"/>
      <c r="I115" s="17" t="n"/>
      <c r="J115" s="17" t="n"/>
      <c r="K115" s="17" t="n"/>
      <c r="L115" s="19">
        <f>IF(OR($A115="",$G115="",$I115=""),"",$G115-$I115)</f>
        <v/>
      </c>
      <c r="M115" s="19">
        <f>IF(OR($A115="",$G115="",$J115=""),"",$G115-$J115)</f>
        <v/>
      </c>
      <c r="N115" s="19">
        <f>IF(OR($A115="",$H115="",$K115=""),"",$H115+$K115)</f>
        <v/>
      </c>
      <c r="O115" s="20" t="n"/>
      <c r="P115" s="20" t="n"/>
      <c r="Q115" s="17" t="n"/>
      <c r="R115" s="21" t="n"/>
      <c r="S115" s="20" t="n"/>
      <c r="T115" s="20" t="n"/>
      <c r="U115" s="22">
        <f>IF($A115="","",IF($P115="Cancelado","Cancelado",IF($P115="Retirado","Retirado",IF(OR($L115="",$M115="",$G115="",$H115="",$N115=""),"Revisar datas",IF('Configurações'!$B$2&lt;$L115,"Preparar conteúdo",IF('Configurações'!$B$2&lt;$M115,"Conteúdo devido",IF('Configurações'!$B$2&lt;$G115,"Ativação programada",IF('Configurações'!$B$2&lt;=$H115,"Janela comercial",IF('Configurações'!$B$2&lt;=$N115,"Retirada pendente","Pós-temporada")))))))))</f>
        <v/>
      </c>
      <c r="V115" s="22">
        <f>IF($A115="","",IF(OR($H115="",$K115="",$N115="",$S115="",$T115=""),"Revisar",IF(AND('Configurações'!$B$2&gt;$N115,$P115&lt;&gt;"Retirado",$P115&lt;&gt;"Cancelado"),"Alto",IF(AND($T115="Não",OR($S115="Baixa",$S115="Sem histórico",$K115&gt;'Configurações'!$B$6)),"Alto",IF(OR($T115="Não",$S115="Baixa",$S115="Sem histórico",$K115&gt;'Configurações'!$B$6),"Médio","Baixo")))))</f>
        <v/>
      </c>
      <c r="W115" s="23">
        <f>IF($A115="","",IF(OR($B115="",$C115="",$D115="",$E115="",$F115="",$G115="",$H115="",$I115="",$J115="",$K115="",$O115="",$P115="",$S115="",$T115=""),"Cadastro incompleto",IF($H115&lt;$G115,"Erro: fim antes do início",IF(OR($I115&lt;0,$J115&lt;0,$K115&lt;0),"Erro: prazo negativo",IF(AND($F115&lt;&gt;YEAR($G115),$F115&lt;&gt;YEAR($H115)),"Revisar ano/temporada",IF(AND($S115&lt;&gt;"Sem histórico",OR($Q115="",$R115="")),"Histórico incompleto",IF(AND($S115="Sem histórico",OR($Q115&lt;&gt;"",$R115&lt;&gt;"")),"Revisar histórico",IF($L115&gt;$M115,"Revisar: conteúdo após ativação",IF(AND('Configurações'!$B$2&gt;$N115,$P115&lt;&gt;"Retirado",$P115&lt;&gt;"Cancelado"),"Retirada vencida",IF(AND('Configurações'!$B$2&gt;$L115,$O115&lt;&gt;"Pronto",$O115&lt;&gt;"Publicado",$P115&lt;&gt;"Cancelado",$P115&lt;&gt;"Retirado"),"Conteúdo atrasado",IF(AND('Configurações'!$B$2&gt;=$M115,$P115="Planejado"),"Ativação pendente",IF(AND($G115-'Configurações'!$B$2&gt;=0,$G115-'Configurações'!$B$2&lt;='Configurações'!$B$5),"Janela próxima","Sem alerta"))))))))))))</f>
        <v/>
      </c>
      <c r="X115" s="16" t="n"/>
    </row>
    <row r="116" ht="31" customHeight="1">
      <c r="A116" s="15" t="n"/>
      <c r="B116" s="16" t="n"/>
      <c r="C116" s="16" t="n"/>
      <c r="D116" s="16" t="n"/>
      <c r="E116" s="16" t="n"/>
      <c r="F116" s="17" t="n"/>
      <c r="G116" s="18" t="n"/>
      <c r="H116" s="18" t="n"/>
      <c r="I116" s="17" t="n"/>
      <c r="J116" s="17" t="n"/>
      <c r="K116" s="17" t="n"/>
      <c r="L116" s="19">
        <f>IF(OR($A116="",$G116="",$I116=""),"",$G116-$I116)</f>
        <v/>
      </c>
      <c r="M116" s="19">
        <f>IF(OR($A116="",$G116="",$J116=""),"",$G116-$J116)</f>
        <v/>
      </c>
      <c r="N116" s="19">
        <f>IF(OR($A116="",$H116="",$K116=""),"",$H116+$K116)</f>
        <v/>
      </c>
      <c r="O116" s="20" t="n"/>
      <c r="P116" s="20" t="n"/>
      <c r="Q116" s="17" t="n"/>
      <c r="R116" s="21" t="n"/>
      <c r="S116" s="20" t="n"/>
      <c r="T116" s="20" t="n"/>
      <c r="U116" s="22">
        <f>IF($A116="","",IF($P116="Cancelado","Cancelado",IF($P116="Retirado","Retirado",IF(OR($L116="",$M116="",$G116="",$H116="",$N116=""),"Revisar datas",IF('Configurações'!$B$2&lt;$L116,"Preparar conteúdo",IF('Configurações'!$B$2&lt;$M116,"Conteúdo devido",IF('Configurações'!$B$2&lt;$G116,"Ativação programada",IF('Configurações'!$B$2&lt;=$H116,"Janela comercial",IF('Configurações'!$B$2&lt;=$N116,"Retirada pendente","Pós-temporada")))))))))</f>
        <v/>
      </c>
      <c r="V116" s="22">
        <f>IF($A116="","",IF(OR($H116="",$K116="",$N116="",$S116="",$T116=""),"Revisar",IF(AND('Configurações'!$B$2&gt;$N116,$P116&lt;&gt;"Retirado",$P116&lt;&gt;"Cancelado"),"Alto",IF(AND($T116="Não",OR($S116="Baixa",$S116="Sem histórico",$K116&gt;'Configurações'!$B$6)),"Alto",IF(OR($T116="Não",$S116="Baixa",$S116="Sem histórico",$K116&gt;'Configurações'!$B$6),"Médio","Baixo")))))</f>
        <v/>
      </c>
      <c r="W116" s="23">
        <f>IF($A116="","",IF(OR($B116="",$C116="",$D116="",$E116="",$F116="",$G116="",$H116="",$I116="",$J116="",$K116="",$O116="",$P116="",$S116="",$T116=""),"Cadastro incompleto",IF($H116&lt;$G116,"Erro: fim antes do início",IF(OR($I116&lt;0,$J116&lt;0,$K116&lt;0),"Erro: prazo negativo",IF(AND($F116&lt;&gt;YEAR($G116),$F116&lt;&gt;YEAR($H116)),"Revisar ano/temporada",IF(AND($S116&lt;&gt;"Sem histórico",OR($Q116="",$R116="")),"Histórico incompleto",IF(AND($S116="Sem histórico",OR($Q116&lt;&gt;"",$R116&lt;&gt;"")),"Revisar histórico",IF($L116&gt;$M116,"Revisar: conteúdo após ativação",IF(AND('Configurações'!$B$2&gt;$N116,$P116&lt;&gt;"Retirado",$P116&lt;&gt;"Cancelado"),"Retirada vencida",IF(AND('Configurações'!$B$2&gt;$L116,$O116&lt;&gt;"Pronto",$O116&lt;&gt;"Publicado",$P116&lt;&gt;"Cancelado",$P116&lt;&gt;"Retirado"),"Conteúdo atrasado",IF(AND('Configurações'!$B$2&gt;=$M116,$P116="Planejado"),"Ativação pendente",IF(AND($G116-'Configurações'!$B$2&gt;=0,$G116-'Configurações'!$B$2&lt;='Configurações'!$B$5),"Janela próxima","Sem alerta"))))))))))))</f>
        <v/>
      </c>
      <c r="X116" s="16" t="n"/>
    </row>
    <row r="117" ht="31" customHeight="1">
      <c r="A117" s="15" t="n"/>
      <c r="B117" s="16" t="n"/>
      <c r="C117" s="16" t="n"/>
      <c r="D117" s="16" t="n"/>
      <c r="E117" s="16" t="n"/>
      <c r="F117" s="17" t="n"/>
      <c r="G117" s="18" t="n"/>
      <c r="H117" s="18" t="n"/>
      <c r="I117" s="17" t="n"/>
      <c r="J117" s="17" t="n"/>
      <c r="K117" s="17" t="n"/>
      <c r="L117" s="19">
        <f>IF(OR($A117="",$G117="",$I117=""),"",$G117-$I117)</f>
        <v/>
      </c>
      <c r="M117" s="19">
        <f>IF(OR($A117="",$G117="",$J117=""),"",$G117-$J117)</f>
        <v/>
      </c>
      <c r="N117" s="19">
        <f>IF(OR($A117="",$H117="",$K117=""),"",$H117+$K117)</f>
        <v/>
      </c>
      <c r="O117" s="20" t="n"/>
      <c r="P117" s="20" t="n"/>
      <c r="Q117" s="17" t="n"/>
      <c r="R117" s="21" t="n"/>
      <c r="S117" s="20" t="n"/>
      <c r="T117" s="20" t="n"/>
      <c r="U117" s="22">
        <f>IF($A117="","",IF($P117="Cancelado","Cancelado",IF($P117="Retirado","Retirado",IF(OR($L117="",$M117="",$G117="",$H117="",$N117=""),"Revisar datas",IF('Configurações'!$B$2&lt;$L117,"Preparar conteúdo",IF('Configurações'!$B$2&lt;$M117,"Conteúdo devido",IF('Configurações'!$B$2&lt;$G117,"Ativação programada",IF('Configurações'!$B$2&lt;=$H117,"Janela comercial",IF('Configurações'!$B$2&lt;=$N117,"Retirada pendente","Pós-temporada")))))))))</f>
        <v/>
      </c>
      <c r="V117" s="22">
        <f>IF($A117="","",IF(OR($H117="",$K117="",$N117="",$S117="",$T117=""),"Revisar",IF(AND('Configurações'!$B$2&gt;$N117,$P117&lt;&gt;"Retirado",$P117&lt;&gt;"Cancelado"),"Alto",IF(AND($T117="Não",OR($S117="Baixa",$S117="Sem histórico",$K117&gt;'Configurações'!$B$6)),"Alto",IF(OR($T117="Não",$S117="Baixa",$S117="Sem histórico",$K117&gt;'Configurações'!$B$6),"Médio","Baixo")))))</f>
        <v/>
      </c>
      <c r="W117" s="23">
        <f>IF($A117="","",IF(OR($B117="",$C117="",$D117="",$E117="",$F117="",$G117="",$H117="",$I117="",$J117="",$K117="",$O117="",$P117="",$S117="",$T117=""),"Cadastro incompleto",IF($H117&lt;$G117,"Erro: fim antes do início",IF(OR($I117&lt;0,$J117&lt;0,$K117&lt;0),"Erro: prazo negativo",IF(AND($F117&lt;&gt;YEAR($G117),$F117&lt;&gt;YEAR($H117)),"Revisar ano/temporada",IF(AND($S117&lt;&gt;"Sem histórico",OR($Q117="",$R117="")),"Histórico incompleto",IF(AND($S117="Sem histórico",OR($Q117&lt;&gt;"",$R117&lt;&gt;"")),"Revisar histórico",IF($L117&gt;$M117,"Revisar: conteúdo após ativação",IF(AND('Configurações'!$B$2&gt;$N117,$P117&lt;&gt;"Retirado",$P117&lt;&gt;"Cancelado"),"Retirada vencida",IF(AND('Configurações'!$B$2&gt;$L117,$O117&lt;&gt;"Pronto",$O117&lt;&gt;"Publicado",$P117&lt;&gt;"Cancelado",$P117&lt;&gt;"Retirado"),"Conteúdo atrasado",IF(AND('Configurações'!$B$2&gt;=$M117,$P117="Planejado"),"Ativação pendente",IF(AND($G117-'Configurações'!$B$2&gt;=0,$G117-'Configurações'!$B$2&lt;='Configurações'!$B$5),"Janela próxima","Sem alerta"))))))))))))</f>
        <v/>
      </c>
      <c r="X117" s="16" t="n"/>
    </row>
    <row r="118" ht="31" customHeight="1">
      <c r="A118" s="15" t="n"/>
      <c r="B118" s="16" t="n"/>
      <c r="C118" s="16" t="n"/>
      <c r="D118" s="16" t="n"/>
      <c r="E118" s="16" t="n"/>
      <c r="F118" s="17" t="n"/>
      <c r="G118" s="18" t="n"/>
      <c r="H118" s="18" t="n"/>
      <c r="I118" s="17" t="n"/>
      <c r="J118" s="17" t="n"/>
      <c r="K118" s="17" t="n"/>
      <c r="L118" s="19">
        <f>IF(OR($A118="",$G118="",$I118=""),"",$G118-$I118)</f>
        <v/>
      </c>
      <c r="M118" s="19">
        <f>IF(OR($A118="",$G118="",$J118=""),"",$G118-$J118)</f>
        <v/>
      </c>
      <c r="N118" s="19">
        <f>IF(OR($A118="",$H118="",$K118=""),"",$H118+$K118)</f>
        <v/>
      </c>
      <c r="O118" s="20" t="n"/>
      <c r="P118" s="20" t="n"/>
      <c r="Q118" s="17" t="n"/>
      <c r="R118" s="21" t="n"/>
      <c r="S118" s="20" t="n"/>
      <c r="T118" s="20" t="n"/>
      <c r="U118" s="22">
        <f>IF($A118="","",IF($P118="Cancelado","Cancelado",IF($P118="Retirado","Retirado",IF(OR($L118="",$M118="",$G118="",$H118="",$N118=""),"Revisar datas",IF('Configurações'!$B$2&lt;$L118,"Preparar conteúdo",IF('Configurações'!$B$2&lt;$M118,"Conteúdo devido",IF('Configurações'!$B$2&lt;$G118,"Ativação programada",IF('Configurações'!$B$2&lt;=$H118,"Janela comercial",IF('Configurações'!$B$2&lt;=$N118,"Retirada pendente","Pós-temporada")))))))))</f>
        <v/>
      </c>
      <c r="V118" s="22">
        <f>IF($A118="","",IF(OR($H118="",$K118="",$N118="",$S118="",$T118=""),"Revisar",IF(AND('Configurações'!$B$2&gt;$N118,$P118&lt;&gt;"Retirado",$P118&lt;&gt;"Cancelado"),"Alto",IF(AND($T118="Não",OR($S118="Baixa",$S118="Sem histórico",$K118&gt;'Configurações'!$B$6)),"Alto",IF(OR($T118="Não",$S118="Baixa",$S118="Sem histórico",$K118&gt;'Configurações'!$B$6),"Médio","Baixo")))))</f>
        <v/>
      </c>
      <c r="W118" s="23">
        <f>IF($A118="","",IF(OR($B118="",$C118="",$D118="",$E118="",$F118="",$G118="",$H118="",$I118="",$J118="",$K118="",$O118="",$P118="",$S118="",$T118=""),"Cadastro incompleto",IF($H118&lt;$G118,"Erro: fim antes do início",IF(OR($I118&lt;0,$J118&lt;0,$K118&lt;0),"Erro: prazo negativo",IF(AND($F118&lt;&gt;YEAR($G118),$F118&lt;&gt;YEAR($H118)),"Revisar ano/temporada",IF(AND($S118&lt;&gt;"Sem histórico",OR($Q118="",$R118="")),"Histórico incompleto",IF(AND($S118="Sem histórico",OR($Q118&lt;&gt;"",$R118&lt;&gt;"")),"Revisar histórico",IF($L118&gt;$M118,"Revisar: conteúdo após ativação",IF(AND('Configurações'!$B$2&gt;$N118,$P118&lt;&gt;"Retirado",$P118&lt;&gt;"Cancelado"),"Retirada vencida",IF(AND('Configurações'!$B$2&gt;$L118,$O118&lt;&gt;"Pronto",$O118&lt;&gt;"Publicado",$P118&lt;&gt;"Cancelado",$P118&lt;&gt;"Retirado"),"Conteúdo atrasado",IF(AND('Configurações'!$B$2&gt;=$M118,$P118="Planejado"),"Ativação pendente",IF(AND($G118-'Configurações'!$B$2&gt;=0,$G118-'Configurações'!$B$2&lt;='Configurações'!$B$5),"Janela próxima","Sem alerta"))))))))))))</f>
        <v/>
      </c>
      <c r="X118" s="16" t="n"/>
    </row>
    <row r="119" ht="31" customHeight="1">
      <c r="A119" s="15" t="n"/>
      <c r="B119" s="16" t="n"/>
      <c r="C119" s="16" t="n"/>
      <c r="D119" s="16" t="n"/>
      <c r="E119" s="16" t="n"/>
      <c r="F119" s="17" t="n"/>
      <c r="G119" s="18" t="n"/>
      <c r="H119" s="18" t="n"/>
      <c r="I119" s="17" t="n"/>
      <c r="J119" s="17" t="n"/>
      <c r="K119" s="17" t="n"/>
      <c r="L119" s="19">
        <f>IF(OR($A119="",$G119="",$I119=""),"",$G119-$I119)</f>
        <v/>
      </c>
      <c r="M119" s="19">
        <f>IF(OR($A119="",$G119="",$J119=""),"",$G119-$J119)</f>
        <v/>
      </c>
      <c r="N119" s="19">
        <f>IF(OR($A119="",$H119="",$K119=""),"",$H119+$K119)</f>
        <v/>
      </c>
      <c r="O119" s="20" t="n"/>
      <c r="P119" s="20" t="n"/>
      <c r="Q119" s="17" t="n"/>
      <c r="R119" s="21" t="n"/>
      <c r="S119" s="20" t="n"/>
      <c r="T119" s="20" t="n"/>
      <c r="U119" s="22">
        <f>IF($A119="","",IF($P119="Cancelado","Cancelado",IF($P119="Retirado","Retirado",IF(OR($L119="",$M119="",$G119="",$H119="",$N119=""),"Revisar datas",IF('Configurações'!$B$2&lt;$L119,"Preparar conteúdo",IF('Configurações'!$B$2&lt;$M119,"Conteúdo devido",IF('Configurações'!$B$2&lt;$G119,"Ativação programada",IF('Configurações'!$B$2&lt;=$H119,"Janela comercial",IF('Configurações'!$B$2&lt;=$N119,"Retirada pendente","Pós-temporada")))))))))</f>
        <v/>
      </c>
      <c r="V119" s="22">
        <f>IF($A119="","",IF(OR($H119="",$K119="",$N119="",$S119="",$T119=""),"Revisar",IF(AND('Configurações'!$B$2&gt;$N119,$P119&lt;&gt;"Retirado",$P119&lt;&gt;"Cancelado"),"Alto",IF(AND($T119="Não",OR($S119="Baixa",$S119="Sem histórico",$K119&gt;'Configurações'!$B$6)),"Alto",IF(OR($T119="Não",$S119="Baixa",$S119="Sem histórico",$K119&gt;'Configurações'!$B$6),"Médio","Baixo")))))</f>
        <v/>
      </c>
      <c r="W119" s="23">
        <f>IF($A119="","",IF(OR($B119="",$C119="",$D119="",$E119="",$F119="",$G119="",$H119="",$I119="",$J119="",$K119="",$O119="",$P119="",$S119="",$T119=""),"Cadastro incompleto",IF($H119&lt;$G119,"Erro: fim antes do início",IF(OR($I119&lt;0,$J119&lt;0,$K119&lt;0),"Erro: prazo negativo",IF(AND($F119&lt;&gt;YEAR($G119),$F119&lt;&gt;YEAR($H119)),"Revisar ano/temporada",IF(AND($S119&lt;&gt;"Sem histórico",OR($Q119="",$R119="")),"Histórico incompleto",IF(AND($S119="Sem histórico",OR($Q119&lt;&gt;"",$R119&lt;&gt;"")),"Revisar histórico",IF($L119&gt;$M119,"Revisar: conteúdo após ativação",IF(AND('Configurações'!$B$2&gt;$N119,$P119&lt;&gt;"Retirado",$P119&lt;&gt;"Cancelado"),"Retirada vencida",IF(AND('Configurações'!$B$2&gt;$L119,$O119&lt;&gt;"Pronto",$O119&lt;&gt;"Publicado",$P119&lt;&gt;"Cancelado",$P119&lt;&gt;"Retirado"),"Conteúdo atrasado",IF(AND('Configurações'!$B$2&gt;=$M119,$P119="Planejado"),"Ativação pendente",IF(AND($G119-'Configurações'!$B$2&gt;=0,$G119-'Configurações'!$B$2&lt;='Configurações'!$B$5),"Janela próxima","Sem alerta"))))))))))))</f>
        <v/>
      </c>
      <c r="X119" s="16" t="n"/>
    </row>
    <row r="120" ht="31" customHeight="1">
      <c r="A120" s="15" t="n"/>
      <c r="B120" s="16" t="n"/>
      <c r="C120" s="16" t="n"/>
      <c r="D120" s="16" t="n"/>
      <c r="E120" s="16" t="n"/>
      <c r="F120" s="17" t="n"/>
      <c r="G120" s="18" t="n"/>
      <c r="H120" s="18" t="n"/>
      <c r="I120" s="17" t="n"/>
      <c r="J120" s="17" t="n"/>
      <c r="K120" s="17" t="n"/>
      <c r="L120" s="19">
        <f>IF(OR($A120="",$G120="",$I120=""),"",$G120-$I120)</f>
        <v/>
      </c>
      <c r="M120" s="19">
        <f>IF(OR($A120="",$G120="",$J120=""),"",$G120-$J120)</f>
        <v/>
      </c>
      <c r="N120" s="19">
        <f>IF(OR($A120="",$H120="",$K120=""),"",$H120+$K120)</f>
        <v/>
      </c>
      <c r="O120" s="20" t="n"/>
      <c r="P120" s="20" t="n"/>
      <c r="Q120" s="17" t="n"/>
      <c r="R120" s="21" t="n"/>
      <c r="S120" s="20" t="n"/>
      <c r="T120" s="20" t="n"/>
      <c r="U120" s="22">
        <f>IF($A120="","",IF($P120="Cancelado","Cancelado",IF($P120="Retirado","Retirado",IF(OR($L120="",$M120="",$G120="",$H120="",$N120=""),"Revisar datas",IF('Configurações'!$B$2&lt;$L120,"Preparar conteúdo",IF('Configurações'!$B$2&lt;$M120,"Conteúdo devido",IF('Configurações'!$B$2&lt;$G120,"Ativação programada",IF('Configurações'!$B$2&lt;=$H120,"Janela comercial",IF('Configurações'!$B$2&lt;=$N120,"Retirada pendente","Pós-temporada")))))))))</f>
        <v/>
      </c>
      <c r="V120" s="22">
        <f>IF($A120="","",IF(OR($H120="",$K120="",$N120="",$S120="",$T120=""),"Revisar",IF(AND('Configurações'!$B$2&gt;$N120,$P120&lt;&gt;"Retirado",$P120&lt;&gt;"Cancelado"),"Alto",IF(AND($T120="Não",OR($S120="Baixa",$S120="Sem histórico",$K120&gt;'Configurações'!$B$6)),"Alto",IF(OR($T120="Não",$S120="Baixa",$S120="Sem histórico",$K120&gt;'Configurações'!$B$6),"Médio","Baixo")))))</f>
        <v/>
      </c>
      <c r="W120" s="23">
        <f>IF($A120="","",IF(OR($B120="",$C120="",$D120="",$E120="",$F120="",$G120="",$H120="",$I120="",$J120="",$K120="",$O120="",$P120="",$S120="",$T120=""),"Cadastro incompleto",IF($H120&lt;$G120,"Erro: fim antes do início",IF(OR($I120&lt;0,$J120&lt;0,$K120&lt;0),"Erro: prazo negativo",IF(AND($F120&lt;&gt;YEAR($G120),$F120&lt;&gt;YEAR($H120)),"Revisar ano/temporada",IF(AND($S120&lt;&gt;"Sem histórico",OR($Q120="",$R120="")),"Histórico incompleto",IF(AND($S120="Sem histórico",OR($Q120&lt;&gt;"",$R120&lt;&gt;"")),"Revisar histórico",IF($L120&gt;$M120,"Revisar: conteúdo após ativação",IF(AND('Configurações'!$B$2&gt;$N120,$P120&lt;&gt;"Retirado",$P120&lt;&gt;"Cancelado"),"Retirada vencida",IF(AND('Configurações'!$B$2&gt;$L120,$O120&lt;&gt;"Pronto",$O120&lt;&gt;"Publicado",$P120&lt;&gt;"Cancelado",$P120&lt;&gt;"Retirado"),"Conteúdo atrasado",IF(AND('Configurações'!$B$2&gt;=$M120,$P120="Planejado"),"Ativação pendente",IF(AND($G120-'Configurações'!$B$2&gt;=0,$G120-'Configurações'!$B$2&lt;='Configurações'!$B$5),"Janela próxima","Sem alerta"))))))))))))</f>
        <v/>
      </c>
      <c r="X120" s="16" t="n"/>
    </row>
    <row r="121" ht="31" customHeight="1">
      <c r="A121" s="15" t="n"/>
      <c r="B121" s="16" t="n"/>
      <c r="C121" s="16" t="n"/>
      <c r="D121" s="16" t="n"/>
      <c r="E121" s="16" t="n"/>
      <c r="F121" s="17" t="n"/>
      <c r="G121" s="18" t="n"/>
      <c r="H121" s="18" t="n"/>
      <c r="I121" s="17" t="n"/>
      <c r="J121" s="17" t="n"/>
      <c r="K121" s="17" t="n"/>
      <c r="L121" s="19">
        <f>IF(OR($A121="",$G121="",$I121=""),"",$G121-$I121)</f>
        <v/>
      </c>
      <c r="M121" s="19">
        <f>IF(OR($A121="",$G121="",$J121=""),"",$G121-$J121)</f>
        <v/>
      </c>
      <c r="N121" s="19">
        <f>IF(OR($A121="",$H121="",$K121=""),"",$H121+$K121)</f>
        <v/>
      </c>
      <c r="O121" s="20" t="n"/>
      <c r="P121" s="20" t="n"/>
      <c r="Q121" s="17" t="n"/>
      <c r="R121" s="21" t="n"/>
      <c r="S121" s="20" t="n"/>
      <c r="T121" s="20" t="n"/>
      <c r="U121" s="22">
        <f>IF($A121="","",IF($P121="Cancelado","Cancelado",IF($P121="Retirado","Retirado",IF(OR($L121="",$M121="",$G121="",$H121="",$N121=""),"Revisar datas",IF('Configurações'!$B$2&lt;$L121,"Preparar conteúdo",IF('Configurações'!$B$2&lt;$M121,"Conteúdo devido",IF('Configurações'!$B$2&lt;$G121,"Ativação programada",IF('Configurações'!$B$2&lt;=$H121,"Janela comercial",IF('Configurações'!$B$2&lt;=$N121,"Retirada pendente","Pós-temporada")))))))))</f>
        <v/>
      </c>
      <c r="V121" s="22">
        <f>IF($A121="","",IF(OR($H121="",$K121="",$N121="",$S121="",$T121=""),"Revisar",IF(AND('Configurações'!$B$2&gt;$N121,$P121&lt;&gt;"Retirado",$P121&lt;&gt;"Cancelado"),"Alto",IF(AND($T121="Não",OR($S121="Baixa",$S121="Sem histórico",$K121&gt;'Configurações'!$B$6)),"Alto",IF(OR($T121="Não",$S121="Baixa",$S121="Sem histórico",$K121&gt;'Configurações'!$B$6),"Médio","Baixo")))))</f>
        <v/>
      </c>
      <c r="W121" s="23">
        <f>IF($A121="","",IF(OR($B121="",$C121="",$D121="",$E121="",$F121="",$G121="",$H121="",$I121="",$J121="",$K121="",$O121="",$P121="",$S121="",$T121=""),"Cadastro incompleto",IF($H121&lt;$G121,"Erro: fim antes do início",IF(OR($I121&lt;0,$J121&lt;0,$K121&lt;0),"Erro: prazo negativo",IF(AND($F121&lt;&gt;YEAR($G121),$F121&lt;&gt;YEAR($H121)),"Revisar ano/temporada",IF(AND($S121&lt;&gt;"Sem histórico",OR($Q121="",$R121="")),"Histórico incompleto",IF(AND($S121="Sem histórico",OR($Q121&lt;&gt;"",$R121&lt;&gt;"")),"Revisar histórico",IF($L121&gt;$M121,"Revisar: conteúdo após ativação",IF(AND('Configurações'!$B$2&gt;$N121,$P121&lt;&gt;"Retirado",$P121&lt;&gt;"Cancelado"),"Retirada vencida",IF(AND('Configurações'!$B$2&gt;$L121,$O121&lt;&gt;"Pronto",$O121&lt;&gt;"Publicado",$P121&lt;&gt;"Cancelado",$P121&lt;&gt;"Retirado"),"Conteúdo atrasado",IF(AND('Configurações'!$B$2&gt;=$M121,$P121="Planejado"),"Ativação pendente",IF(AND($G121-'Configurações'!$B$2&gt;=0,$G121-'Configurações'!$B$2&lt;='Configurações'!$B$5),"Janela próxima","Sem alerta"))))))))))))</f>
        <v/>
      </c>
      <c r="X121" s="16" t="n"/>
    </row>
    <row r="122" ht="31" customHeight="1">
      <c r="A122" s="15" t="n"/>
      <c r="B122" s="16" t="n"/>
      <c r="C122" s="16" t="n"/>
      <c r="D122" s="16" t="n"/>
      <c r="E122" s="16" t="n"/>
      <c r="F122" s="17" t="n"/>
      <c r="G122" s="18" t="n"/>
      <c r="H122" s="18" t="n"/>
      <c r="I122" s="17" t="n"/>
      <c r="J122" s="17" t="n"/>
      <c r="K122" s="17" t="n"/>
      <c r="L122" s="19">
        <f>IF(OR($A122="",$G122="",$I122=""),"",$G122-$I122)</f>
        <v/>
      </c>
      <c r="M122" s="19">
        <f>IF(OR($A122="",$G122="",$J122=""),"",$G122-$J122)</f>
        <v/>
      </c>
      <c r="N122" s="19">
        <f>IF(OR($A122="",$H122="",$K122=""),"",$H122+$K122)</f>
        <v/>
      </c>
      <c r="O122" s="20" t="n"/>
      <c r="P122" s="20" t="n"/>
      <c r="Q122" s="17" t="n"/>
      <c r="R122" s="21" t="n"/>
      <c r="S122" s="20" t="n"/>
      <c r="T122" s="20" t="n"/>
      <c r="U122" s="22">
        <f>IF($A122="","",IF($P122="Cancelado","Cancelado",IF($P122="Retirado","Retirado",IF(OR($L122="",$M122="",$G122="",$H122="",$N122=""),"Revisar datas",IF('Configurações'!$B$2&lt;$L122,"Preparar conteúdo",IF('Configurações'!$B$2&lt;$M122,"Conteúdo devido",IF('Configurações'!$B$2&lt;$G122,"Ativação programada",IF('Configurações'!$B$2&lt;=$H122,"Janela comercial",IF('Configurações'!$B$2&lt;=$N122,"Retirada pendente","Pós-temporada")))))))))</f>
        <v/>
      </c>
      <c r="V122" s="22">
        <f>IF($A122="","",IF(OR($H122="",$K122="",$N122="",$S122="",$T122=""),"Revisar",IF(AND('Configurações'!$B$2&gt;$N122,$P122&lt;&gt;"Retirado",$P122&lt;&gt;"Cancelado"),"Alto",IF(AND($T122="Não",OR($S122="Baixa",$S122="Sem histórico",$K122&gt;'Configurações'!$B$6)),"Alto",IF(OR($T122="Não",$S122="Baixa",$S122="Sem histórico",$K122&gt;'Configurações'!$B$6),"Médio","Baixo")))))</f>
        <v/>
      </c>
      <c r="W122" s="23">
        <f>IF($A122="","",IF(OR($B122="",$C122="",$D122="",$E122="",$F122="",$G122="",$H122="",$I122="",$J122="",$K122="",$O122="",$P122="",$S122="",$T122=""),"Cadastro incompleto",IF($H122&lt;$G122,"Erro: fim antes do início",IF(OR($I122&lt;0,$J122&lt;0,$K122&lt;0),"Erro: prazo negativo",IF(AND($F122&lt;&gt;YEAR($G122),$F122&lt;&gt;YEAR($H122)),"Revisar ano/temporada",IF(AND($S122&lt;&gt;"Sem histórico",OR($Q122="",$R122="")),"Histórico incompleto",IF(AND($S122="Sem histórico",OR($Q122&lt;&gt;"",$R122&lt;&gt;"")),"Revisar histórico",IF($L122&gt;$M122,"Revisar: conteúdo após ativação",IF(AND('Configurações'!$B$2&gt;$N122,$P122&lt;&gt;"Retirado",$P122&lt;&gt;"Cancelado"),"Retirada vencida",IF(AND('Configurações'!$B$2&gt;$L122,$O122&lt;&gt;"Pronto",$O122&lt;&gt;"Publicado",$P122&lt;&gt;"Cancelado",$P122&lt;&gt;"Retirado"),"Conteúdo atrasado",IF(AND('Configurações'!$B$2&gt;=$M122,$P122="Planejado"),"Ativação pendente",IF(AND($G122-'Configurações'!$B$2&gt;=0,$G122-'Configurações'!$B$2&lt;='Configurações'!$B$5),"Janela próxima","Sem alerta"))))))))))))</f>
        <v/>
      </c>
      <c r="X122" s="16" t="n"/>
    </row>
    <row r="123" ht="31" customHeight="1">
      <c r="A123" s="15" t="n"/>
      <c r="B123" s="16" t="n"/>
      <c r="C123" s="16" t="n"/>
      <c r="D123" s="16" t="n"/>
      <c r="E123" s="16" t="n"/>
      <c r="F123" s="17" t="n"/>
      <c r="G123" s="18" t="n"/>
      <c r="H123" s="18" t="n"/>
      <c r="I123" s="17" t="n"/>
      <c r="J123" s="17" t="n"/>
      <c r="K123" s="17" t="n"/>
      <c r="L123" s="19">
        <f>IF(OR($A123="",$G123="",$I123=""),"",$G123-$I123)</f>
        <v/>
      </c>
      <c r="M123" s="19">
        <f>IF(OR($A123="",$G123="",$J123=""),"",$G123-$J123)</f>
        <v/>
      </c>
      <c r="N123" s="19">
        <f>IF(OR($A123="",$H123="",$K123=""),"",$H123+$K123)</f>
        <v/>
      </c>
      <c r="O123" s="20" t="n"/>
      <c r="P123" s="20" t="n"/>
      <c r="Q123" s="17" t="n"/>
      <c r="R123" s="21" t="n"/>
      <c r="S123" s="20" t="n"/>
      <c r="T123" s="20" t="n"/>
      <c r="U123" s="22">
        <f>IF($A123="","",IF($P123="Cancelado","Cancelado",IF($P123="Retirado","Retirado",IF(OR($L123="",$M123="",$G123="",$H123="",$N123=""),"Revisar datas",IF('Configurações'!$B$2&lt;$L123,"Preparar conteúdo",IF('Configurações'!$B$2&lt;$M123,"Conteúdo devido",IF('Configurações'!$B$2&lt;$G123,"Ativação programada",IF('Configurações'!$B$2&lt;=$H123,"Janela comercial",IF('Configurações'!$B$2&lt;=$N123,"Retirada pendente","Pós-temporada")))))))))</f>
        <v/>
      </c>
      <c r="V123" s="22">
        <f>IF($A123="","",IF(OR($H123="",$K123="",$N123="",$S123="",$T123=""),"Revisar",IF(AND('Configurações'!$B$2&gt;$N123,$P123&lt;&gt;"Retirado",$P123&lt;&gt;"Cancelado"),"Alto",IF(AND($T123="Não",OR($S123="Baixa",$S123="Sem histórico",$K123&gt;'Configurações'!$B$6)),"Alto",IF(OR($T123="Não",$S123="Baixa",$S123="Sem histórico",$K123&gt;'Configurações'!$B$6),"Médio","Baixo")))))</f>
        <v/>
      </c>
      <c r="W123" s="23">
        <f>IF($A123="","",IF(OR($B123="",$C123="",$D123="",$E123="",$F123="",$G123="",$H123="",$I123="",$J123="",$K123="",$O123="",$P123="",$S123="",$T123=""),"Cadastro incompleto",IF($H123&lt;$G123,"Erro: fim antes do início",IF(OR($I123&lt;0,$J123&lt;0,$K123&lt;0),"Erro: prazo negativo",IF(AND($F123&lt;&gt;YEAR($G123),$F123&lt;&gt;YEAR($H123)),"Revisar ano/temporada",IF(AND($S123&lt;&gt;"Sem histórico",OR($Q123="",$R123="")),"Histórico incompleto",IF(AND($S123="Sem histórico",OR($Q123&lt;&gt;"",$R123&lt;&gt;"")),"Revisar histórico",IF($L123&gt;$M123,"Revisar: conteúdo após ativação",IF(AND('Configurações'!$B$2&gt;$N123,$P123&lt;&gt;"Retirado",$P123&lt;&gt;"Cancelado"),"Retirada vencida",IF(AND('Configurações'!$B$2&gt;$L123,$O123&lt;&gt;"Pronto",$O123&lt;&gt;"Publicado",$P123&lt;&gt;"Cancelado",$P123&lt;&gt;"Retirado"),"Conteúdo atrasado",IF(AND('Configurações'!$B$2&gt;=$M123,$P123="Planejado"),"Ativação pendente",IF(AND($G123-'Configurações'!$B$2&gt;=0,$G123-'Configurações'!$B$2&lt;='Configurações'!$B$5),"Janela próxima","Sem alerta"))))))))))))</f>
        <v/>
      </c>
      <c r="X123" s="16" t="n"/>
    </row>
    <row r="124" ht="31" customHeight="1">
      <c r="A124" s="15" t="n"/>
      <c r="B124" s="16" t="n"/>
      <c r="C124" s="16" t="n"/>
      <c r="D124" s="16" t="n"/>
      <c r="E124" s="16" t="n"/>
      <c r="F124" s="17" t="n"/>
      <c r="G124" s="18" t="n"/>
      <c r="H124" s="18" t="n"/>
      <c r="I124" s="17" t="n"/>
      <c r="J124" s="17" t="n"/>
      <c r="K124" s="17" t="n"/>
      <c r="L124" s="19">
        <f>IF(OR($A124="",$G124="",$I124=""),"",$G124-$I124)</f>
        <v/>
      </c>
      <c r="M124" s="19">
        <f>IF(OR($A124="",$G124="",$J124=""),"",$G124-$J124)</f>
        <v/>
      </c>
      <c r="N124" s="19">
        <f>IF(OR($A124="",$H124="",$K124=""),"",$H124+$K124)</f>
        <v/>
      </c>
      <c r="O124" s="20" t="n"/>
      <c r="P124" s="20" t="n"/>
      <c r="Q124" s="17" t="n"/>
      <c r="R124" s="21" t="n"/>
      <c r="S124" s="20" t="n"/>
      <c r="T124" s="20" t="n"/>
      <c r="U124" s="22">
        <f>IF($A124="","",IF($P124="Cancelado","Cancelado",IF($P124="Retirado","Retirado",IF(OR($L124="",$M124="",$G124="",$H124="",$N124=""),"Revisar datas",IF('Configurações'!$B$2&lt;$L124,"Preparar conteúdo",IF('Configurações'!$B$2&lt;$M124,"Conteúdo devido",IF('Configurações'!$B$2&lt;$G124,"Ativação programada",IF('Configurações'!$B$2&lt;=$H124,"Janela comercial",IF('Configurações'!$B$2&lt;=$N124,"Retirada pendente","Pós-temporada")))))))))</f>
        <v/>
      </c>
      <c r="V124" s="22">
        <f>IF($A124="","",IF(OR($H124="",$K124="",$N124="",$S124="",$T124=""),"Revisar",IF(AND('Configurações'!$B$2&gt;$N124,$P124&lt;&gt;"Retirado",$P124&lt;&gt;"Cancelado"),"Alto",IF(AND($T124="Não",OR($S124="Baixa",$S124="Sem histórico",$K124&gt;'Configurações'!$B$6)),"Alto",IF(OR($T124="Não",$S124="Baixa",$S124="Sem histórico",$K124&gt;'Configurações'!$B$6),"Médio","Baixo")))))</f>
        <v/>
      </c>
      <c r="W124" s="23">
        <f>IF($A124="","",IF(OR($B124="",$C124="",$D124="",$E124="",$F124="",$G124="",$H124="",$I124="",$J124="",$K124="",$O124="",$P124="",$S124="",$T124=""),"Cadastro incompleto",IF($H124&lt;$G124,"Erro: fim antes do início",IF(OR($I124&lt;0,$J124&lt;0,$K124&lt;0),"Erro: prazo negativo",IF(AND($F124&lt;&gt;YEAR($G124),$F124&lt;&gt;YEAR($H124)),"Revisar ano/temporada",IF(AND($S124&lt;&gt;"Sem histórico",OR($Q124="",$R124="")),"Histórico incompleto",IF(AND($S124="Sem histórico",OR($Q124&lt;&gt;"",$R124&lt;&gt;"")),"Revisar histórico",IF($L124&gt;$M124,"Revisar: conteúdo após ativação",IF(AND('Configurações'!$B$2&gt;$N124,$P124&lt;&gt;"Retirado",$P124&lt;&gt;"Cancelado"),"Retirada vencida",IF(AND('Configurações'!$B$2&gt;$L124,$O124&lt;&gt;"Pronto",$O124&lt;&gt;"Publicado",$P124&lt;&gt;"Cancelado",$P124&lt;&gt;"Retirado"),"Conteúdo atrasado",IF(AND('Configurações'!$B$2&gt;=$M124,$P124="Planejado"),"Ativação pendente",IF(AND($G124-'Configurações'!$B$2&gt;=0,$G124-'Configurações'!$B$2&lt;='Configurações'!$B$5),"Janela próxima","Sem alerta"))))))))))))</f>
        <v/>
      </c>
      <c r="X124" s="16" t="n"/>
    </row>
    <row r="125" ht="31" customHeight="1">
      <c r="A125" s="15" t="n"/>
      <c r="B125" s="16" t="n"/>
      <c r="C125" s="16" t="n"/>
      <c r="D125" s="16" t="n"/>
      <c r="E125" s="16" t="n"/>
      <c r="F125" s="17" t="n"/>
      <c r="G125" s="18" t="n"/>
      <c r="H125" s="18" t="n"/>
      <c r="I125" s="17" t="n"/>
      <c r="J125" s="17" t="n"/>
      <c r="K125" s="17" t="n"/>
      <c r="L125" s="19">
        <f>IF(OR($A125="",$G125="",$I125=""),"",$G125-$I125)</f>
        <v/>
      </c>
      <c r="M125" s="19">
        <f>IF(OR($A125="",$G125="",$J125=""),"",$G125-$J125)</f>
        <v/>
      </c>
      <c r="N125" s="19">
        <f>IF(OR($A125="",$H125="",$K125=""),"",$H125+$K125)</f>
        <v/>
      </c>
      <c r="O125" s="20" t="n"/>
      <c r="P125" s="20" t="n"/>
      <c r="Q125" s="17" t="n"/>
      <c r="R125" s="21" t="n"/>
      <c r="S125" s="20" t="n"/>
      <c r="T125" s="20" t="n"/>
      <c r="U125" s="22">
        <f>IF($A125="","",IF($P125="Cancelado","Cancelado",IF($P125="Retirado","Retirado",IF(OR($L125="",$M125="",$G125="",$H125="",$N125=""),"Revisar datas",IF('Configurações'!$B$2&lt;$L125,"Preparar conteúdo",IF('Configurações'!$B$2&lt;$M125,"Conteúdo devido",IF('Configurações'!$B$2&lt;$G125,"Ativação programada",IF('Configurações'!$B$2&lt;=$H125,"Janela comercial",IF('Configurações'!$B$2&lt;=$N125,"Retirada pendente","Pós-temporada")))))))))</f>
        <v/>
      </c>
      <c r="V125" s="22">
        <f>IF($A125="","",IF(OR($H125="",$K125="",$N125="",$S125="",$T125=""),"Revisar",IF(AND('Configurações'!$B$2&gt;$N125,$P125&lt;&gt;"Retirado",$P125&lt;&gt;"Cancelado"),"Alto",IF(AND($T125="Não",OR($S125="Baixa",$S125="Sem histórico",$K125&gt;'Configurações'!$B$6)),"Alto",IF(OR($T125="Não",$S125="Baixa",$S125="Sem histórico",$K125&gt;'Configurações'!$B$6),"Médio","Baixo")))))</f>
        <v/>
      </c>
      <c r="W125" s="23">
        <f>IF($A125="","",IF(OR($B125="",$C125="",$D125="",$E125="",$F125="",$G125="",$H125="",$I125="",$J125="",$K125="",$O125="",$P125="",$S125="",$T125=""),"Cadastro incompleto",IF($H125&lt;$G125,"Erro: fim antes do início",IF(OR($I125&lt;0,$J125&lt;0,$K125&lt;0),"Erro: prazo negativo",IF(AND($F125&lt;&gt;YEAR($G125),$F125&lt;&gt;YEAR($H125)),"Revisar ano/temporada",IF(AND($S125&lt;&gt;"Sem histórico",OR($Q125="",$R125="")),"Histórico incompleto",IF(AND($S125="Sem histórico",OR($Q125&lt;&gt;"",$R125&lt;&gt;"")),"Revisar histórico",IF($L125&gt;$M125,"Revisar: conteúdo após ativação",IF(AND('Configurações'!$B$2&gt;$N125,$P125&lt;&gt;"Retirado",$P125&lt;&gt;"Cancelado"),"Retirada vencida",IF(AND('Configurações'!$B$2&gt;$L125,$O125&lt;&gt;"Pronto",$O125&lt;&gt;"Publicado",$P125&lt;&gt;"Cancelado",$P125&lt;&gt;"Retirado"),"Conteúdo atrasado",IF(AND('Configurações'!$B$2&gt;=$M125,$P125="Planejado"),"Ativação pendente",IF(AND($G125-'Configurações'!$B$2&gt;=0,$G125-'Configurações'!$B$2&lt;='Configurações'!$B$5),"Janela próxima","Sem alerta"))))))))))))</f>
        <v/>
      </c>
      <c r="X125" s="16" t="n"/>
    </row>
    <row r="126" ht="31" customHeight="1">
      <c r="A126" s="15" t="n"/>
      <c r="B126" s="16" t="n"/>
      <c r="C126" s="16" t="n"/>
      <c r="D126" s="16" t="n"/>
      <c r="E126" s="16" t="n"/>
      <c r="F126" s="17" t="n"/>
      <c r="G126" s="18" t="n"/>
      <c r="H126" s="18" t="n"/>
      <c r="I126" s="17" t="n"/>
      <c r="J126" s="17" t="n"/>
      <c r="K126" s="17" t="n"/>
      <c r="L126" s="19">
        <f>IF(OR($A126="",$G126="",$I126=""),"",$G126-$I126)</f>
        <v/>
      </c>
      <c r="M126" s="19">
        <f>IF(OR($A126="",$G126="",$J126=""),"",$G126-$J126)</f>
        <v/>
      </c>
      <c r="N126" s="19">
        <f>IF(OR($A126="",$H126="",$K126=""),"",$H126+$K126)</f>
        <v/>
      </c>
      <c r="O126" s="20" t="n"/>
      <c r="P126" s="20" t="n"/>
      <c r="Q126" s="17" t="n"/>
      <c r="R126" s="21" t="n"/>
      <c r="S126" s="20" t="n"/>
      <c r="T126" s="20" t="n"/>
      <c r="U126" s="22">
        <f>IF($A126="","",IF($P126="Cancelado","Cancelado",IF($P126="Retirado","Retirado",IF(OR($L126="",$M126="",$G126="",$H126="",$N126=""),"Revisar datas",IF('Configurações'!$B$2&lt;$L126,"Preparar conteúdo",IF('Configurações'!$B$2&lt;$M126,"Conteúdo devido",IF('Configurações'!$B$2&lt;$G126,"Ativação programada",IF('Configurações'!$B$2&lt;=$H126,"Janela comercial",IF('Configurações'!$B$2&lt;=$N126,"Retirada pendente","Pós-temporada")))))))))</f>
        <v/>
      </c>
      <c r="V126" s="22">
        <f>IF($A126="","",IF(OR($H126="",$K126="",$N126="",$S126="",$T126=""),"Revisar",IF(AND('Configurações'!$B$2&gt;$N126,$P126&lt;&gt;"Retirado",$P126&lt;&gt;"Cancelado"),"Alto",IF(AND($T126="Não",OR($S126="Baixa",$S126="Sem histórico",$K126&gt;'Configurações'!$B$6)),"Alto",IF(OR($T126="Não",$S126="Baixa",$S126="Sem histórico",$K126&gt;'Configurações'!$B$6),"Médio","Baixo")))))</f>
        <v/>
      </c>
      <c r="W126" s="23">
        <f>IF($A126="","",IF(OR($B126="",$C126="",$D126="",$E126="",$F126="",$G126="",$H126="",$I126="",$J126="",$K126="",$O126="",$P126="",$S126="",$T126=""),"Cadastro incompleto",IF($H126&lt;$G126,"Erro: fim antes do início",IF(OR($I126&lt;0,$J126&lt;0,$K126&lt;0),"Erro: prazo negativo",IF(AND($F126&lt;&gt;YEAR($G126),$F126&lt;&gt;YEAR($H126)),"Revisar ano/temporada",IF(AND($S126&lt;&gt;"Sem histórico",OR($Q126="",$R126="")),"Histórico incompleto",IF(AND($S126="Sem histórico",OR($Q126&lt;&gt;"",$R126&lt;&gt;"")),"Revisar histórico",IF($L126&gt;$M126,"Revisar: conteúdo após ativação",IF(AND('Configurações'!$B$2&gt;$N126,$P126&lt;&gt;"Retirado",$P126&lt;&gt;"Cancelado"),"Retirada vencida",IF(AND('Configurações'!$B$2&gt;$L126,$O126&lt;&gt;"Pronto",$O126&lt;&gt;"Publicado",$P126&lt;&gt;"Cancelado",$P126&lt;&gt;"Retirado"),"Conteúdo atrasado",IF(AND('Configurações'!$B$2&gt;=$M126,$P126="Planejado"),"Ativação pendente",IF(AND($G126-'Configurações'!$B$2&gt;=0,$G126-'Configurações'!$B$2&lt;='Configurações'!$B$5),"Janela próxima","Sem alerta"))))))))))))</f>
        <v/>
      </c>
      <c r="X126" s="16" t="n"/>
    </row>
    <row r="127" ht="31" customHeight="1">
      <c r="A127" s="15" t="n"/>
      <c r="B127" s="16" t="n"/>
      <c r="C127" s="16" t="n"/>
      <c r="D127" s="16" t="n"/>
      <c r="E127" s="16" t="n"/>
      <c r="F127" s="17" t="n"/>
      <c r="G127" s="18" t="n"/>
      <c r="H127" s="18" t="n"/>
      <c r="I127" s="17" t="n"/>
      <c r="J127" s="17" t="n"/>
      <c r="K127" s="17" t="n"/>
      <c r="L127" s="19">
        <f>IF(OR($A127="",$G127="",$I127=""),"",$G127-$I127)</f>
        <v/>
      </c>
      <c r="M127" s="19">
        <f>IF(OR($A127="",$G127="",$J127=""),"",$G127-$J127)</f>
        <v/>
      </c>
      <c r="N127" s="19">
        <f>IF(OR($A127="",$H127="",$K127=""),"",$H127+$K127)</f>
        <v/>
      </c>
      <c r="O127" s="20" t="n"/>
      <c r="P127" s="20" t="n"/>
      <c r="Q127" s="17" t="n"/>
      <c r="R127" s="21" t="n"/>
      <c r="S127" s="20" t="n"/>
      <c r="T127" s="20" t="n"/>
      <c r="U127" s="22">
        <f>IF($A127="","",IF($P127="Cancelado","Cancelado",IF($P127="Retirado","Retirado",IF(OR($L127="",$M127="",$G127="",$H127="",$N127=""),"Revisar datas",IF('Configurações'!$B$2&lt;$L127,"Preparar conteúdo",IF('Configurações'!$B$2&lt;$M127,"Conteúdo devido",IF('Configurações'!$B$2&lt;$G127,"Ativação programada",IF('Configurações'!$B$2&lt;=$H127,"Janela comercial",IF('Configurações'!$B$2&lt;=$N127,"Retirada pendente","Pós-temporada")))))))))</f>
        <v/>
      </c>
      <c r="V127" s="22">
        <f>IF($A127="","",IF(OR($H127="",$K127="",$N127="",$S127="",$T127=""),"Revisar",IF(AND('Configurações'!$B$2&gt;$N127,$P127&lt;&gt;"Retirado",$P127&lt;&gt;"Cancelado"),"Alto",IF(AND($T127="Não",OR($S127="Baixa",$S127="Sem histórico",$K127&gt;'Configurações'!$B$6)),"Alto",IF(OR($T127="Não",$S127="Baixa",$S127="Sem histórico",$K127&gt;'Configurações'!$B$6),"Médio","Baixo")))))</f>
        <v/>
      </c>
      <c r="W127" s="23">
        <f>IF($A127="","",IF(OR($B127="",$C127="",$D127="",$E127="",$F127="",$G127="",$H127="",$I127="",$J127="",$K127="",$O127="",$P127="",$S127="",$T127=""),"Cadastro incompleto",IF($H127&lt;$G127,"Erro: fim antes do início",IF(OR($I127&lt;0,$J127&lt;0,$K127&lt;0),"Erro: prazo negativo",IF(AND($F127&lt;&gt;YEAR($G127),$F127&lt;&gt;YEAR($H127)),"Revisar ano/temporada",IF(AND($S127&lt;&gt;"Sem histórico",OR($Q127="",$R127="")),"Histórico incompleto",IF(AND($S127="Sem histórico",OR($Q127&lt;&gt;"",$R127&lt;&gt;"")),"Revisar histórico",IF($L127&gt;$M127,"Revisar: conteúdo após ativação",IF(AND('Configurações'!$B$2&gt;$N127,$P127&lt;&gt;"Retirado",$P127&lt;&gt;"Cancelado"),"Retirada vencida",IF(AND('Configurações'!$B$2&gt;$L127,$O127&lt;&gt;"Pronto",$O127&lt;&gt;"Publicado",$P127&lt;&gt;"Cancelado",$P127&lt;&gt;"Retirado"),"Conteúdo atrasado",IF(AND('Configurações'!$B$2&gt;=$M127,$P127="Planejado"),"Ativação pendente",IF(AND($G127-'Configurações'!$B$2&gt;=0,$G127-'Configurações'!$B$2&lt;='Configurações'!$B$5),"Janela próxima","Sem alerta"))))))))))))</f>
        <v/>
      </c>
      <c r="X127" s="16" t="n"/>
    </row>
    <row r="128" ht="31" customHeight="1">
      <c r="A128" s="15" t="n"/>
      <c r="B128" s="16" t="n"/>
      <c r="C128" s="16" t="n"/>
      <c r="D128" s="16" t="n"/>
      <c r="E128" s="16" t="n"/>
      <c r="F128" s="17" t="n"/>
      <c r="G128" s="18" t="n"/>
      <c r="H128" s="18" t="n"/>
      <c r="I128" s="17" t="n"/>
      <c r="J128" s="17" t="n"/>
      <c r="K128" s="17" t="n"/>
      <c r="L128" s="19">
        <f>IF(OR($A128="",$G128="",$I128=""),"",$G128-$I128)</f>
        <v/>
      </c>
      <c r="M128" s="19">
        <f>IF(OR($A128="",$G128="",$J128=""),"",$G128-$J128)</f>
        <v/>
      </c>
      <c r="N128" s="19">
        <f>IF(OR($A128="",$H128="",$K128=""),"",$H128+$K128)</f>
        <v/>
      </c>
      <c r="O128" s="20" t="n"/>
      <c r="P128" s="20" t="n"/>
      <c r="Q128" s="17" t="n"/>
      <c r="R128" s="21" t="n"/>
      <c r="S128" s="20" t="n"/>
      <c r="T128" s="20" t="n"/>
      <c r="U128" s="22">
        <f>IF($A128="","",IF($P128="Cancelado","Cancelado",IF($P128="Retirado","Retirado",IF(OR($L128="",$M128="",$G128="",$H128="",$N128=""),"Revisar datas",IF('Configurações'!$B$2&lt;$L128,"Preparar conteúdo",IF('Configurações'!$B$2&lt;$M128,"Conteúdo devido",IF('Configurações'!$B$2&lt;$G128,"Ativação programada",IF('Configurações'!$B$2&lt;=$H128,"Janela comercial",IF('Configurações'!$B$2&lt;=$N128,"Retirada pendente","Pós-temporada")))))))))</f>
        <v/>
      </c>
      <c r="V128" s="22">
        <f>IF($A128="","",IF(OR($H128="",$K128="",$N128="",$S128="",$T128=""),"Revisar",IF(AND('Configurações'!$B$2&gt;$N128,$P128&lt;&gt;"Retirado",$P128&lt;&gt;"Cancelado"),"Alto",IF(AND($T128="Não",OR($S128="Baixa",$S128="Sem histórico",$K128&gt;'Configurações'!$B$6)),"Alto",IF(OR($T128="Não",$S128="Baixa",$S128="Sem histórico",$K128&gt;'Configurações'!$B$6),"Médio","Baixo")))))</f>
        <v/>
      </c>
      <c r="W128" s="23">
        <f>IF($A128="","",IF(OR($B128="",$C128="",$D128="",$E128="",$F128="",$G128="",$H128="",$I128="",$J128="",$K128="",$O128="",$P128="",$S128="",$T128=""),"Cadastro incompleto",IF($H128&lt;$G128,"Erro: fim antes do início",IF(OR($I128&lt;0,$J128&lt;0,$K128&lt;0),"Erro: prazo negativo",IF(AND($F128&lt;&gt;YEAR($G128),$F128&lt;&gt;YEAR($H128)),"Revisar ano/temporada",IF(AND($S128&lt;&gt;"Sem histórico",OR($Q128="",$R128="")),"Histórico incompleto",IF(AND($S128="Sem histórico",OR($Q128&lt;&gt;"",$R128&lt;&gt;"")),"Revisar histórico",IF($L128&gt;$M128,"Revisar: conteúdo após ativação",IF(AND('Configurações'!$B$2&gt;$N128,$P128&lt;&gt;"Retirado",$P128&lt;&gt;"Cancelado"),"Retirada vencida",IF(AND('Configurações'!$B$2&gt;$L128,$O128&lt;&gt;"Pronto",$O128&lt;&gt;"Publicado",$P128&lt;&gt;"Cancelado",$P128&lt;&gt;"Retirado"),"Conteúdo atrasado",IF(AND('Configurações'!$B$2&gt;=$M128,$P128="Planejado"),"Ativação pendente",IF(AND($G128-'Configurações'!$B$2&gt;=0,$G128-'Configurações'!$B$2&lt;='Configurações'!$B$5),"Janela próxima","Sem alerta"))))))))))))</f>
        <v/>
      </c>
      <c r="X128" s="16" t="n"/>
    </row>
    <row r="129" ht="31" customHeight="1">
      <c r="A129" s="15" t="n"/>
      <c r="B129" s="16" t="n"/>
      <c r="C129" s="16" t="n"/>
      <c r="D129" s="16" t="n"/>
      <c r="E129" s="16" t="n"/>
      <c r="F129" s="17" t="n"/>
      <c r="G129" s="18" t="n"/>
      <c r="H129" s="18" t="n"/>
      <c r="I129" s="17" t="n"/>
      <c r="J129" s="17" t="n"/>
      <c r="K129" s="17" t="n"/>
      <c r="L129" s="19">
        <f>IF(OR($A129="",$G129="",$I129=""),"",$G129-$I129)</f>
        <v/>
      </c>
      <c r="M129" s="19">
        <f>IF(OR($A129="",$G129="",$J129=""),"",$G129-$J129)</f>
        <v/>
      </c>
      <c r="N129" s="19">
        <f>IF(OR($A129="",$H129="",$K129=""),"",$H129+$K129)</f>
        <v/>
      </c>
      <c r="O129" s="20" t="n"/>
      <c r="P129" s="20" t="n"/>
      <c r="Q129" s="17" t="n"/>
      <c r="R129" s="21" t="n"/>
      <c r="S129" s="20" t="n"/>
      <c r="T129" s="20" t="n"/>
      <c r="U129" s="22">
        <f>IF($A129="","",IF($P129="Cancelado","Cancelado",IF($P129="Retirado","Retirado",IF(OR($L129="",$M129="",$G129="",$H129="",$N129=""),"Revisar datas",IF('Configurações'!$B$2&lt;$L129,"Preparar conteúdo",IF('Configurações'!$B$2&lt;$M129,"Conteúdo devido",IF('Configurações'!$B$2&lt;$G129,"Ativação programada",IF('Configurações'!$B$2&lt;=$H129,"Janela comercial",IF('Configurações'!$B$2&lt;=$N129,"Retirada pendente","Pós-temporada")))))))))</f>
        <v/>
      </c>
      <c r="V129" s="22">
        <f>IF($A129="","",IF(OR($H129="",$K129="",$N129="",$S129="",$T129=""),"Revisar",IF(AND('Configurações'!$B$2&gt;$N129,$P129&lt;&gt;"Retirado",$P129&lt;&gt;"Cancelado"),"Alto",IF(AND($T129="Não",OR($S129="Baixa",$S129="Sem histórico",$K129&gt;'Configurações'!$B$6)),"Alto",IF(OR($T129="Não",$S129="Baixa",$S129="Sem histórico",$K129&gt;'Configurações'!$B$6),"Médio","Baixo")))))</f>
        <v/>
      </c>
      <c r="W129" s="23">
        <f>IF($A129="","",IF(OR($B129="",$C129="",$D129="",$E129="",$F129="",$G129="",$H129="",$I129="",$J129="",$K129="",$O129="",$P129="",$S129="",$T129=""),"Cadastro incompleto",IF($H129&lt;$G129,"Erro: fim antes do início",IF(OR($I129&lt;0,$J129&lt;0,$K129&lt;0),"Erro: prazo negativo",IF(AND($F129&lt;&gt;YEAR($G129),$F129&lt;&gt;YEAR($H129)),"Revisar ano/temporada",IF(AND($S129&lt;&gt;"Sem histórico",OR($Q129="",$R129="")),"Histórico incompleto",IF(AND($S129="Sem histórico",OR($Q129&lt;&gt;"",$R129&lt;&gt;"")),"Revisar histórico",IF($L129&gt;$M129,"Revisar: conteúdo após ativação",IF(AND('Configurações'!$B$2&gt;$N129,$P129&lt;&gt;"Retirado",$P129&lt;&gt;"Cancelado"),"Retirada vencida",IF(AND('Configurações'!$B$2&gt;$L129,$O129&lt;&gt;"Pronto",$O129&lt;&gt;"Publicado",$P129&lt;&gt;"Cancelado",$P129&lt;&gt;"Retirado"),"Conteúdo atrasado",IF(AND('Configurações'!$B$2&gt;=$M129,$P129="Planejado"),"Ativação pendente",IF(AND($G129-'Configurações'!$B$2&gt;=0,$G129-'Configurações'!$B$2&lt;='Configurações'!$B$5),"Janela próxima","Sem alerta"))))))))))))</f>
        <v/>
      </c>
      <c r="X129" s="16" t="n"/>
    </row>
    <row r="130" ht="31" customHeight="1">
      <c r="A130" s="15" t="n"/>
      <c r="B130" s="16" t="n"/>
      <c r="C130" s="16" t="n"/>
      <c r="D130" s="16" t="n"/>
      <c r="E130" s="16" t="n"/>
      <c r="F130" s="17" t="n"/>
      <c r="G130" s="18" t="n"/>
      <c r="H130" s="18" t="n"/>
      <c r="I130" s="17" t="n"/>
      <c r="J130" s="17" t="n"/>
      <c r="K130" s="17" t="n"/>
      <c r="L130" s="19">
        <f>IF(OR($A130="",$G130="",$I130=""),"",$G130-$I130)</f>
        <v/>
      </c>
      <c r="M130" s="19">
        <f>IF(OR($A130="",$G130="",$J130=""),"",$G130-$J130)</f>
        <v/>
      </c>
      <c r="N130" s="19">
        <f>IF(OR($A130="",$H130="",$K130=""),"",$H130+$K130)</f>
        <v/>
      </c>
      <c r="O130" s="20" t="n"/>
      <c r="P130" s="20" t="n"/>
      <c r="Q130" s="17" t="n"/>
      <c r="R130" s="21" t="n"/>
      <c r="S130" s="20" t="n"/>
      <c r="T130" s="20" t="n"/>
      <c r="U130" s="22">
        <f>IF($A130="","",IF($P130="Cancelado","Cancelado",IF($P130="Retirado","Retirado",IF(OR($L130="",$M130="",$G130="",$H130="",$N130=""),"Revisar datas",IF('Configurações'!$B$2&lt;$L130,"Preparar conteúdo",IF('Configurações'!$B$2&lt;$M130,"Conteúdo devido",IF('Configurações'!$B$2&lt;$G130,"Ativação programada",IF('Configurações'!$B$2&lt;=$H130,"Janela comercial",IF('Configurações'!$B$2&lt;=$N130,"Retirada pendente","Pós-temporada")))))))))</f>
        <v/>
      </c>
      <c r="V130" s="22">
        <f>IF($A130="","",IF(OR($H130="",$K130="",$N130="",$S130="",$T130=""),"Revisar",IF(AND('Configurações'!$B$2&gt;$N130,$P130&lt;&gt;"Retirado",$P130&lt;&gt;"Cancelado"),"Alto",IF(AND($T130="Não",OR($S130="Baixa",$S130="Sem histórico",$K130&gt;'Configurações'!$B$6)),"Alto",IF(OR($T130="Não",$S130="Baixa",$S130="Sem histórico",$K130&gt;'Configurações'!$B$6),"Médio","Baixo")))))</f>
        <v/>
      </c>
      <c r="W130" s="23">
        <f>IF($A130="","",IF(OR($B130="",$C130="",$D130="",$E130="",$F130="",$G130="",$H130="",$I130="",$J130="",$K130="",$O130="",$P130="",$S130="",$T130=""),"Cadastro incompleto",IF($H130&lt;$G130,"Erro: fim antes do início",IF(OR($I130&lt;0,$J130&lt;0,$K130&lt;0),"Erro: prazo negativo",IF(AND($F130&lt;&gt;YEAR($G130),$F130&lt;&gt;YEAR($H130)),"Revisar ano/temporada",IF(AND($S130&lt;&gt;"Sem histórico",OR($Q130="",$R130="")),"Histórico incompleto",IF(AND($S130="Sem histórico",OR($Q130&lt;&gt;"",$R130&lt;&gt;"")),"Revisar histórico",IF($L130&gt;$M130,"Revisar: conteúdo após ativação",IF(AND('Configurações'!$B$2&gt;$N130,$P130&lt;&gt;"Retirado",$P130&lt;&gt;"Cancelado"),"Retirada vencida",IF(AND('Configurações'!$B$2&gt;$L130,$O130&lt;&gt;"Pronto",$O130&lt;&gt;"Publicado",$P130&lt;&gt;"Cancelado",$P130&lt;&gt;"Retirado"),"Conteúdo atrasado",IF(AND('Configurações'!$B$2&gt;=$M130,$P130="Planejado"),"Ativação pendente",IF(AND($G130-'Configurações'!$B$2&gt;=0,$G130-'Configurações'!$B$2&lt;='Configurações'!$B$5),"Janela próxima","Sem alerta"))))))))))))</f>
        <v/>
      </c>
      <c r="X130" s="16" t="n"/>
    </row>
    <row r="131" ht="31" customHeight="1">
      <c r="A131" s="15" t="n"/>
      <c r="B131" s="16" t="n"/>
      <c r="C131" s="16" t="n"/>
      <c r="D131" s="16" t="n"/>
      <c r="E131" s="16" t="n"/>
      <c r="F131" s="17" t="n"/>
      <c r="G131" s="18" t="n"/>
      <c r="H131" s="18" t="n"/>
      <c r="I131" s="17" t="n"/>
      <c r="J131" s="17" t="n"/>
      <c r="K131" s="17" t="n"/>
      <c r="L131" s="19">
        <f>IF(OR($A131="",$G131="",$I131=""),"",$G131-$I131)</f>
        <v/>
      </c>
      <c r="M131" s="19">
        <f>IF(OR($A131="",$G131="",$J131=""),"",$G131-$J131)</f>
        <v/>
      </c>
      <c r="N131" s="19">
        <f>IF(OR($A131="",$H131="",$K131=""),"",$H131+$K131)</f>
        <v/>
      </c>
      <c r="O131" s="20" t="n"/>
      <c r="P131" s="20" t="n"/>
      <c r="Q131" s="17" t="n"/>
      <c r="R131" s="21" t="n"/>
      <c r="S131" s="20" t="n"/>
      <c r="T131" s="20" t="n"/>
      <c r="U131" s="22">
        <f>IF($A131="","",IF($P131="Cancelado","Cancelado",IF($P131="Retirado","Retirado",IF(OR($L131="",$M131="",$G131="",$H131="",$N131=""),"Revisar datas",IF('Configurações'!$B$2&lt;$L131,"Preparar conteúdo",IF('Configurações'!$B$2&lt;$M131,"Conteúdo devido",IF('Configurações'!$B$2&lt;$G131,"Ativação programada",IF('Configurações'!$B$2&lt;=$H131,"Janela comercial",IF('Configurações'!$B$2&lt;=$N131,"Retirada pendente","Pós-temporada")))))))))</f>
        <v/>
      </c>
      <c r="V131" s="22">
        <f>IF($A131="","",IF(OR($H131="",$K131="",$N131="",$S131="",$T131=""),"Revisar",IF(AND('Configurações'!$B$2&gt;$N131,$P131&lt;&gt;"Retirado",$P131&lt;&gt;"Cancelado"),"Alto",IF(AND($T131="Não",OR($S131="Baixa",$S131="Sem histórico",$K131&gt;'Configurações'!$B$6)),"Alto",IF(OR($T131="Não",$S131="Baixa",$S131="Sem histórico",$K131&gt;'Configurações'!$B$6),"Médio","Baixo")))))</f>
        <v/>
      </c>
      <c r="W131" s="23">
        <f>IF($A131="","",IF(OR($B131="",$C131="",$D131="",$E131="",$F131="",$G131="",$H131="",$I131="",$J131="",$K131="",$O131="",$P131="",$S131="",$T131=""),"Cadastro incompleto",IF($H131&lt;$G131,"Erro: fim antes do início",IF(OR($I131&lt;0,$J131&lt;0,$K131&lt;0),"Erro: prazo negativo",IF(AND($F131&lt;&gt;YEAR($G131),$F131&lt;&gt;YEAR($H131)),"Revisar ano/temporada",IF(AND($S131&lt;&gt;"Sem histórico",OR($Q131="",$R131="")),"Histórico incompleto",IF(AND($S131="Sem histórico",OR($Q131&lt;&gt;"",$R131&lt;&gt;"")),"Revisar histórico",IF($L131&gt;$M131,"Revisar: conteúdo após ativação",IF(AND('Configurações'!$B$2&gt;$N131,$P131&lt;&gt;"Retirado",$P131&lt;&gt;"Cancelado"),"Retirada vencida",IF(AND('Configurações'!$B$2&gt;$L131,$O131&lt;&gt;"Pronto",$O131&lt;&gt;"Publicado",$P131&lt;&gt;"Cancelado",$P131&lt;&gt;"Retirado"),"Conteúdo atrasado",IF(AND('Configurações'!$B$2&gt;=$M131,$P131="Planejado"),"Ativação pendente",IF(AND($G131-'Configurações'!$B$2&gt;=0,$G131-'Configurações'!$B$2&lt;='Configurações'!$B$5),"Janela próxima","Sem alerta"))))))))))))</f>
        <v/>
      </c>
      <c r="X131" s="16" t="n"/>
    </row>
    <row r="132" ht="31" customHeight="1">
      <c r="A132" s="15" t="n"/>
      <c r="B132" s="16" t="n"/>
      <c r="C132" s="16" t="n"/>
      <c r="D132" s="16" t="n"/>
      <c r="E132" s="16" t="n"/>
      <c r="F132" s="17" t="n"/>
      <c r="G132" s="18" t="n"/>
      <c r="H132" s="18" t="n"/>
      <c r="I132" s="17" t="n"/>
      <c r="J132" s="17" t="n"/>
      <c r="K132" s="17" t="n"/>
      <c r="L132" s="19">
        <f>IF(OR($A132="",$G132="",$I132=""),"",$G132-$I132)</f>
        <v/>
      </c>
      <c r="M132" s="19">
        <f>IF(OR($A132="",$G132="",$J132=""),"",$G132-$J132)</f>
        <v/>
      </c>
      <c r="N132" s="19">
        <f>IF(OR($A132="",$H132="",$K132=""),"",$H132+$K132)</f>
        <v/>
      </c>
      <c r="O132" s="20" t="n"/>
      <c r="P132" s="20" t="n"/>
      <c r="Q132" s="17" t="n"/>
      <c r="R132" s="21" t="n"/>
      <c r="S132" s="20" t="n"/>
      <c r="T132" s="20" t="n"/>
      <c r="U132" s="22">
        <f>IF($A132="","",IF($P132="Cancelado","Cancelado",IF($P132="Retirado","Retirado",IF(OR($L132="",$M132="",$G132="",$H132="",$N132=""),"Revisar datas",IF('Configurações'!$B$2&lt;$L132,"Preparar conteúdo",IF('Configurações'!$B$2&lt;$M132,"Conteúdo devido",IF('Configurações'!$B$2&lt;$G132,"Ativação programada",IF('Configurações'!$B$2&lt;=$H132,"Janela comercial",IF('Configurações'!$B$2&lt;=$N132,"Retirada pendente","Pós-temporada")))))))))</f>
        <v/>
      </c>
      <c r="V132" s="22">
        <f>IF($A132="","",IF(OR($H132="",$K132="",$N132="",$S132="",$T132=""),"Revisar",IF(AND('Configurações'!$B$2&gt;$N132,$P132&lt;&gt;"Retirado",$P132&lt;&gt;"Cancelado"),"Alto",IF(AND($T132="Não",OR($S132="Baixa",$S132="Sem histórico",$K132&gt;'Configurações'!$B$6)),"Alto",IF(OR($T132="Não",$S132="Baixa",$S132="Sem histórico",$K132&gt;'Configurações'!$B$6),"Médio","Baixo")))))</f>
        <v/>
      </c>
      <c r="W132" s="23">
        <f>IF($A132="","",IF(OR($B132="",$C132="",$D132="",$E132="",$F132="",$G132="",$H132="",$I132="",$J132="",$K132="",$O132="",$P132="",$S132="",$T132=""),"Cadastro incompleto",IF($H132&lt;$G132,"Erro: fim antes do início",IF(OR($I132&lt;0,$J132&lt;0,$K132&lt;0),"Erro: prazo negativo",IF(AND($F132&lt;&gt;YEAR($G132),$F132&lt;&gt;YEAR($H132)),"Revisar ano/temporada",IF(AND($S132&lt;&gt;"Sem histórico",OR($Q132="",$R132="")),"Histórico incompleto",IF(AND($S132="Sem histórico",OR($Q132&lt;&gt;"",$R132&lt;&gt;"")),"Revisar histórico",IF($L132&gt;$M132,"Revisar: conteúdo após ativação",IF(AND('Configurações'!$B$2&gt;$N132,$P132&lt;&gt;"Retirado",$P132&lt;&gt;"Cancelado"),"Retirada vencida",IF(AND('Configurações'!$B$2&gt;$L132,$O132&lt;&gt;"Pronto",$O132&lt;&gt;"Publicado",$P132&lt;&gt;"Cancelado",$P132&lt;&gt;"Retirado"),"Conteúdo atrasado",IF(AND('Configurações'!$B$2&gt;=$M132,$P132="Planejado"),"Ativação pendente",IF(AND($G132-'Configurações'!$B$2&gt;=0,$G132-'Configurações'!$B$2&lt;='Configurações'!$B$5),"Janela próxima","Sem alerta"))))))))))))</f>
        <v/>
      </c>
      <c r="X132" s="16" t="n"/>
    </row>
    <row r="133" ht="31" customHeight="1">
      <c r="A133" s="15" t="n"/>
      <c r="B133" s="16" t="n"/>
      <c r="C133" s="16" t="n"/>
      <c r="D133" s="16" t="n"/>
      <c r="E133" s="16" t="n"/>
      <c r="F133" s="17" t="n"/>
      <c r="G133" s="18" t="n"/>
      <c r="H133" s="18" t="n"/>
      <c r="I133" s="17" t="n"/>
      <c r="J133" s="17" t="n"/>
      <c r="K133" s="17" t="n"/>
      <c r="L133" s="19">
        <f>IF(OR($A133="",$G133="",$I133=""),"",$G133-$I133)</f>
        <v/>
      </c>
      <c r="M133" s="19">
        <f>IF(OR($A133="",$G133="",$J133=""),"",$G133-$J133)</f>
        <v/>
      </c>
      <c r="N133" s="19">
        <f>IF(OR($A133="",$H133="",$K133=""),"",$H133+$K133)</f>
        <v/>
      </c>
      <c r="O133" s="20" t="n"/>
      <c r="P133" s="20" t="n"/>
      <c r="Q133" s="17" t="n"/>
      <c r="R133" s="21" t="n"/>
      <c r="S133" s="20" t="n"/>
      <c r="T133" s="20" t="n"/>
      <c r="U133" s="22">
        <f>IF($A133="","",IF($P133="Cancelado","Cancelado",IF($P133="Retirado","Retirado",IF(OR($L133="",$M133="",$G133="",$H133="",$N133=""),"Revisar datas",IF('Configurações'!$B$2&lt;$L133,"Preparar conteúdo",IF('Configurações'!$B$2&lt;$M133,"Conteúdo devido",IF('Configurações'!$B$2&lt;$G133,"Ativação programada",IF('Configurações'!$B$2&lt;=$H133,"Janela comercial",IF('Configurações'!$B$2&lt;=$N133,"Retirada pendente","Pós-temporada")))))))))</f>
        <v/>
      </c>
      <c r="V133" s="22">
        <f>IF($A133="","",IF(OR($H133="",$K133="",$N133="",$S133="",$T133=""),"Revisar",IF(AND('Configurações'!$B$2&gt;$N133,$P133&lt;&gt;"Retirado",$P133&lt;&gt;"Cancelado"),"Alto",IF(AND($T133="Não",OR($S133="Baixa",$S133="Sem histórico",$K133&gt;'Configurações'!$B$6)),"Alto",IF(OR($T133="Não",$S133="Baixa",$S133="Sem histórico",$K133&gt;'Configurações'!$B$6),"Médio","Baixo")))))</f>
        <v/>
      </c>
      <c r="W133" s="23">
        <f>IF($A133="","",IF(OR($B133="",$C133="",$D133="",$E133="",$F133="",$G133="",$H133="",$I133="",$J133="",$K133="",$O133="",$P133="",$S133="",$T133=""),"Cadastro incompleto",IF($H133&lt;$G133,"Erro: fim antes do início",IF(OR($I133&lt;0,$J133&lt;0,$K133&lt;0),"Erro: prazo negativo",IF(AND($F133&lt;&gt;YEAR($G133),$F133&lt;&gt;YEAR($H133)),"Revisar ano/temporada",IF(AND($S133&lt;&gt;"Sem histórico",OR($Q133="",$R133="")),"Histórico incompleto",IF(AND($S133="Sem histórico",OR($Q133&lt;&gt;"",$R133&lt;&gt;"")),"Revisar histórico",IF($L133&gt;$M133,"Revisar: conteúdo após ativação",IF(AND('Configurações'!$B$2&gt;$N133,$P133&lt;&gt;"Retirado",$P133&lt;&gt;"Cancelado"),"Retirada vencida",IF(AND('Configurações'!$B$2&gt;$L133,$O133&lt;&gt;"Pronto",$O133&lt;&gt;"Publicado",$P133&lt;&gt;"Cancelado",$P133&lt;&gt;"Retirado"),"Conteúdo atrasado",IF(AND('Configurações'!$B$2&gt;=$M133,$P133="Planejado"),"Ativação pendente",IF(AND($G133-'Configurações'!$B$2&gt;=0,$G133-'Configurações'!$B$2&lt;='Configurações'!$B$5),"Janela próxima","Sem alerta"))))))))))))</f>
        <v/>
      </c>
      <c r="X133" s="16" t="n"/>
    </row>
    <row r="134" ht="31" customHeight="1">
      <c r="A134" s="15" t="n"/>
      <c r="B134" s="16" t="n"/>
      <c r="C134" s="16" t="n"/>
      <c r="D134" s="16" t="n"/>
      <c r="E134" s="16" t="n"/>
      <c r="F134" s="17" t="n"/>
      <c r="G134" s="18" t="n"/>
      <c r="H134" s="18" t="n"/>
      <c r="I134" s="17" t="n"/>
      <c r="J134" s="17" t="n"/>
      <c r="K134" s="17" t="n"/>
      <c r="L134" s="19">
        <f>IF(OR($A134="",$G134="",$I134=""),"",$G134-$I134)</f>
        <v/>
      </c>
      <c r="M134" s="19">
        <f>IF(OR($A134="",$G134="",$J134=""),"",$G134-$J134)</f>
        <v/>
      </c>
      <c r="N134" s="19">
        <f>IF(OR($A134="",$H134="",$K134=""),"",$H134+$K134)</f>
        <v/>
      </c>
      <c r="O134" s="20" t="n"/>
      <c r="P134" s="20" t="n"/>
      <c r="Q134" s="17" t="n"/>
      <c r="R134" s="21" t="n"/>
      <c r="S134" s="20" t="n"/>
      <c r="T134" s="20" t="n"/>
      <c r="U134" s="22">
        <f>IF($A134="","",IF($P134="Cancelado","Cancelado",IF($P134="Retirado","Retirado",IF(OR($L134="",$M134="",$G134="",$H134="",$N134=""),"Revisar datas",IF('Configurações'!$B$2&lt;$L134,"Preparar conteúdo",IF('Configurações'!$B$2&lt;$M134,"Conteúdo devido",IF('Configurações'!$B$2&lt;$G134,"Ativação programada",IF('Configurações'!$B$2&lt;=$H134,"Janela comercial",IF('Configurações'!$B$2&lt;=$N134,"Retirada pendente","Pós-temporada")))))))))</f>
        <v/>
      </c>
      <c r="V134" s="22">
        <f>IF($A134="","",IF(OR($H134="",$K134="",$N134="",$S134="",$T134=""),"Revisar",IF(AND('Configurações'!$B$2&gt;$N134,$P134&lt;&gt;"Retirado",$P134&lt;&gt;"Cancelado"),"Alto",IF(AND($T134="Não",OR($S134="Baixa",$S134="Sem histórico",$K134&gt;'Configurações'!$B$6)),"Alto",IF(OR($T134="Não",$S134="Baixa",$S134="Sem histórico",$K134&gt;'Configurações'!$B$6),"Médio","Baixo")))))</f>
        <v/>
      </c>
      <c r="W134" s="23">
        <f>IF($A134="","",IF(OR($B134="",$C134="",$D134="",$E134="",$F134="",$G134="",$H134="",$I134="",$J134="",$K134="",$O134="",$P134="",$S134="",$T134=""),"Cadastro incompleto",IF($H134&lt;$G134,"Erro: fim antes do início",IF(OR($I134&lt;0,$J134&lt;0,$K134&lt;0),"Erro: prazo negativo",IF(AND($F134&lt;&gt;YEAR($G134),$F134&lt;&gt;YEAR($H134)),"Revisar ano/temporada",IF(AND($S134&lt;&gt;"Sem histórico",OR($Q134="",$R134="")),"Histórico incompleto",IF(AND($S134="Sem histórico",OR($Q134&lt;&gt;"",$R134&lt;&gt;"")),"Revisar histórico",IF($L134&gt;$M134,"Revisar: conteúdo após ativação",IF(AND('Configurações'!$B$2&gt;$N134,$P134&lt;&gt;"Retirado",$P134&lt;&gt;"Cancelado"),"Retirada vencida",IF(AND('Configurações'!$B$2&gt;$L134,$O134&lt;&gt;"Pronto",$O134&lt;&gt;"Publicado",$P134&lt;&gt;"Cancelado",$P134&lt;&gt;"Retirado"),"Conteúdo atrasado",IF(AND('Configurações'!$B$2&gt;=$M134,$P134="Planejado"),"Ativação pendente",IF(AND($G134-'Configurações'!$B$2&gt;=0,$G134-'Configurações'!$B$2&lt;='Configurações'!$B$5),"Janela próxima","Sem alerta"))))))))))))</f>
        <v/>
      </c>
      <c r="X134" s="16" t="n"/>
    </row>
    <row r="135" ht="31" customHeight="1">
      <c r="A135" s="15" t="n"/>
      <c r="B135" s="16" t="n"/>
      <c r="C135" s="16" t="n"/>
      <c r="D135" s="16" t="n"/>
      <c r="E135" s="16" t="n"/>
      <c r="F135" s="17" t="n"/>
      <c r="G135" s="18" t="n"/>
      <c r="H135" s="18" t="n"/>
      <c r="I135" s="17" t="n"/>
      <c r="J135" s="17" t="n"/>
      <c r="K135" s="17" t="n"/>
      <c r="L135" s="19">
        <f>IF(OR($A135="",$G135="",$I135=""),"",$G135-$I135)</f>
        <v/>
      </c>
      <c r="M135" s="19">
        <f>IF(OR($A135="",$G135="",$J135=""),"",$G135-$J135)</f>
        <v/>
      </c>
      <c r="N135" s="19">
        <f>IF(OR($A135="",$H135="",$K135=""),"",$H135+$K135)</f>
        <v/>
      </c>
      <c r="O135" s="20" t="n"/>
      <c r="P135" s="20" t="n"/>
      <c r="Q135" s="17" t="n"/>
      <c r="R135" s="21" t="n"/>
      <c r="S135" s="20" t="n"/>
      <c r="T135" s="20" t="n"/>
      <c r="U135" s="22">
        <f>IF($A135="","",IF($P135="Cancelado","Cancelado",IF($P135="Retirado","Retirado",IF(OR($L135="",$M135="",$G135="",$H135="",$N135=""),"Revisar datas",IF('Configurações'!$B$2&lt;$L135,"Preparar conteúdo",IF('Configurações'!$B$2&lt;$M135,"Conteúdo devido",IF('Configurações'!$B$2&lt;$G135,"Ativação programada",IF('Configurações'!$B$2&lt;=$H135,"Janela comercial",IF('Configurações'!$B$2&lt;=$N135,"Retirada pendente","Pós-temporada")))))))))</f>
        <v/>
      </c>
      <c r="V135" s="22">
        <f>IF($A135="","",IF(OR($H135="",$K135="",$N135="",$S135="",$T135=""),"Revisar",IF(AND('Configurações'!$B$2&gt;$N135,$P135&lt;&gt;"Retirado",$P135&lt;&gt;"Cancelado"),"Alto",IF(AND($T135="Não",OR($S135="Baixa",$S135="Sem histórico",$K135&gt;'Configurações'!$B$6)),"Alto",IF(OR($T135="Não",$S135="Baixa",$S135="Sem histórico",$K135&gt;'Configurações'!$B$6),"Médio","Baixo")))))</f>
        <v/>
      </c>
      <c r="W135" s="23">
        <f>IF($A135="","",IF(OR($B135="",$C135="",$D135="",$E135="",$F135="",$G135="",$H135="",$I135="",$J135="",$K135="",$O135="",$P135="",$S135="",$T135=""),"Cadastro incompleto",IF($H135&lt;$G135,"Erro: fim antes do início",IF(OR($I135&lt;0,$J135&lt;0,$K135&lt;0),"Erro: prazo negativo",IF(AND($F135&lt;&gt;YEAR($G135),$F135&lt;&gt;YEAR($H135)),"Revisar ano/temporada",IF(AND($S135&lt;&gt;"Sem histórico",OR($Q135="",$R135="")),"Histórico incompleto",IF(AND($S135="Sem histórico",OR($Q135&lt;&gt;"",$R135&lt;&gt;"")),"Revisar histórico",IF($L135&gt;$M135,"Revisar: conteúdo após ativação",IF(AND('Configurações'!$B$2&gt;$N135,$P135&lt;&gt;"Retirado",$P135&lt;&gt;"Cancelado"),"Retirada vencida",IF(AND('Configurações'!$B$2&gt;$L135,$O135&lt;&gt;"Pronto",$O135&lt;&gt;"Publicado",$P135&lt;&gt;"Cancelado",$P135&lt;&gt;"Retirado"),"Conteúdo atrasado",IF(AND('Configurações'!$B$2&gt;=$M135,$P135="Planejado"),"Ativação pendente",IF(AND($G135-'Configurações'!$B$2&gt;=0,$G135-'Configurações'!$B$2&lt;='Configurações'!$B$5),"Janela próxima","Sem alerta"))))))))))))</f>
        <v/>
      </c>
      <c r="X135" s="16" t="n"/>
    </row>
    <row r="136" ht="31" customHeight="1">
      <c r="A136" s="15" t="n"/>
      <c r="B136" s="16" t="n"/>
      <c r="C136" s="16" t="n"/>
      <c r="D136" s="16" t="n"/>
      <c r="E136" s="16" t="n"/>
      <c r="F136" s="17" t="n"/>
      <c r="G136" s="18" t="n"/>
      <c r="H136" s="18" t="n"/>
      <c r="I136" s="17" t="n"/>
      <c r="J136" s="17" t="n"/>
      <c r="K136" s="17" t="n"/>
      <c r="L136" s="19">
        <f>IF(OR($A136="",$G136="",$I136=""),"",$G136-$I136)</f>
        <v/>
      </c>
      <c r="M136" s="19">
        <f>IF(OR($A136="",$G136="",$J136=""),"",$G136-$J136)</f>
        <v/>
      </c>
      <c r="N136" s="19">
        <f>IF(OR($A136="",$H136="",$K136=""),"",$H136+$K136)</f>
        <v/>
      </c>
      <c r="O136" s="20" t="n"/>
      <c r="P136" s="20" t="n"/>
      <c r="Q136" s="17" t="n"/>
      <c r="R136" s="21" t="n"/>
      <c r="S136" s="20" t="n"/>
      <c r="T136" s="20" t="n"/>
      <c r="U136" s="22">
        <f>IF($A136="","",IF($P136="Cancelado","Cancelado",IF($P136="Retirado","Retirado",IF(OR($L136="",$M136="",$G136="",$H136="",$N136=""),"Revisar datas",IF('Configurações'!$B$2&lt;$L136,"Preparar conteúdo",IF('Configurações'!$B$2&lt;$M136,"Conteúdo devido",IF('Configurações'!$B$2&lt;$G136,"Ativação programada",IF('Configurações'!$B$2&lt;=$H136,"Janela comercial",IF('Configurações'!$B$2&lt;=$N136,"Retirada pendente","Pós-temporada")))))))))</f>
        <v/>
      </c>
      <c r="V136" s="22">
        <f>IF($A136="","",IF(OR($H136="",$K136="",$N136="",$S136="",$T136=""),"Revisar",IF(AND('Configurações'!$B$2&gt;$N136,$P136&lt;&gt;"Retirado",$P136&lt;&gt;"Cancelado"),"Alto",IF(AND($T136="Não",OR($S136="Baixa",$S136="Sem histórico",$K136&gt;'Configurações'!$B$6)),"Alto",IF(OR($T136="Não",$S136="Baixa",$S136="Sem histórico",$K136&gt;'Configurações'!$B$6),"Médio","Baixo")))))</f>
        <v/>
      </c>
      <c r="W136" s="23">
        <f>IF($A136="","",IF(OR($B136="",$C136="",$D136="",$E136="",$F136="",$G136="",$H136="",$I136="",$J136="",$K136="",$O136="",$P136="",$S136="",$T136=""),"Cadastro incompleto",IF($H136&lt;$G136,"Erro: fim antes do início",IF(OR($I136&lt;0,$J136&lt;0,$K136&lt;0),"Erro: prazo negativo",IF(AND($F136&lt;&gt;YEAR($G136),$F136&lt;&gt;YEAR($H136)),"Revisar ano/temporada",IF(AND($S136&lt;&gt;"Sem histórico",OR($Q136="",$R136="")),"Histórico incompleto",IF(AND($S136="Sem histórico",OR($Q136&lt;&gt;"",$R136&lt;&gt;"")),"Revisar histórico",IF($L136&gt;$M136,"Revisar: conteúdo após ativação",IF(AND('Configurações'!$B$2&gt;$N136,$P136&lt;&gt;"Retirado",$P136&lt;&gt;"Cancelado"),"Retirada vencida",IF(AND('Configurações'!$B$2&gt;$L136,$O136&lt;&gt;"Pronto",$O136&lt;&gt;"Publicado",$P136&lt;&gt;"Cancelado",$P136&lt;&gt;"Retirado"),"Conteúdo atrasado",IF(AND('Configurações'!$B$2&gt;=$M136,$P136="Planejado"),"Ativação pendente",IF(AND($G136-'Configurações'!$B$2&gt;=0,$G136-'Configurações'!$B$2&lt;='Configurações'!$B$5),"Janela próxima","Sem alerta"))))))))))))</f>
        <v/>
      </c>
      <c r="X136" s="16" t="n"/>
    </row>
    <row r="137" ht="31" customHeight="1">
      <c r="A137" s="15" t="n"/>
      <c r="B137" s="16" t="n"/>
      <c r="C137" s="16" t="n"/>
      <c r="D137" s="16" t="n"/>
      <c r="E137" s="16" t="n"/>
      <c r="F137" s="17" t="n"/>
      <c r="G137" s="18" t="n"/>
      <c r="H137" s="18" t="n"/>
      <c r="I137" s="17" t="n"/>
      <c r="J137" s="17" t="n"/>
      <c r="K137" s="17" t="n"/>
      <c r="L137" s="19">
        <f>IF(OR($A137="",$G137="",$I137=""),"",$G137-$I137)</f>
        <v/>
      </c>
      <c r="M137" s="19">
        <f>IF(OR($A137="",$G137="",$J137=""),"",$G137-$J137)</f>
        <v/>
      </c>
      <c r="N137" s="19">
        <f>IF(OR($A137="",$H137="",$K137=""),"",$H137+$K137)</f>
        <v/>
      </c>
      <c r="O137" s="20" t="n"/>
      <c r="P137" s="20" t="n"/>
      <c r="Q137" s="17" t="n"/>
      <c r="R137" s="21" t="n"/>
      <c r="S137" s="20" t="n"/>
      <c r="T137" s="20" t="n"/>
      <c r="U137" s="22">
        <f>IF($A137="","",IF($P137="Cancelado","Cancelado",IF($P137="Retirado","Retirado",IF(OR($L137="",$M137="",$G137="",$H137="",$N137=""),"Revisar datas",IF('Configurações'!$B$2&lt;$L137,"Preparar conteúdo",IF('Configurações'!$B$2&lt;$M137,"Conteúdo devido",IF('Configurações'!$B$2&lt;$G137,"Ativação programada",IF('Configurações'!$B$2&lt;=$H137,"Janela comercial",IF('Configurações'!$B$2&lt;=$N137,"Retirada pendente","Pós-temporada")))))))))</f>
        <v/>
      </c>
      <c r="V137" s="22">
        <f>IF($A137="","",IF(OR($H137="",$K137="",$N137="",$S137="",$T137=""),"Revisar",IF(AND('Configurações'!$B$2&gt;$N137,$P137&lt;&gt;"Retirado",$P137&lt;&gt;"Cancelado"),"Alto",IF(AND($T137="Não",OR($S137="Baixa",$S137="Sem histórico",$K137&gt;'Configurações'!$B$6)),"Alto",IF(OR($T137="Não",$S137="Baixa",$S137="Sem histórico",$K137&gt;'Configurações'!$B$6),"Médio","Baixo")))))</f>
        <v/>
      </c>
      <c r="W137" s="23">
        <f>IF($A137="","",IF(OR($B137="",$C137="",$D137="",$E137="",$F137="",$G137="",$H137="",$I137="",$J137="",$K137="",$O137="",$P137="",$S137="",$T137=""),"Cadastro incompleto",IF($H137&lt;$G137,"Erro: fim antes do início",IF(OR($I137&lt;0,$J137&lt;0,$K137&lt;0),"Erro: prazo negativo",IF(AND($F137&lt;&gt;YEAR($G137),$F137&lt;&gt;YEAR($H137)),"Revisar ano/temporada",IF(AND($S137&lt;&gt;"Sem histórico",OR($Q137="",$R137="")),"Histórico incompleto",IF(AND($S137="Sem histórico",OR($Q137&lt;&gt;"",$R137&lt;&gt;"")),"Revisar histórico",IF($L137&gt;$M137,"Revisar: conteúdo após ativação",IF(AND('Configurações'!$B$2&gt;$N137,$P137&lt;&gt;"Retirado",$P137&lt;&gt;"Cancelado"),"Retirada vencida",IF(AND('Configurações'!$B$2&gt;$L137,$O137&lt;&gt;"Pronto",$O137&lt;&gt;"Publicado",$P137&lt;&gt;"Cancelado",$P137&lt;&gt;"Retirado"),"Conteúdo atrasado",IF(AND('Configurações'!$B$2&gt;=$M137,$P137="Planejado"),"Ativação pendente",IF(AND($G137-'Configurações'!$B$2&gt;=0,$G137-'Configurações'!$B$2&lt;='Configurações'!$B$5),"Janela próxima","Sem alerta"))))))))))))</f>
        <v/>
      </c>
      <c r="X137" s="16" t="n"/>
    </row>
    <row r="138" ht="31" customHeight="1">
      <c r="A138" s="15" t="n"/>
      <c r="B138" s="16" t="n"/>
      <c r="C138" s="16" t="n"/>
      <c r="D138" s="16" t="n"/>
      <c r="E138" s="16" t="n"/>
      <c r="F138" s="17" t="n"/>
      <c r="G138" s="18" t="n"/>
      <c r="H138" s="18" t="n"/>
      <c r="I138" s="17" t="n"/>
      <c r="J138" s="17" t="n"/>
      <c r="K138" s="17" t="n"/>
      <c r="L138" s="19">
        <f>IF(OR($A138="",$G138="",$I138=""),"",$G138-$I138)</f>
        <v/>
      </c>
      <c r="M138" s="19">
        <f>IF(OR($A138="",$G138="",$J138=""),"",$G138-$J138)</f>
        <v/>
      </c>
      <c r="N138" s="19">
        <f>IF(OR($A138="",$H138="",$K138=""),"",$H138+$K138)</f>
        <v/>
      </c>
      <c r="O138" s="20" t="n"/>
      <c r="P138" s="20" t="n"/>
      <c r="Q138" s="17" t="n"/>
      <c r="R138" s="21" t="n"/>
      <c r="S138" s="20" t="n"/>
      <c r="T138" s="20" t="n"/>
      <c r="U138" s="22">
        <f>IF($A138="","",IF($P138="Cancelado","Cancelado",IF($P138="Retirado","Retirado",IF(OR($L138="",$M138="",$G138="",$H138="",$N138=""),"Revisar datas",IF('Configurações'!$B$2&lt;$L138,"Preparar conteúdo",IF('Configurações'!$B$2&lt;$M138,"Conteúdo devido",IF('Configurações'!$B$2&lt;$G138,"Ativação programada",IF('Configurações'!$B$2&lt;=$H138,"Janela comercial",IF('Configurações'!$B$2&lt;=$N138,"Retirada pendente","Pós-temporada")))))))))</f>
        <v/>
      </c>
      <c r="V138" s="22">
        <f>IF($A138="","",IF(OR($H138="",$K138="",$N138="",$S138="",$T138=""),"Revisar",IF(AND('Configurações'!$B$2&gt;$N138,$P138&lt;&gt;"Retirado",$P138&lt;&gt;"Cancelado"),"Alto",IF(AND($T138="Não",OR($S138="Baixa",$S138="Sem histórico",$K138&gt;'Configurações'!$B$6)),"Alto",IF(OR($T138="Não",$S138="Baixa",$S138="Sem histórico",$K138&gt;'Configurações'!$B$6),"Médio","Baixo")))))</f>
        <v/>
      </c>
      <c r="W138" s="23">
        <f>IF($A138="","",IF(OR($B138="",$C138="",$D138="",$E138="",$F138="",$G138="",$H138="",$I138="",$J138="",$K138="",$O138="",$P138="",$S138="",$T138=""),"Cadastro incompleto",IF($H138&lt;$G138,"Erro: fim antes do início",IF(OR($I138&lt;0,$J138&lt;0,$K138&lt;0),"Erro: prazo negativo",IF(AND($F138&lt;&gt;YEAR($G138),$F138&lt;&gt;YEAR($H138)),"Revisar ano/temporada",IF(AND($S138&lt;&gt;"Sem histórico",OR($Q138="",$R138="")),"Histórico incompleto",IF(AND($S138="Sem histórico",OR($Q138&lt;&gt;"",$R138&lt;&gt;"")),"Revisar histórico",IF($L138&gt;$M138,"Revisar: conteúdo após ativação",IF(AND('Configurações'!$B$2&gt;$N138,$P138&lt;&gt;"Retirado",$P138&lt;&gt;"Cancelado"),"Retirada vencida",IF(AND('Configurações'!$B$2&gt;$L138,$O138&lt;&gt;"Pronto",$O138&lt;&gt;"Publicado",$P138&lt;&gt;"Cancelado",$P138&lt;&gt;"Retirado"),"Conteúdo atrasado",IF(AND('Configurações'!$B$2&gt;=$M138,$P138="Planejado"),"Ativação pendente",IF(AND($G138-'Configurações'!$B$2&gt;=0,$G138-'Configurações'!$B$2&lt;='Configurações'!$B$5),"Janela próxima","Sem alerta"))))))))))))</f>
        <v/>
      </c>
      <c r="X138" s="16" t="n"/>
    </row>
    <row r="139" ht="31" customHeight="1">
      <c r="A139" s="15" t="n"/>
      <c r="B139" s="16" t="n"/>
      <c r="C139" s="16" t="n"/>
      <c r="D139" s="16" t="n"/>
      <c r="E139" s="16" t="n"/>
      <c r="F139" s="17" t="n"/>
      <c r="G139" s="18" t="n"/>
      <c r="H139" s="18" t="n"/>
      <c r="I139" s="17" t="n"/>
      <c r="J139" s="17" t="n"/>
      <c r="K139" s="17" t="n"/>
      <c r="L139" s="19">
        <f>IF(OR($A139="",$G139="",$I139=""),"",$G139-$I139)</f>
        <v/>
      </c>
      <c r="M139" s="19">
        <f>IF(OR($A139="",$G139="",$J139=""),"",$G139-$J139)</f>
        <v/>
      </c>
      <c r="N139" s="19">
        <f>IF(OR($A139="",$H139="",$K139=""),"",$H139+$K139)</f>
        <v/>
      </c>
      <c r="O139" s="20" t="n"/>
      <c r="P139" s="20" t="n"/>
      <c r="Q139" s="17" t="n"/>
      <c r="R139" s="21" t="n"/>
      <c r="S139" s="20" t="n"/>
      <c r="T139" s="20" t="n"/>
      <c r="U139" s="22">
        <f>IF($A139="","",IF($P139="Cancelado","Cancelado",IF($P139="Retirado","Retirado",IF(OR($L139="",$M139="",$G139="",$H139="",$N139=""),"Revisar datas",IF('Configurações'!$B$2&lt;$L139,"Preparar conteúdo",IF('Configurações'!$B$2&lt;$M139,"Conteúdo devido",IF('Configurações'!$B$2&lt;$G139,"Ativação programada",IF('Configurações'!$B$2&lt;=$H139,"Janela comercial",IF('Configurações'!$B$2&lt;=$N139,"Retirada pendente","Pós-temporada")))))))))</f>
        <v/>
      </c>
      <c r="V139" s="22">
        <f>IF($A139="","",IF(OR($H139="",$K139="",$N139="",$S139="",$T139=""),"Revisar",IF(AND('Configurações'!$B$2&gt;$N139,$P139&lt;&gt;"Retirado",$P139&lt;&gt;"Cancelado"),"Alto",IF(AND($T139="Não",OR($S139="Baixa",$S139="Sem histórico",$K139&gt;'Configurações'!$B$6)),"Alto",IF(OR($T139="Não",$S139="Baixa",$S139="Sem histórico",$K139&gt;'Configurações'!$B$6),"Médio","Baixo")))))</f>
        <v/>
      </c>
      <c r="W139" s="23">
        <f>IF($A139="","",IF(OR($B139="",$C139="",$D139="",$E139="",$F139="",$G139="",$H139="",$I139="",$J139="",$K139="",$O139="",$P139="",$S139="",$T139=""),"Cadastro incompleto",IF($H139&lt;$G139,"Erro: fim antes do início",IF(OR($I139&lt;0,$J139&lt;0,$K139&lt;0),"Erro: prazo negativo",IF(AND($F139&lt;&gt;YEAR($G139),$F139&lt;&gt;YEAR($H139)),"Revisar ano/temporada",IF(AND($S139&lt;&gt;"Sem histórico",OR($Q139="",$R139="")),"Histórico incompleto",IF(AND($S139="Sem histórico",OR($Q139&lt;&gt;"",$R139&lt;&gt;"")),"Revisar histórico",IF($L139&gt;$M139,"Revisar: conteúdo após ativação",IF(AND('Configurações'!$B$2&gt;$N139,$P139&lt;&gt;"Retirado",$P139&lt;&gt;"Cancelado"),"Retirada vencida",IF(AND('Configurações'!$B$2&gt;$L139,$O139&lt;&gt;"Pronto",$O139&lt;&gt;"Publicado",$P139&lt;&gt;"Cancelado",$P139&lt;&gt;"Retirado"),"Conteúdo atrasado",IF(AND('Configurações'!$B$2&gt;=$M139,$P139="Planejado"),"Ativação pendente",IF(AND($G139-'Configurações'!$B$2&gt;=0,$G139-'Configurações'!$B$2&lt;='Configurações'!$B$5),"Janela próxima","Sem alerta"))))))))))))</f>
        <v/>
      </c>
      <c r="X139" s="16" t="n"/>
    </row>
    <row r="140" ht="31" customHeight="1">
      <c r="A140" s="15" t="n"/>
      <c r="B140" s="16" t="n"/>
      <c r="C140" s="16" t="n"/>
      <c r="D140" s="16" t="n"/>
      <c r="E140" s="16" t="n"/>
      <c r="F140" s="17" t="n"/>
      <c r="G140" s="18" t="n"/>
      <c r="H140" s="18" t="n"/>
      <c r="I140" s="17" t="n"/>
      <c r="J140" s="17" t="n"/>
      <c r="K140" s="17" t="n"/>
      <c r="L140" s="19">
        <f>IF(OR($A140="",$G140="",$I140=""),"",$G140-$I140)</f>
        <v/>
      </c>
      <c r="M140" s="19">
        <f>IF(OR($A140="",$G140="",$J140=""),"",$G140-$J140)</f>
        <v/>
      </c>
      <c r="N140" s="19">
        <f>IF(OR($A140="",$H140="",$K140=""),"",$H140+$K140)</f>
        <v/>
      </c>
      <c r="O140" s="20" t="n"/>
      <c r="P140" s="20" t="n"/>
      <c r="Q140" s="17" t="n"/>
      <c r="R140" s="21" t="n"/>
      <c r="S140" s="20" t="n"/>
      <c r="T140" s="20" t="n"/>
      <c r="U140" s="22">
        <f>IF($A140="","",IF($P140="Cancelado","Cancelado",IF($P140="Retirado","Retirado",IF(OR($L140="",$M140="",$G140="",$H140="",$N140=""),"Revisar datas",IF('Configurações'!$B$2&lt;$L140,"Preparar conteúdo",IF('Configurações'!$B$2&lt;$M140,"Conteúdo devido",IF('Configurações'!$B$2&lt;$G140,"Ativação programada",IF('Configurações'!$B$2&lt;=$H140,"Janela comercial",IF('Configurações'!$B$2&lt;=$N140,"Retirada pendente","Pós-temporada")))))))))</f>
        <v/>
      </c>
      <c r="V140" s="22">
        <f>IF($A140="","",IF(OR($H140="",$K140="",$N140="",$S140="",$T140=""),"Revisar",IF(AND('Configurações'!$B$2&gt;$N140,$P140&lt;&gt;"Retirado",$P140&lt;&gt;"Cancelado"),"Alto",IF(AND($T140="Não",OR($S140="Baixa",$S140="Sem histórico",$K140&gt;'Configurações'!$B$6)),"Alto",IF(OR($T140="Não",$S140="Baixa",$S140="Sem histórico",$K140&gt;'Configurações'!$B$6),"Médio","Baixo")))))</f>
        <v/>
      </c>
      <c r="W140" s="23">
        <f>IF($A140="","",IF(OR($B140="",$C140="",$D140="",$E140="",$F140="",$G140="",$H140="",$I140="",$J140="",$K140="",$O140="",$P140="",$S140="",$T140=""),"Cadastro incompleto",IF($H140&lt;$G140,"Erro: fim antes do início",IF(OR($I140&lt;0,$J140&lt;0,$K140&lt;0),"Erro: prazo negativo",IF(AND($F140&lt;&gt;YEAR($G140),$F140&lt;&gt;YEAR($H140)),"Revisar ano/temporada",IF(AND($S140&lt;&gt;"Sem histórico",OR($Q140="",$R140="")),"Histórico incompleto",IF(AND($S140="Sem histórico",OR($Q140&lt;&gt;"",$R140&lt;&gt;"")),"Revisar histórico",IF($L140&gt;$M140,"Revisar: conteúdo após ativação",IF(AND('Configurações'!$B$2&gt;$N140,$P140&lt;&gt;"Retirado",$P140&lt;&gt;"Cancelado"),"Retirada vencida",IF(AND('Configurações'!$B$2&gt;$L140,$O140&lt;&gt;"Pronto",$O140&lt;&gt;"Publicado",$P140&lt;&gt;"Cancelado",$P140&lt;&gt;"Retirado"),"Conteúdo atrasado",IF(AND('Configurações'!$B$2&gt;=$M140,$P140="Planejado"),"Ativação pendente",IF(AND($G140-'Configurações'!$B$2&gt;=0,$G140-'Configurações'!$B$2&lt;='Configurações'!$B$5),"Janela próxima","Sem alerta"))))))))))))</f>
        <v/>
      </c>
      <c r="X140" s="16" t="n"/>
    </row>
    <row r="141" ht="31" customHeight="1">
      <c r="A141" s="15" t="n"/>
      <c r="B141" s="16" t="n"/>
      <c r="C141" s="16" t="n"/>
      <c r="D141" s="16" t="n"/>
      <c r="E141" s="16" t="n"/>
      <c r="F141" s="17" t="n"/>
      <c r="G141" s="18" t="n"/>
      <c r="H141" s="18" t="n"/>
      <c r="I141" s="17" t="n"/>
      <c r="J141" s="17" t="n"/>
      <c r="K141" s="17" t="n"/>
      <c r="L141" s="19">
        <f>IF(OR($A141="",$G141="",$I141=""),"",$G141-$I141)</f>
        <v/>
      </c>
      <c r="M141" s="19">
        <f>IF(OR($A141="",$G141="",$J141=""),"",$G141-$J141)</f>
        <v/>
      </c>
      <c r="N141" s="19">
        <f>IF(OR($A141="",$H141="",$K141=""),"",$H141+$K141)</f>
        <v/>
      </c>
      <c r="O141" s="20" t="n"/>
      <c r="P141" s="20" t="n"/>
      <c r="Q141" s="17" t="n"/>
      <c r="R141" s="21" t="n"/>
      <c r="S141" s="20" t="n"/>
      <c r="T141" s="20" t="n"/>
      <c r="U141" s="22">
        <f>IF($A141="","",IF($P141="Cancelado","Cancelado",IF($P141="Retirado","Retirado",IF(OR($L141="",$M141="",$G141="",$H141="",$N141=""),"Revisar datas",IF('Configurações'!$B$2&lt;$L141,"Preparar conteúdo",IF('Configurações'!$B$2&lt;$M141,"Conteúdo devido",IF('Configurações'!$B$2&lt;$G141,"Ativação programada",IF('Configurações'!$B$2&lt;=$H141,"Janela comercial",IF('Configurações'!$B$2&lt;=$N141,"Retirada pendente","Pós-temporada")))))))))</f>
        <v/>
      </c>
      <c r="V141" s="22">
        <f>IF($A141="","",IF(OR($H141="",$K141="",$N141="",$S141="",$T141=""),"Revisar",IF(AND('Configurações'!$B$2&gt;$N141,$P141&lt;&gt;"Retirado",$P141&lt;&gt;"Cancelado"),"Alto",IF(AND($T141="Não",OR($S141="Baixa",$S141="Sem histórico",$K141&gt;'Configurações'!$B$6)),"Alto",IF(OR($T141="Não",$S141="Baixa",$S141="Sem histórico",$K141&gt;'Configurações'!$B$6),"Médio","Baixo")))))</f>
        <v/>
      </c>
      <c r="W141" s="23">
        <f>IF($A141="","",IF(OR($B141="",$C141="",$D141="",$E141="",$F141="",$G141="",$H141="",$I141="",$J141="",$K141="",$O141="",$P141="",$S141="",$T141=""),"Cadastro incompleto",IF($H141&lt;$G141,"Erro: fim antes do início",IF(OR($I141&lt;0,$J141&lt;0,$K141&lt;0),"Erro: prazo negativo",IF(AND($F141&lt;&gt;YEAR($G141),$F141&lt;&gt;YEAR($H141)),"Revisar ano/temporada",IF(AND($S141&lt;&gt;"Sem histórico",OR($Q141="",$R141="")),"Histórico incompleto",IF(AND($S141="Sem histórico",OR($Q141&lt;&gt;"",$R141&lt;&gt;"")),"Revisar histórico",IF($L141&gt;$M141,"Revisar: conteúdo após ativação",IF(AND('Configurações'!$B$2&gt;$N141,$P141&lt;&gt;"Retirado",$P141&lt;&gt;"Cancelado"),"Retirada vencida",IF(AND('Configurações'!$B$2&gt;$L141,$O141&lt;&gt;"Pronto",$O141&lt;&gt;"Publicado",$P141&lt;&gt;"Cancelado",$P141&lt;&gt;"Retirado"),"Conteúdo atrasado",IF(AND('Configurações'!$B$2&gt;=$M141,$P141="Planejado"),"Ativação pendente",IF(AND($G141-'Configurações'!$B$2&gt;=0,$G141-'Configurações'!$B$2&lt;='Configurações'!$B$5),"Janela próxima","Sem alerta"))))))))))))</f>
        <v/>
      </c>
      <c r="X141" s="16" t="n"/>
    </row>
    <row r="142" ht="31" customHeight="1">
      <c r="A142" s="15" t="n"/>
      <c r="B142" s="16" t="n"/>
      <c r="C142" s="16" t="n"/>
      <c r="D142" s="16" t="n"/>
      <c r="E142" s="16" t="n"/>
      <c r="F142" s="17" t="n"/>
      <c r="G142" s="18" t="n"/>
      <c r="H142" s="18" t="n"/>
      <c r="I142" s="17" t="n"/>
      <c r="J142" s="17" t="n"/>
      <c r="K142" s="17" t="n"/>
      <c r="L142" s="19">
        <f>IF(OR($A142="",$G142="",$I142=""),"",$G142-$I142)</f>
        <v/>
      </c>
      <c r="M142" s="19">
        <f>IF(OR($A142="",$G142="",$J142=""),"",$G142-$J142)</f>
        <v/>
      </c>
      <c r="N142" s="19">
        <f>IF(OR($A142="",$H142="",$K142=""),"",$H142+$K142)</f>
        <v/>
      </c>
      <c r="O142" s="20" t="n"/>
      <c r="P142" s="20" t="n"/>
      <c r="Q142" s="17" t="n"/>
      <c r="R142" s="21" t="n"/>
      <c r="S142" s="20" t="n"/>
      <c r="T142" s="20" t="n"/>
      <c r="U142" s="22">
        <f>IF($A142="","",IF($P142="Cancelado","Cancelado",IF($P142="Retirado","Retirado",IF(OR($L142="",$M142="",$G142="",$H142="",$N142=""),"Revisar datas",IF('Configurações'!$B$2&lt;$L142,"Preparar conteúdo",IF('Configurações'!$B$2&lt;$M142,"Conteúdo devido",IF('Configurações'!$B$2&lt;$G142,"Ativação programada",IF('Configurações'!$B$2&lt;=$H142,"Janela comercial",IF('Configurações'!$B$2&lt;=$N142,"Retirada pendente","Pós-temporada")))))))))</f>
        <v/>
      </c>
      <c r="V142" s="22">
        <f>IF($A142="","",IF(OR($H142="",$K142="",$N142="",$S142="",$T142=""),"Revisar",IF(AND('Configurações'!$B$2&gt;$N142,$P142&lt;&gt;"Retirado",$P142&lt;&gt;"Cancelado"),"Alto",IF(AND($T142="Não",OR($S142="Baixa",$S142="Sem histórico",$K142&gt;'Configurações'!$B$6)),"Alto",IF(OR($T142="Não",$S142="Baixa",$S142="Sem histórico",$K142&gt;'Configurações'!$B$6),"Médio","Baixo")))))</f>
        <v/>
      </c>
      <c r="W142" s="23">
        <f>IF($A142="","",IF(OR($B142="",$C142="",$D142="",$E142="",$F142="",$G142="",$H142="",$I142="",$J142="",$K142="",$O142="",$P142="",$S142="",$T142=""),"Cadastro incompleto",IF($H142&lt;$G142,"Erro: fim antes do início",IF(OR($I142&lt;0,$J142&lt;0,$K142&lt;0),"Erro: prazo negativo",IF(AND($F142&lt;&gt;YEAR($G142),$F142&lt;&gt;YEAR($H142)),"Revisar ano/temporada",IF(AND($S142&lt;&gt;"Sem histórico",OR($Q142="",$R142="")),"Histórico incompleto",IF(AND($S142="Sem histórico",OR($Q142&lt;&gt;"",$R142&lt;&gt;"")),"Revisar histórico",IF($L142&gt;$M142,"Revisar: conteúdo após ativação",IF(AND('Configurações'!$B$2&gt;$N142,$P142&lt;&gt;"Retirado",$P142&lt;&gt;"Cancelado"),"Retirada vencida",IF(AND('Configurações'!$B$2&gt;$L142,$O142&lt;&gt;"Pronto",$O142&lt;&gt;"Publicado",$P142&lt;&gt;"Cancelado",$P142&lt;&gt;"Retirado"),"Conteúdo atrasado",IF(AND('Configurações'!$B$2&gt;=$M142,$P142="Planejado"),"Ativação pendente",IF(AND($G142-'Configurações'!$B$2&gt;=0,$G142-'Configurações'!$B$2&lt;='Configurações'!$B$5),"Janela próxima","Sem alerta"))))))))))))</f>
        <v/>
      </c>
      <c r="X142" s="16" t="n"/>
    </row>
    <row r="143" ht="31" customHeight="1">
      <c r="A143" s="15" t="n"/>
      <c r="B143" s="16" t="n"/>
      <c r="C143" s="16" t="n"/>
      <c r="D143" s="16" t="n"/>
      <c r="E143" s="16" t="n"/>
      <c r="F143" s="17" t="n"/>
      <c r="G143" s="18" t="n"/>
      <c r="H143" s="18" t="n"/>
      <c r="I143" s="17" t="n"/>
      <c r="J143" s="17" t="n"/>
      <c r="K143" s="17" t="n"/>
      <c r="L143" s="19">
        <f>IF(OR($A143="",$G143="",$I143=""),"",$G143-$I143)</f>
        <v/>
      </c>
      <c r="M143" s="19">
        <f>IF(OR($A143="",$G143="",$J143=""),"",$G143-$J143)</f>
        <v/>
      </c>
      <c r="N143" s="19">
        <f>IF(OR($A143="",$H143="",$K143=""),"",$H143+$K143)</f>
        <v/>
      </c>
      <c r="O143" s="20" t="n"/>
      <c r="P143" s="20" t="n"/>
      <c r="Q143" s="17" t="n"/>
      <c r="R143" s="21" t="n"/>
      <c r="S143" s="20" t="n"/>
      <c r="T143" s="20" t="n"/>
      <c r="U143" s="22">
        <f>IF($A143="","",IF($P143="Cancelado","Cancelado",IF($P143="Retirado","Retirado",IF(OR($L143="",$M143="",$G143="",$H143="",$N143=""),"Revisar datas",IF('Configurações'!$B$2&lt;$L143,"Preparar conteúdo",IF('Configurações'!$B$2&lt;$M143,"Conteúdo devido",IF('Configurações'!$B$2&lt;$G143,"Ativação programada",IF('Configurações'!$B$2&lt;=$H143,"Janela comercial",IF('Configurações'!$B$2&lt;=$N143,"Retirada pendente","Pós-temporada")))))))))</f>
        <v/>
      </c>
      <c r="V143" s="22">
        <f>IF($A143="","",IF(OR($H143="",$K143="",$N143="",$S143="",$T143=""),"Revisar",IF(AND('Configurações'!$B$2&gt;$N143,$P143&lt;&gt;"Retirado",$P143&lt;&gt;"Cancelado"),"Alto",IF(AND($T143="Não",OR($S143="Baixa",$S143="Sem histórico",$K143&gt;'Configurações'!$B$6)),"Alto",IF(OR($T143="Não",$S143="Baixa",$S143="Sem histórico",$K143&gt;'Configurações'!$B$6),"Médio","Baixo")))))</f>
        <v/>
      </c>
      <c r="W143" s="23">
        <f>IF($A143="","",IF(OR($B143="",$C143="",$D143="",$E143="",$F143="",$G143="",$H143="",$I143="",$J143="",$K143="",$O143="",$P143="",$S143="",$T143=""),"Cadastro incompleto",IF($H143&lt;$G143,"Erro: fim antes do início",IF(OR($I143&lt;0,$J143&lt;0,$K143&lt;0),"Erro: prazo negativo",IF(AND($F143&lt;&gt;YEAR($G143),$F143&lt;&gt;YEAR($H143)),"Revisar ano/temporada",IF(AND($S143&lt;&gt;"Sem histórico",OR($Q143="",$R143="")),"Histórico incompleto",IF(AND($S143="Sem histórico",OR($Q143&lt;&gt;"",$R143&lt;&gt;"")),"Revisar histórico",IF($L143&gt;$M143,"Revisar: conteúdo após ativação",IF(AND('Configurações'!$B$2&gt;$N143,$P143&lt;&gt;"Retirado",$P143&lt;&gt;"Cancelado"),"Retirada vencida",IF(AND('Configurações'!$B$2&gt;$L143,$O143&lt;&gt;"Pronto",$O143&lt;&gt;"Publicado",$P143&lt;&gt;"Cancelado",$P143&lt;&gt;"Retirado"),"Conteúdo atrasado",IF(AND('Configurações'!$B$2&gt;=$M143,$P143="Planejado"),"Ativação pendente",IF(AND($G143-'Configurações'!$B$2&gt;=0,$G143-'Configurações'!$B$2&lt;='Configurações'!$B$5),"Janela próxima","Sem alerta"))))))))))))</f>
        <v/>
      </c>
      <c r="X143" s="16" t="n"/>
    </row>
    <row r="144" ht="31" customHeight="1">
      <c r="A144" s="15" t="n"/>
      <c r="B144" s="16" t="n"/>
      <c r="C144" s="16" t="n"/>
      <c r="D144" s="16" t="n"/>
      <c r="E144" s="16" t="n"/>
      <c r="F144" s="17" t="n"/>
      <c r="G144" s="18" t="n"/>
      <c r="H144" s="18" t="n"/>
      <c r="I144" s="17" t="n"/>
      <c r="J144" s="17" t="n"/>
      <c r="K144" s="17" t="n"/>
      <c r="L144" s="19">
        <f>IF(OR($A144="",$G144="",$I144=""),"",$G144-$I144)</f>
        <v/>
      </c>
      <c r="M144" s="19">
        <f>IF(OR($A144="",$G144="",$J144=""),"",$G144-$J144)</f>
        <v/>
      </c>
      <c r="N144" s="19">
        <f>IF(OR($A144="",$H144="",$K144=""),"",$H144+$K144)</f>
        <v/>
      </c>
      <c r="O144" s="20" t="n"/>
      <c r="P144" s="20" t="n"/>
      <c r="Q144" s="17" t="n"/>
      <c r="R144" s="21" t="n"/>
      <c r="S144" s="20" t="n"/>
      <c r="T144" s="20" t="n"/>
      <c r="U144" s="22">
        <f>IF($A144="","",IF($P144="Cancelado","Cancelado",IF($P144="Retirado","Retirado",IF(OR($L144="",$M144="",$G144="",$H144="",$N144=""),"Revisar datas",IF('Configurações'!$B$2&lt;$L144,"Preparar conteúdo",IF('Configurações'!$B$2&lt;$M144,"Conteúdo devido",IF('Configurações'!$B$2&lt;$G144,"Ativação programada",IF('Configurações'!$B$2&lt;=$H144,"Janela comercial",IF('Configurações'!$B$2&lt;=$N144,"Retirada pendente","Pós-temporada")))))))))</f>
        <v/>
      </c>
      <c r="V144" s="22">
        <f>IF($A144="","",IF(OR($H144="",$K144="",$N144="",$S144="",$T144=""),"Revisar",IF(AND('Configurações'!$B$2&gt;$N144,$P144&lt;&gt;"Retirado",$P144&lt;&gt;"Cancelado"),"Alto",IF(AND($T144="Não",OR($S144="Baixa",$S144="Sem histórico",$K144&gt;'Configurações'!$B$6)),"Alto",IF(OR($T144="Não",$S144="Baixa",$S144="Sem histórico",$K144&gt;'Configurações'!$B$6),"Médio","Baixo")))))</f>
        <v/>
      </c>
      <c r="W144" s="23">
        <f>IF($A144="","",IF(OR($B144="",$C144="",$D144="",$E144="",$F144="",$G144="",$H144="",$I144="",$J144="",$K144="",$O144="",$P144="",$S144="",$T144=""),"Cadastro incompleto",IF($H144&lt;$G144,"Erro: fim antes do início",IF(OR($I144&lt;0,$J144&lt;0,$K144&lt;0),"Erro: prazo negativo",IF(AND($F144&lt;&gt;YEAR($G144),$F144&lt;&gt;YEAR($H144)),"Revisar ano/temporada",IF(AND($S144&lt;&gt;"Sem histórico",OR($Q144="",$R144="")),"Histórico incompleto",IF(AND($S144="Sem histórico",OR($Q144&lt;&gt;"",$R144&lt;&gt;"")),"Revisar histórico",IF($L144&gt;$M144,"Revisar: conteúdo após ativação",IF(AND('Configurações'!$B$2&gt;$N144,$P144&lt;&gt;"Retirado",$P144&lt;&gt;"Cancelado"),"Retirada vencida",IF(AND('Configurações'!$B$2&gt;$L144,$O144&lt;&gt;"Pronto",$O144&lt;&gt;"Publicado",$P144&lt;&gt;"Cancelado",$P144&lt;&gt;"Retirado"),"Conteúdo atrasado",IF(AND('Configurações'!$B$2&gt;=$M144,$P144="Planejado"),"Ativação pendente",IF(AND($G144-'Configurações'!$B$2&gt;=0,$G144-'Configurações'!$B$2&lt;='Configurações'!$B$5),"Janela próxima","Sem alerta"))))))))))))</f>
        <v/>
      </c>
      <c r="X144" s="16" t="n"/>
    </row>
    <row r="145" ht="31" customHeight="1">
      <c r="A145" s="15" t="n"/>
      <c r="B145" s="16" t="n"/>
      <c r="C145" s="16" t="n"/>
      <c r="D145" s="16" t="n"/>
      <c r="E145" s="16" t="n"/>
      <c r="F145" s="17" t="n"/>
      <c r="G145" s="18" t="n"/>
      <c r="H145" s="18" t="n"/>
      <c r="I145" s="17" t="n"/>
      <c r="J145" s="17" t="n"/>
      <c r="K145" s="17" t="n"/>
      <c r="L145" s="19">
        <f>IF(OR($A145="",$G145="",$I145=""),"",$G145-$I145)</f>
        <v/>
      </c>
      <c r="M145" s="19">
        <f>IF(OR($A145="",$G145="",$J145=""),"",$G145-$J145)</f>
        <v/>
      </c>
      <c r="N145" s="19">
        <f>IF(OR($A145="",$H145="",$K145=""),"",$H145+$K145)</f>
        <v/>
      </c>
      <c r="O145" s="20" t="n"/>
      <c r="P145" s="20" t="n"/>
      <c r="Q145" s="17" t="n"/>
      <c r="R145" s="21" t="n"/>
      <c r="S145" s="20" t="n"/>
      <c r="T145" s="20" t="n"/>
      <c r="U145" s="22">
        <f>IF($A145="","",IF($P145="Cancelado","Cancelado",IF($P145="Retirado","Retirado",IF(OR($L145="",$M145="",$G145="",$H145="",$N145=""),"Revisar datas",IF('Configurações'!$B$2&lt;$L145,"Preparar conteúdo",IF('Configurações'!$B$2&lt;$M145,"Conteúdo devido",IF('Configurações'!$B$2&lt;$G145,"Ativação programada",IF('Configurações'!$B$2&lt;=$H145,"Janela comercial",IF('Configurações'!$B$2&lt;=$N145,"Retirada pendente","Pós-temporada")))))))))</f>
        <v/>
      </c>
      <c r="V145" s="22">
        <f>IF($A145="","",IF(OR($H145="",$K145="",$N145="",$S145="",$T145=""),"Revisar",IF(AND('Configurações'!$B$2&gt;$N145,$P145&lt;&gt;"Retirado",$P145&lt;&gt;"Cancelado"),"Alto",IF(AND($T145="Não",OR($S145="Baixa",$S145="Sem histórico",$K145&gt;'Configurações'!$B$6)),"Alto",IF(OR($T145="Não",$S145="Baixa",$S145="Sem histórico",$K145&gt;'Configurações'!$B$6),"Médio","Baixo")))))</f>
        <v/>
      </c>
      <c r="W145" s="23">
        <f>IF($A145="","",IF(OR($B145="",$C145="",$D145="",$E145="",$F145="",$G145="",$H145="",$I145="",$J145="",$K145="",$O145="",$P145="",$S145="",$T145=""),"Cadastro incompleto",IF($H145&lt;$G145,"Erro: fim antes do início",IF(OR($I145&lt;0,$J145&lt;0,$K145&lt;0),"Erro: prazo negativo",IF(AND($F145&lt;&gt;YEAR($G145),$F145&lt;&gt;YEAR($H145)),"Revisar ano/temporada",IF(AND($S145&lt;&gt;"Sem histórico",OR($Q145="",$R145="")),"Histórico incompleto",IF(AND($S145="Sem histórico",OR($Q145&lt;&gt;"",$R145&lt;&gt;"")),"Revisar histórico",IF($L145&gt;$M145,"Revisar: conteúdo após ativação",IF(AND('Configurações'!$B$2&gt;$N145,$P145&lt;&gt;"Retirado",$P145&lt;&gt;"Cancelado"),"Retirada vencida",IF(AND('Configurações'!$B$2&gt;$L145,$O145&lt;&gt;"Pronto",$O145&lt;&gt;"Publicado",$P145&lt;&gt;"Cancelado",$P145&lt;&gt;"Retirado"),"Conteúdo atrasado",IF(AND('Configurações'!$B$2&gt;=$M145,$P145="Planejado"),"Ativação pendente",IF(AND($G145-'Configurações'!$B$2&gt;=0,$G145-'Configurações'!$B$2&lt;='Configurações'!$B$5),"Janela próxima","Sem alerta"))))))))))))</f>
        <v/>
      </c>
      <c r="X145" s="16" t="n"/>
    </row>
    <row r="146" ht="31" customHeight="1">
      <c r="A146" s="15" t="n"/>
      <c r="B146" s="16" t="n"/>
      <c r="C146" s="16" t="n"/>
      <c r="D146" s="16" t="n"/>
      <c r="E146" s="16" t="n"/>
      <c r="F146" s="17" t="n"/>
      <c r="G146" s="18" t="n"/>
      <c r="H146" s="18" t="n"/>
      <c r="I146" s="17" t="n"/>
      <c r="J146" s="17" t="n"/>
      <c r="K146" s="17" t="n"/>
      <c r="L146" s="19">
        <f>IF(OR($A146="",$G146="",$I146=""),"",$G146-$I146)</f>
        <v/>
      </c>
      <c r="M146" s="19">
        <f>IF(OR($A146="",$G146="",$J146=""),"",$G146-$J146)</f>
        <v/>
      </c>
      <c r="N146" s="19">
        <f>IF(OR($A146="",$H146="",$K146=""),"",$H146+$K146)</f>
        <v/>
      </c>
      <c r="O146" s="20" t="n"/>
      <c r="P146" s="20" t="n"/>
      <c r="Q146" s="17" t="n"/>
      <c r="R146" s="21" t="n"/>
      <c r="S146" s="20" t="n"/>
      <c r="T146" s="20" t="n"/>
      <c r="U146" s="22">
        <f>IF($A146="","",IF($P146="Cancelado","Cancelado",IF($P146="Retirado","Retirado",IF(OR($L146="",$M146="",$G146="",$H146="",$N146=""),"Revisar datas",IF('Configurações'!$B$2&lt;$L146,"Preparar conteúdo",IF('Configurações'!$B$2&lt;$M146,"Conteúdo devido",IF('Configurações'!$B$2&lt;$G146,"Ativação programada",IF('Configurações'!$B$2&lt;=$H146,"Janela comercial",IF('Configurações'!$B$2&lt;=$N146,"Retirada pendente","Pós-temporada")))))))))</f>
        <v/>
      </c>
      <c r="V146" s="22">
        <f>IF($A146="","",IF(OR($H146="",$K146="",$N146="",$S146="",$T146=""),"Revisar",IF(AND('Configurações'!$B$2&gt;$N146,$P146&lt;&gt;"Retirado",$P146&lt;&gt;"Cancelado"),"Alto",IF(AND($T146="Não",OR($S146="Baixa",$S146="Sem histórico",$K146&gt;'Configurações'!$B$6)),"Alto",IF(OR($T146="Não",$S146="Baixa",$S146="Sem histórico",$K146&gt;'Configurações'!$B$6),"Médio","Baixo")))))</f>
        <v/>
      </c>
      <c r="W146" s="23">
        <f>IF($A146="","",IF(OR($B146="",$C146="",$D146="",$E146="",$F146="",$G146="",$H146="",$I146="",$J146="",$K146="",$O146="",$P146="",$S146="",$T146=""),"Cadastro incompleto",IF($H146&lt;$G146,"Erro: fim antes do início",IF(OR($I146&lt;0,$J146&lt;0,$K146&lt;0),"Erro: prazo negativo",IF(AND($F146&lt;&gt;YEAR($G146),$F146&lt;&gt;YEAR($H146)),"Revisar ano/temporada",IF(AND($S146&lt;&gt;"Sem histórico",OR($Q146="",$R146="")),"Histórico incompleto",IF(AND($S146="Sem histórico",OR($Q146&lt;&gt;"",$R146&lt;&gt;"")),"Revisar histórico",IF($L146&gt;$M146,"Revisar: conteúdo após ativação",IF(AND('Configurações'!$B$2&gt;$N146,$P146&lt;&gt;"Retirado",$P146&lt;&gt;"Cancelado"),"Retirada vencida",IF(AND('Configurações'!$B$2&gt;$L146,$O146&lt;&gt;"Pronto",$O146&lt;&gt;"Publicado",$P146&lt;&gt;"Cancelado",$P146&lt;&gt;"Retirado"),"Conteúdo atrasado",IF(AND('Configurações'!$B$2&gt;=$M146,$P146="Planejado"),"Ativação pendente",IF(AND($G146-'Configurações'!$B$2&gt;=0,$G146-'Configurações'!$B$2&lt;='Configurações'!$B$5),"Janela próxima","Sem alerta"))))))))))))</f>
        <v/>
      </c>
      <c r="X146" s="16" t="n"/>
    </row>
    <row r="147" ht="31" customHeight="1">
      <c r="A147" s="15" t="n"/>
      <c r="B147" s="16" t="n"/>
      <c r="C147" s="16" t="n"/>
      <c r="D147" s="16" t="n"/>
      <c r="E147" s="16" t="n"/>
      <c r="F147" s="17" t="n"/>
      <c r="G147" s="18" t="n"/>
      <c r="H147" s="18" t="n"/>
      <c r="I147" s="17" t="n"/>
      <c r="J147" s="17" t="n"/>
      <c r="K147" s="17" t="n"/>
      <c r="L147" s="19">
        <f>IF(OR($A147="",$G147="",$I147=""),"",$G147-$I147)</f>
        <v/>
      </c>
      <c r="M147" s="19">
        <f>IF(OR($A147="",$G147="",$J147=""),"",$G147-$J147)</f>
        <v/>
      </c>
      <c r="N147" s="19">
        <f>IF(OR($A147="",$H147="",$K147=""),"",$H147+$K147)</f>
        <v/>
      </c>
      <c r="O147" s="20" t="n"/>
      <c r="P147" s="20" t="n"/>
      <c r="Q147" s="17" t="n"/>
      <c r="R147" s="21" t="n"/>
      <c r="S147" s="20" t="n"/>
      <c r="T147" s="20" t="n"/>
      <c r="U147" s="22">
        <f>IF($A147="","",IF($P147="Cancelado","Cancelado",IF($P147="Retirado","Retirado",IF(OR($L147="",$M147="",$G147="",$H147="",$N147=""),"Revisar datas",IF('Configurações'!$B$2&lt;$L147,"Preparar conteúdo",IF('Configurações'!$B$2&lt;$M147,"Conteúdo devido",IF('Configurações'!$B$2&lt;$G147,"Ativação programada",IF('Configurações'!$B$2&lt;=$H147,"Janela comercial",IF('Configurações'!$B$2&lt;=$N147,"Retirada pendente","Pós-temporada")))))))))</f>
        <v/>
      </c>
      <c r="V147" s="22">
        <f>IF($A147="","",IF(OR($H147="",$K147="",$N147="",$S147="",$T147=""),"Revisar",IF(AND('Configurações'!$B$2&gt;$N147,$P147&lt;&gt;"Retirado",$P147&lt;&gt;"Cancelado"),"Alto",IF(AND($T147="Não",OR($S147="Baixa",$S147="Sem histórico",$K147&gt;'Configurações'!$B$6)),"Alto",IF(OR($T147="Não",$S147="Baixa",$S147="Sem histórico",$K147&gt;'Configurações'!$B$6),"Médio","Baixo")))))</f>
        <v/>
      </c>
      <c r="W147" s="23">
        <f>IF($A147="","",IF(OR($B147="",$C147="",$D147="",$E147="",$F147="",$G147="",$H147="",$I147="",$J147="",$K147="",$O147="",$P147="",$S147="",$T147=""),"Cadastro incompleto",IF($H147&lt;$G147,"Erro: fim antes do início",IF(OR($I147&lt;0,$J147&lt;0,$K147&lt;0),"Erro: prazo negativo",IF(AND($F147&lt;&gt;YEAR($G147),$F147&lt;&gt;YEAR($H147)),"Revisar ano/temporada",IF(AND($S147&lt;&gt;"Sem histórico",OR($Q147="",$R147="")),"Histórico incompleto",IF(AND($S147="Sem histórico",OR($Q147&lt;&gt;"",$R147&lt;&gt;"")),"Revisar histórico",IF($L147&gt;$M147,"Revisar: conteúdo após ativação",IF(AND('Configurações'!$B$2&gt;$N147,$P147&lt;&gt;"Retirado",$P147&lt;&gt;"Cancelado"),"Retirada vencida",IF(AND('Configurações'!$B$2&gt;$L147,$O147&lt;&gt;"Pronto",$O147&lt;&gt;"Publicado",$P147&lt;&gt;"Cancelado",$P147&lt;&gt;"Retirado"),"Conteúdo atrasado",IF(AND('Configurações'!$B$2&gt;=$M147,$P147="Planejado"),"Ativação pendente",IF(AND($G147-'Configurações'!$B$2&gt;=0,$G147-'Configurações'!$B$2&lt;='Configurações'!$B$5),"Janela próxima","Sem alerta"))))))))))))</f>
        <v/>
      </c>
      <c r="X147" s="16" t="n"/>
    </row>
    <row r="148" ht="31" customHeight="1">
      <c r="A148" s="15" t="n"/>
      <c r="B148" s="16" t="n"/>
      <c r="C148" s="16" t="n"/>
      <c r="D148" s="16" t="n"/>
      <c r="E148" s="16" t="n"/>
      <c r="F148" s="17" t="n"/>
      <c r="G148" s="18" t="n"/>
      <c r="H148" s="18" t="n"/>
      <c r="I148" s="17" t="n"/>
      <c r="J148" s="17" t="n"/>
      <c r="K148" s="17" t="n"/>
      <c r="L148" s="19">
        <f>IF(OR($A148="",$G148="",$I148=""),"",$G148-$I148)</f>
        <v/>
      </c>
      <c r="M148" s="19">
        <f>IF(OR($A148="",$G148="",$J148=""),"",$G148-$J148)</f>
        <v/>
      </c>
      <c r="N148" s="19">
        <f>IF(OR($A148="",$H148="",$K148=""),"",$H148+$K148)</f>
        <v/>
      </c>
      <c r="O148" s="20" t="n"/>
      <c r="P148" s="20" t="n"/>
      <c r="Q148" s="17" t="n"/>
      <c r="R148" s="21" t="n"/>
      <c r="S148" s="20" t="n"/>
      <c r="T148" s="20" t="n"/>
      <c r="U148" s="22">
        <f>IF($A148="","",IF($P148="Cancelado","Cancelado",IF($P148="Retirado","Retirado",IF(OR($L148="",$M148="",$G148="",$H148="",$N148=""),"Revisar datas",IF('Configurações'!$B$2&lt;$L148,"Preparar conteúdo",IF('Configurações'!$B$2&lt;$M148,"Conteúdo devido",IF('Configurações'!$B$2&lt;$G148,"Ativação programada",IF('Configurações'!$B$2&lt;=$H148,"Janela comercial",IF('Configurações'!$B$2&lt;=$N148,"Retirada pendente","Pós-temporada")))))))))</f>
        <v/>
      </c>
      <c r="V148" s="22">
        <f>IF($A148="","",IF(OR($H148="",$K148="",$N148="",$S148="",$T148=""),"Revisar",IF(AND('Configurações'!$B$2&gt;$N148,$P148&lt;&gt;"Retirado",$P148&lt;&gt;"Cancelado"),"Alto",IF(AND($T148="Não",OR($S148="Baixa",$S148="Sem histórico",$K148&gt;'Configurações'!$B$6)),"Alto",IF(OR($T148="Não",$S148="Baixa",$S148="Sem histórico",$K148&gt;'Configurações'!$B$6),"Médio","Baixo")))))</f>
        <v/>
      </c>
      <c r="W148" s="23">
        <f>IF($A148="","",IF(OR($B148="",$C148="",$D148="",$E148="",$F148="",$G148="",$H148="",$I148="",$J148="",$K148="",$O148="",$P148="",$S148="",$T148=""),"Cadastro incompleto",IF($H148&lt;$G148,"Erro: fim antes do início",IF(OR($I148&lt;0,$J148&lt;0,$K148&lt;0),"Erro: prazo negativo",IF(AND($F148&lt;&gt;YEAR($G148),$F148&lt;&gt;YEAR($H148)),"Revisar ano/temporada",IF(AND($S148&lt;&gt;"Sem histórico",OR($Q148="",$R148="")),"Histórico incompleto",IF(AND($S148="Sem histórico",OR($Q148&lt;&gt;"",$R148&lt;&gt;"")),"Revisar histórico",IF($L148&gt;$M148,"Revisar: conteúdo após ativação",IF(AND('Configurações'!$B$2&gt;$N148,$P148&lt;&gt;"Retirado",$P148&lt;&gt;"Cancelado"),"Retirada vencida",IF(AND('Configurações'!$B$2&gt;$L148,$O148&lt;&gt;"Pronto",$O148&lt;&gt;"Publicado",$P148&lt;&gt;"Cancelado",$P148&lt;&gt;"Retirado"),"Conteúdo atrasado",IF(AND('Configurações'!$B$2&gt;=$M148,$P148="Planejado"),"Ativação pendente",IF(AND($G148-'Configurações'!$B$2&gt;=0,$G148-'Configurações'!$B$2&lt;='Configurações'!$B$5),"Janela próxima","Sem alerta"))))))))))))</f>
        <v/>
      </c>
      <c r="X148" s="16" t="n"/>
    </row>
    <row r="149" ht="31" customHeight="1">
      <c r="A149" s="15" t="n"/>
      <c r="B149" s="16" t="n"/>
      <c r="C149" s="16" t="n"/>
      <c r="D149" s="16" t="n"/>
      <c r="E149" s="16" t="n"/>
      <c r="F149" s="17" t="n"/>
      <c r="G149" s="18" t="n"/>
      <c r="H149" s="18" t="n"/>
      <c r="I149" s="17" t="n"/>
      <c r="J149" s="17" t="n"/>
      <c r="K149" s="17" t="n"/>
      <c r="L149" s="19">
        <f>IF(OR($A149="",$G149="",$I149=""),"",$G149-$I149)</f>
        <v/>
      </c>
      <c r="M149" s="19">
        <f>IF(OR($A149="",$G149="",$J149=""),"",$G149-$J149)</f>
        <v/>
      </c>
      <c r="N149" s="19">
        <f>IF(OR($A149="",$H149="",$K149=""),"",$H149+$K149)</f>
        <v/>
      </c>
      <c r="O149" s="20" t="n"/>
      <c r="P149" s="20" t="n"/>
      <c r="Q149" s="17" t="n"/>
      <c r="R149" s="21" t="n"/>
      <c r="S149" s="20" t="n"/>
      <c r="T149" s="20" t="n"/>
      <c r="U149" s="22">
        <f>IF($A149="","",IF($P149="Cancelado","Cancelado",IF($P149="Retirado","Retirado",IF(OR($L149="",$M149="",$G149="",$H149="",$N149=""),"Revisar datas",IF('Configurações'!$B$2&lt;$L149,"Preparar conteúdo",IF('Configurações'!$B$2&lt;$M149,"Conteúdo devido",IF('Configurações'!$B$2&lt;$G149,"Ativação programada",IF('Configurações'!$B$2&lt;=$H149,"Janela comercial",IF('Configurações'!$B$2&lt;=$N149,"Retirada pendente","Pós-temporada")))))))))</f>
        <v/>
      </c>
      <c r="V149" s="22">
        <f>IF($A149="","",IF(OR($H149="",$K149="",$N149="",$S149="",$T149=""),"Revisar",IF(AND('Configurações'!$B$2&gt;$N149,$P149&lt;&gt;"Retirado",$P149&lt;&gt;"Cancelado"),"Alto",IF(AND($T149="Não",OR($S149="Baixa",$S149="Sem histórico",$K149&gt;'Configurações'!$B$6)),"Alto",IF(OR($T149="Não",$S149="Baixa",$S149="Sem histórico",$K149&gt;'Configurações'!$B$6),"Médio","Baixo")))))</f>
        <v/>
      </c>
      <c r="W149" s="23">
        <f>IF($A149="","",IF(OR($B149="",$C149="",$D149="",$E149="",$F149="",$G149="",$H149="",$I149="",$J149="",$K149="",$O149="",$P149="",$S149="",$T149=""),"Cadastro incompleto",IF($H149&lt;$G149,"Erro: fim antes do início",IF(OR($I149&lt;0,$J149&lt;0,$K149&lt;0),"Erro: prazo negativo",IF(AND($F149&lt;&gt;YEAR($G149),$F149&lt;&gt;YEAR($H149)),"Revisar ano/temporada",IF(AND($S149&lt;&gt;"Sem histórico",OR($Q149="",$R149="")),"Histórico incompleto",IF(AND($S149="Sem histórico",OR($Q149&lt;&gt;"",$R149&lt;&gt;"")),"Revisar histórico",IF($L149&gt;$M149,"Revisar: conteúdo após ativação",IF(AND('Configurações'!$B$2&gt;$N149,$P149&lt;&gt;"Retirado",$P149&lt;&gt;"Cancelado"),"Retirada vencida",IF(AND('Configurações'!$B$2&gt;$L149,$O149&lt;&gt;"Pronto",$O149&lt;&gt;"Publicado",$P149&lt;&gt;"Cancelado",$P149&lt;&gt;"Retirado"),"Conteúdo atrasado",IF(AND('Configurações'!$B$2&gt;=$M149,$P149="Planejado"),"Ativação pendente",IF(AND($G149-'Configurações'!$B$2&gt;=0,$G149-'Configurações'!$B$2&lt;='Configurações'!$B$5),"Janela próxima","Sem alerta"))))))))))))</f>
        <v/>
      </c>
      <c r="X149" s="16" t="n"/>
    </row>
    <row r="150" ht="31" customHeight="1">
      <c r="A150" s="15" t="n"/>
      <c r="B150" s="16" t="n"/>
      <c r="C150" s="16" t="n"/>
      <c r="D150" s="16" t="n"/>
      <c r="E150" s="16" t="n"/>
      <c r="F150" s="17" t="n"/>
      <c r="G150" s="18" t="n"/>
      <c r="H150" s="18" t="n"/>
      <c r="I150" s="17" t="n"/>
      <c r="J150" s="17" t="n"/>
      <c r="K150" s="17" t="n"/>
      <c r="L150" s="19">
        <f>IF(OR($A150="",$G150="",$I150=""),"",$G150-$I150)</f>
        <v/>
      </c>
      <c r="M150" s="19">
        <f>IF(OR($A150="",$G150="",$J150=""),"",$G150-$J150)</f>
        <v/>
      </c>
      <c r="N150" s="19">
        <f>IF(OR($A150="",$H150="",$K150=""),"",$H150+$K150)</f>
        <v/>
      </c>
      <c r="O150" s="20" t="n"/>
      <c r="P150" s="20" t="n"/>
      <c r="Q150" s="17" t="n"/>
      <c r="R150" s="21" t="n"/>
      <c r="S150" s="20" t="n"/>
      <c r="T150" s="20" t="n"/>
      <c r="U150" s="22">
        <f>IF($A150="","",IF($P150="Cancelado","Cancelado",IF($P150="Retirado","Retirado",IF(OR($L150="",$M150="",$G150="",$H150="",$N150=""),"Revisar datas",IF('Configurações'!$B$2&lt;$L150,"Preparar conteúdo",IF('Configurações'!$B$2&lt;$M150,"Conteúdo devido",IF('Configurações'!$B$2&lt;$G150,"Ativação programada",IF('Configurações'!$B$2&lt;=$H150,"Janela comercial",IF('Configurações'!$B$2&lt;=$N150,"Retirada pendente","Pós-temporada")))))))))</f>
        <v/>
      </c>
      <c r="V150" s="22">
        <f>IF($A150="","",IF(OR($H150="",$K150="",$N150="",$S150="",$T150=""),"Revisar",IF(AND('Configurações'!$B$2&gt;$N150,$P150&lt;&gt;"Retirado",$P150&lt;&gt;"Cancelado"),"Alto",IF(AND($T150="Não",OR($S150="Baixa",$S150="Sem histórico",$K150&gt;'Configurações'!$B$6)),"Alto",IF(OR($T150="Não",$S150="Baixa",$S150="Sem histórico",$K150&gt;'Configurações'!$B$6),"Médio","Baixo")))))</f>
        <v/>
      </c>
      <c r="W150" s="23">
        <f>IF($A150="","",IF(OR($B150="",$C150="",$D150="",$E150="",$F150="",$G150="",$H150="",$I150="",$J150="",$K150="",$O150="",$P150="",$S150="",$T150=""),"Cadastro incompleto",IF($H150&lt;$G150,"Erro: fim antes do início",IF(OR($I150&lt;0,$J150&lt;0,$K150&lt;0),"Erro: prazo negativo",IF(AND($F150&lt;&gt;YEAR($G150),$F150&lt;&gt;YEAR($H150)),"Revisar ano/temporada",IF(AND($S150&lt;&gt;"Sem histórico",OR($Q150="",$R150="")),"Histórico incompleto",IF(AND($S150="Sem histórico",OR($Q150&lt;&gt;"",$R150&lt;&gt;"")),"Revisar histórico",IF($L150&gt;$M150,"Revisar: conteúdo após ativação",IF(AND('Configurações'!$B$2&gt;$N150,$P150&lt;&gt;"Retirado",$P150&lt;&gt;"Cancelado"),"Retirada vencida",IF(AND('Configurações'!$B$2&gt;$L150,$O150&lt;&gt;"Pronto",$O150&lt;&gt;"Publicado",$P150&lt;&gt;"Cancelado",$P150&lt;&gt;"Retirado"),"Conteúdo atrasado",IF(AND('Configurações'!$B$2&gt;=$M150,$P150="Planejado"),"Ativação pendente",IF(AND($G150-'Configurações'!$B$2&gt;=0,$G150-'Configurações'!$B$2&lt;='Configurações'!$B$5),"Janela próxima","Sem alerta"))))))))))))</f>
        <v/>
      </c>
      <c r="X150" s="16" t="n"/>
    </row>
    <row r="151" ht="31" customHeight="1">
      <c r="A151" s="15" t="n"/>
      <c r="B151" s="16" t="n"/>
      <c r="C151" s="16" t="n"/>
      <c r="D151" s="16" t="n"/>
      <c r="E151" s="16" t="n"/>
      <c r="F151" s="17" t="n"/>
      <c r="G151" s="18" t="n"/>
      <c r="H151" s="18" t="n"/>
      <c r="I151" s="17" t="n"/>
      <c r="J151" s="17" t="n"/>
      <c r="K151" s="17" t="n"/>
      <c r="L151" s="19">
        <f>IF(OR($A151="",$G151="",$I151=""),"",$G151-$I151)</f>
        <v/>
      </c>
      <c r="M151" s="19">
        <f>IF(OR($A151="",$G151="",$J151=""),"",$G151-$J151)</f>
        <v/>
      </c>
      <c r="N151" s="19">
        <f>IF(OR($A151="",$H151="",$K151=""),"",$H151+$K151)</f>
        <v/>
      </c>
      <c r="O151" s="20" t="n"/>
      <c r="P151" s="20" t="n"/>
      <c r="Q151" s="17" t="n"/>
      <c r="R151" s="21" t="n"/>
      <c r="S151" s="20" t="n"/>
      <c r="T151" s="20" t="n"/>
      <c r="U151" s="22">
        <f>IF($A151="","",IF($P151="Cancelado","Cancelado",IF($P151="Retirado","Retirado",IF(OR($L151="",$M151="",$G151="",$H151="",$N151=""),"Revisar datas",IF('Configurações'!$B$2&lt;$L151,"Preparar conteúdo",IF('Configurações'!$B$2&lt;$M151,"Conteúdo devido",IF('Configurações'!$B$2&lt;$G151,"Ativação programada",IF('Configurações'!$B$2&lt;=$H151,"Janela comercial",IF('Configurações'!$B$2&lt;=$N151,"Retirada pendente","Pós-temporada")))))))))</f>
        <v/>
      </c>
      <c r="V151" s="22">
        <f>IF($A151="","",IF(OR($H151="",$K151="",$N151="",$S151="",$T151=""),"Revisar",IF(AND('Configurações'!$B$2&gt;$N151,$P151&lt;&gt;"Retirado",$P151&lt;&gt;"Cancelado"),"Alto",IF(AND($T151="Não",OR($S151="Baixa",$S151="Sem histórico",$K151&gt;'Configurações'!$B$6)),"Alto",IF(OR($T151="Não",$S151="Baixa",$S151="Sem histórico",$K151&gt;'Configurações'!$B$6),"Médio","Baixo")))))</f>
        <v/>
      </c>
      <c r="W151" s="23">
        <f>IF($A151="","",IF(OR($B151="",$C151="",$D151="",$E151="",$F151="",$G151="",$H151="",$I151="",$J151="",$K151="",$O151="",$P151="",$S151="",$T151=""),"Cadastro incompleto",IF($H151&lt;$G151,"Erro: fim antes do início",IF(OR($I151&lt;0,$J151&lt;0,$K151&lt;0),"Erro: prazo negativo",IF(AND($F151&lt;&gt;YEAR($G151),$F151&lt;&gt;YEAR($H151)),"Revisar ano/temporada",IF(AND($S151&lt;&gt;"Sem histórico",OR($Q151="",$R151="")),"Histórico incompleto",IF(AND($S151="Sem histórico",OR($Q151&lt;&gt;"",$R151&lt;&gt;"")),"Revisar histórico",IF($L151&gt;$M151,"Revisar: conteúdo após ativação",IF(AND('Configurações'!$B$2&gt;$N151,$P151&lt;&gt;"Retirado",$P151&lt;&gt;"Cancelado"),"Retirada vencida",IF(AND('Configurações'!$B$2&gt;$L151,$O151&lt;&gt;"Pronto",$O151&lt;&gt;"Publicado",$P151&lt;&gt;"Cancelado",$P151&lt;&gt;"Retirado"),"Conteúdo atrasado",IF(AND('Configurações'!$B$2&gt;=$M151,$P151="Planejado"),"Ativação pendente",IF(AND($G151-'Configurações'!$B$2&gt;=0,$G151-'Configurações'!$B$2&lt;='Configurações'!$B$5),"Janela próxima","Sem alerta"))))))))))))</f>
        <v/>
      </c>
      <c r="X151" s="16" t="n"/>
    </row>
  </sheetData>
  <conditionalFormatting sqref="A2:A151">
    <cfRule type="expression" priority="1" dxfId="1">
      <formula>AND($A2&lt;&gt;"",COUNTIF($A$2:$A$151,$A2)&gt;1)</formula>
    </cfRule>
  </conditionalFormatting>
  <conditionalFormatting sqref="A2:X151">
    <cfRule type="expression" priority="2" dxfId="2">
      <formula>AND($A2&lt;&gt;"",OR($B2="",$C2="",$D2="",$E2="",$F2="",$G2="",$H2="",$I2="",$J2="",$K2="",$O2="",$P2="",$S2="",$T2=""))</formula>
    </cfRule>
  </conditionalFormatting>
  <conditionalFormatting sqref="G2:H151">
    <cfRule type="expression" priority="3" dxfId="1">
      <formula>AND($A2&lt;&gt;"",$H2&lt;$G2)</formula>
    </cfRule>
  </conditionalFormatting>
  <conditionalFormatting sqref="V2:V151">
    <cfRule type="expression" priority="4" dxfId="2">
      <formula>$V2="Alto"</formula>
    </cfRule>
    <cfRule type="expression" priority="5" dxfId="3">
      <formula>$V2="Médio"</formula>
    </cfRule>
    <cfRule type="expression" priority="6" dxfId="4">
      <formula>$V2="Baixo"</formula>
    </cfRule>
    <cfRule type="expression" priority="7" dxfId="5">
      <formula>$V2="Revisar"</formula>
    </cfRule>
  </conditionalFormatting>
  <conditionalFormatting sqref="W2:W151">
    <cfRule type="expression" priority="8" dxfId="2">
      <formula>OR(IFERROR(ISNUMBER(SEARCH("Erro",$W2)),FALSE),IFERROR(ISNUMBER(SEARCH("vencida",$W2)),FALSE),IFERROR(ISNUMBER(SEARCH("incompleto",$W2)),FALSE))</formula>
    </cfRule>
    <cfRule type="expression" priority="9" dxfId="6">
      <formula>$W2="Conteúdo atrasado"</formula>
    </cfRule>
    <cfRule type="expression" priority="10" dxfId="3">
      <formula>$W2="Ativação pendente"</formula>
    </cfRule>
    <cfRule type="expression" priority="11" dxfId="7">
      <formula>$W2="Janela próxima"</formula>
    </cfRule>
    <cfRule type="expression" priority="12" dxfId="4">
      <formula>$W2="Sem alerta"</formula>
    </cfRule>
  </conditionalFormatting>
  <conditionalFormatting sqref="U2:U151">
    <cfRule type="expression" priority="13" dxfId="4">
      <formula>$U2="Janela comercial"</formula>
    </cfRule>
    <cfRule type="expression" priority="14" dxfId="3">
      <formula>$U2="Retirada pendente"</formula>
    </cfRule>
    <cfRule type="expression" priority="15" dxfId="2">
      <formula>$U2="Pós-temporada"</formula>
    </cfRule>
    <cfRule type="expression" priority="16" dxfId="5">
      <formula>$U2="Cancelado"</formula>
    </cfRule>
    <cfRule type="expression" priority="17" dxfId="5">
      <formula>$U2="Retirado"</formula>
    </cfRule>
  </conditionalFormatting>
  <dataValidations count="16">
    <dataValidation sqref="A2:A151" showDropDown="0" showInputMessage="0" showErrorMessage="1" allowBlank="0" errorTitle="SKU inválido" error="O SKU deve ser único na planilha." type="custom">
      <formula1>OR(A2="",COUNTIF($A$2:$A$151,A2)=1)</formula1>
    </dataValidation>
    <dataValidation sqref="C2:C151" showDropDown="0" showInputMessage="0" showErrorMessage="1" allowBlank="0" errorTitle="Opção inválida" error="Selecione uma opção da lista." type="list">
      <formula1>INDIRECT("'Configurações'!$D$2:$D$13")</formula1>
    </dataValidation>
    <dataValidation sqref="D2:D151" showDropDown="0" showInputMessage="0" showErrorMessage="1" allowBlank="0" errorTitle="Opção inválida" error="Selecione uma opção da lista." type="list">
      <formula1>INDIRECT("'Configurações'!$E$2:$E$5")</formula1>
    </dataValidation>
    <dataValidation sqref="E2:E151" showDropDown="0" showInputMessage="0" showErrorMessage="1" allowBlank="0" errorTitle="Opção inválida" error="Selecione uma opção da lista." type="list">
      <formula1>INDIRECT("'Configurações'!$F$2:$F$13")</formula1>
    </dataValidation>
    <dataValidation sqref="O2:O151" showDropDown="0" showInputMessage="0" showErrorMessage="1" allowBlank="0" errorTitle="Opção inválida" error="Selecione uma opção da lista." type="list">
      <formula1>INDIRECT("'Configurações'!$G$2:$G$5")</formula1>
    </dataValidation>
    <dataValidation sqref="P2:P151" showDropDown="0" showInputMessage="0" showErrorMessage="1" allowBlank="0" errorTitle="Opção inválida" error="Selecione uma opção da lista." type="list">
      <formula1>INDIRECT("'Configurações'!$H$2:$H$6")</formula1>
    </dataValidation>
    <dataValidation sqref="S2:S151" showDropDown="0" showInputMessage="0" showErrorMessage="1" allowBlank="0" errorTitle="Opção inválida" error="Selecione uma opção da lista." type="list">
      <formula1>INDIRECT("'Configurações'!$I$2:$I$5")</formula1>
    </dataValidation>
    <dataValidation sqref="T2:T151" showDropDown="0" showInputMessage="0" showErrorMessage="1" allowBlank="0" errorTitle="Opção inválida" error="Selecione uma opção da lista." type="list">
      <formula1>INDIRECT("'Configurações'!$J$2:$J$3")</formula1>
    </dataValidation>
    <dataValidation sqref="F2:F151" showDropDown="0" showInputMessage="0" showErrorMessage="1" allowBlank="0" error="Informe um ano dentro dos limites configurados." type="whole" operator="between">
      <formula1>'Configurações'!$B$7</formula1>
      <formula2>'Configurações'!$B$8</formula2>
    </dataValidation>
    <dataValidation sqref="G2:H151" showDropDown="0" showInputMessage="0" showErrorMessage="1" allowBlank="0" error="Informe uma data dentro dos anos configurados." type="date" operator="between">
      <formula1>DATE('Configurações'!$B$7,1,1)</formula1>
      <formula2>DATE('Configurações'!$B$8,12,31)</formula2>
    </dataValidation>
    <dataValidation sqref="I2:I151" showDropDown="0" showInputMessage="0" showErrorMessage="1" allowBlank="0" error="Informe um prazo entre 0 e 180 dias." type="whole" operator="between">
      <formula1>0</formula1>
      <formula2>180</formula2>
    </dataValidation>
    <dataValidation sqref="J2:J151" showDropDown="0" showInputMessage="0" showErrorMessage="1" allowBlank="0" error="Informe um prazo entre 0 e 60 dias." type="whole" operator="between">
      <formula1>0</formula1>
      <formula2>60</formula2>
    </dataValidation>
    <dataValidation sqref="K2:K151" showDropDown="0" showInputMessage="0" showErrorMessage="1" allowBlank="0" error="Informe um prazo entre 0 e 30 dias." type="whole" operator="between">
      <formula1>0</formula1>
      <formula2>30</formula2>
    </dataValidation>
    <dataValidation sqref="R2:R151" showDropDown="0" showInputMessage="0" showErrorMessage="1" allowBlank="0" error="Informe uma demanda histórica entre 0 e 1.000.000." type="whole" operator="between">
      <formula1>0</formula1>
      <formula2>1000000</formula2>
    </dataValidation>
    <dataValidation sqref="Q2:Q151" showDropDown="0" showInputMessage="0" showErrorMessage="1" allowBlank="0" error="Informe uma temporada entre 2000 e o ano máximo configurado." type="whole" operator="between">
      <formula1>2000</formula1>
      <formula2>'Configurações'!$B$8</formula2>
    </dataValidation>
    <dataValidation sqref="X2:X151" showDropDown="0" showInputMessage="0" showErrorMessage="1" allowBlank="0" error="As observações devem ter no máximo 250 caracteres." type="textLength" operator="lessThanOrEqual">
      <formula1>250</formula1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P154"/>
  <sheetViews>
    <sheetView showGridLines="0" tabSelected="0" zoomScale="70" workbookViewId="0">
      <pane xSplit="8" ySplit="4" topLeftCell="I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" customWidth="1" min="1" max="1"/>
    <col width="30" customWidth="1" min="2" max="2"/>
    <col width="22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  <col width="4.5" customWidth="1" min="33" max="33"/>
    <col width="4.5" customWidth="1" min="34" max="34"/>
    <col width="4.5" customWidth="1" min="35" max="35"/>
    <col width="4.5" customWidth="1" min="36" max="36"/>
    <col width="4.5" customWidth="1" min="37" max="37"/>
    <col width="4.5" customWidth="1" min="38" max="38"/>
    <col width="4.5" customWidth="1" min="39" max="39"/>
    <col width="4.5" customWidth="1" min="40" max="40"/>
    <col width="4.5" customWidth="1" min="41" max="41"/>
    <col width="4.5" customWidth="1" min="42" max="42"/>
    <col width="4.5" customWidth="1" min="43" max="43"/>
    <col width="4.5" customWidth="1" min="44" max="44"/>
    <col width="4.5" customWidth="1" min="45" max="45"/>
    <col width="4.5" customWidth="1" min="46" max="46"/>
    <col width="4.5" customWidth="1" min="47" max="47"/>
    <col width="4.5" customWidth="1" min="48" max="48"/>
    <col width="4.5" customWidth="1" min="49" max="49"/>
    <col width="4.5" customWidth="1" min="50" max="50"/>
    <col width="4.5" customWidth="1" min="51" max="51"/>
    <col width="4.5" customWidth="1" min="52" max="52"/>
    <col width="4.5" customWidth="1" min="53" max="53"/>
    <col width="4.5" customWidth="1" min="54" max="54"/>
    <col width="4.5" customWidth="1" min="55" max="55"/>
    <col width="4.5" customWidth="1" min="56" max="56"/>
    <col width="4.5" customWidth="1" min="57" max="57"/>
    <col width="4.5" customWidth="1" min="58" max="58"/>
    <col width="4.5" customWidth="1" min="59" max="59"/>
    <col width="4.5" customWidth="1" min="60" max="60"/>
    <col width="4.5" customWidth="1" min="61" max="61"/>
    <col width="4.5" customWidth="1" min="62" max="62"/>
    <col width="4.5" customWidth="1" min="63" max="63"/>
    <col width="4.5" customWidth="1" min="64" max="64"/>
    <col width="4.5" customWidth="1" min="65" max="65"/>
    <col width="4.5" customWidth="1" min="66" max="66"/>
    <col width="4.5" customWidth="1" min="67" max="67"/>
    <col width="4.5" customWidth="1" min="68" max="68"/>
  </cols>
  <sheetData>
    <row r="1" ht="34" customHeight="1">
      <c r="A1" s="1" t="inlineStr">
        <is>
          <t>Calendário Semanal por Produto</t>
        </is>
      </c>
      <c r="B1" s="47" t="n"/>
      <c r="C1" s="47" t="n"/>
      <c r="D1" s="47" t="n"/>
      <c r="E1" s="47" t="n"/>
      <c r="F1" s="47" t="n"/>
      <c r="G1" s="47" t="n"/>
      <c r="H1" s="47" t="n"/>
      <c r="I1" s="47" t="n"/>
      <c r="J1" s="47" t="n"/>
      <c r="K1" s="47" t="n"/>
      <c r="L1" s="47" t="n"/>
      <c r="M1" s="47" t="n"/>
      <c r="N1" s="47" t="n"/>
      <c r="O1" s="47" t="n"/>
      <c r="P1" s="47" t="n"/>
      <c r="Q1" s="47" t="n"/>
      <c r="R1" s="47" t="n"/>
      <c r="S1" s="47" t="n"/>
      <c r="T1" s="47" t="n"/>
      <c r="U1" s="47" t="n"/>
      <c r="V1" s="47" t="n"/>
      <c r="W1" s="47" t="n"/>
      <c r="X1" s="47" t="n"/>
      <c r="Y1" s="47" t="n"/>
      <c r="Z1" s="47" t="n"/>
      <c r="AA1" s="47" t="n"/>
      <c r="AB1" s="47" t="n"/>
      <c r="AC1" s="47" t="n"/>
      <c r="AD1" s="47" t="n"/>
      <c r="AE1" s="47" t="n"/>
      <c r="AF1" s="47" t="n"/>
      <c r="AG1" s="47" t="n"/>
      <c r="AH1" s="47" t="n"/>
      <c r="AI1" s="47" t="n"/>
      <c r="AJ1" s="47" t="n"/>
      <c r="AK1" s="47" t="n"/>
      <c r="AL1" s="47" t="n"/>
      <c r="AM1" s="47" t="n"/>
      <c r="AN1" s="47" t="n"/>
      <c r="AO1" s="47" t="n"/>
      <c r="AP1" s="47" t="n"/>
      <c r="AQ1" s="47" t="n"/>
      <c r="AR1" s="47" t="n"/>
      <c r="AS1" s="47" t="n"/>
      <c r="AT1" s="47" t="n"/>
      <c r="AU1" s="47" t="n"/>
      <c r="AV1" s="47" t="n"/>
      <c r="AW1" s="47" t="n"/>
      <c r="AX1" s="47" t="n"/>
      <c r="AY1" s="47" t="n"/>
      <c r="AZ1" s="47" t="n"/>
      <c r="BA1" s="47" t="n"/>
      <c r="BB1" s="47" t="n"/>
      <c r="BC1" s="47" t="n"/>
      <c r="BD1" s="47" t="n"/>
      <c r="BE1" s="47" t="n"/>
      <c r="BF1" s="47" t="n"/>
      <c r="BG1" s="47" t="n"/>
      <c r="BH1" s="47" t="n"/>
      <c r="BI1" s="47" t="n"/>
      <c r="BJ1" s="47" t="n"/>
      <c r="BK1" s="47" t="n"/>
      <c r="BL1" s="47" t="n"/>
      <c r="BM1" s="47" t="n"/>
      <c r="BN1" s="47" t="n"/>
      <c r="BO1" s="47" t="n"/>
      <c r="BP1" s="48" t="n"/>
    </row>
    <row r="2">
      <c r="A2" s="24" t="inlineStr">
        <is>
          <t>C = limite de conteúdo | A = ativação | V = janela de venda | R = retirada</t>
        </is>
      </c>
      <c r="B2" s="47" t="n"/>
      <c r="C2" s="47" t="n"/>
      <c r="D2" s="47" t="n"/>
      <c r="E2" s="47" t="n"/>
      <c r="F2" s="47" t="n"/>
      <c r="G2" s="47" t="n"/>
      <c r="H2" s="48" t="n"/>
      <c r="I2" s="25">
        <f>IFERROR("Período exibido: "&amp;TEXT(I4,"dd/mm/yyyy")&amp;" a "&amp;TEXT(INDEX($I$4:$BP$4,1,'Configurações'!$B$4)+6,"dd/mm/yyyy"),"Revise as configurações do calendário")</f>
        <v/>
      </c>
      <c r="J2" s="47" t="n"/>
      <c r="K2" s="47" t="n"/>
      <c r="L2" s="47" t="n"/>
      <c r="M2" s="47" t="n"/>
      <c r="N2" s="47" t="n"/>
      <c r="O2" s="47" t="n"/>
      <c r="P2" s="47" t="n"/>
      <c r="Q2" s="47" t="n"/>
      <c r="R2" s="47" t="n"/>
      <c r="S2" s="47" t="n"/>
      <c r="T2" s="47" t="n"/>
      <c r="U2" s="47" t="n"/>
      <c r="V2" s="47" t="n"/>
      <c r="W2" s="47" t="n"/>
      <c r="X2" s="47" t="n"/>
      <c r="Y2" s="47" t="n"/>
      <c r="Z2" s="47" t="n"/>
      <c r="AA2" s="47" t="n"/>
      <c r="AB2" s="47" t="n"/>
      <c r="AC2" s="47" t="n"/>
      <c r="AD2" s="47" t="n"/>
      <c r="AE2" s="47" t="n"/>
      <c r="AF2" s="47" t="n"/>
      <c r="AG2" s="47" t="n"/>
      <c r="AH2" s="47" t="n"/>
      <c r="AI2" s="47" t="n"/>
      <c r="AJ2" s="47" t="n"/>
      <c r="AK2" s="47" t="n"/>
      <c r="AL2" s="47" t="n"/>
      <c r="AM2" s="47" t="n"/>
      <c r="AN2" s="47" t="n"/>
      <c r="AO2" s="47" t="n"/>
      <c r="AP2" s="47" t="n"/>
      <c r="AQ2" s="47" t="n"/>
      <c r="AR2" s="47" t="n"/>
      <c r="AS2" s="47" t="n"/>
      <c r="AT2" s="47" t="n"/>
      <c r="AU2" s="47" t="n"/>
      <c r="AV2" s="47" t="n"/>
      <c r="AW2" s="47" t="n"/>
      <c r="AX2" s="47" t="n"/>
      <c r="AY2" s="47" t="n"/>
      <c r="AZ2" s="47" t="n"/>
      <c r="BA2" s="47" t="n"/>
      <c r="BB2" s="47" t="n"/>
      <c r="BC2" s="47" t="n"/>
      <c r="BD2" s="47" t="n"/>
      <c r="BE2" s="47" t="n"/>
      <c r="BF2" s="47" t="n"/>
      <c r="BG2" s="47" t="n"/>
      <c r="BH2" s="47" t="n"/>
      <c r="BI2" s="47" t="n"/>
      <c r="BJ2" s="47" t="n"/>
      <c r="BK2" s="47" t="n"/>
      <c r="BL2" s="47" t="n"/>
      <c r="BM2" s="47" t="n"/>
      <c r="BN2" s="47" t="n"/>
      <c r="BO2" s="47" t="n"/>
      <c r="BP2" s="48" t="n"/>
    </row>
    <row r="3">
      <c r="A3" s="26" t="inlineStr">
        <is>
          <t>Data de análise</t>
        </is>
      </c>
      <c r="B3" s="27">
        <f>'Configurações'!$B$2</f>
        <v/>
      </c>
    </row>
    <row r="4" ht="70" customHeight="1">
      <c r="A4" s="7" t="inlineStr">
        <is>
          <t>SKU</t>
        </is>
      </c>
      <c r="B4" s="7" t="inlineStr">
        <is>
          <t>Produto</t>
        </is>
      </c>
      <c r="C4" s="7" t="inlineStr">
        <is>
          <t>Evento/safra</t>
        </is>
      </c>
      <c r="D4" s="7" t="inlineStr">
        <is>
          <t>Limite de conteúdo</t>
        </is>
      </c>
      <c r="E4" s="7" t="inlineStr">
        <is>
          <t>Ativação</t>
        </is>
      </c>
      <c r="F4" s="7" t="inlineStr">
        <is>
          <t>Início da venda</t>
        </is>
      </c>
      <c r="G4" s="7" t="inlineStr">
        <is>
          <t>Fim da venda</t>
        </is>
      </c>
      <c r="H4" s="7" t="inlineStr">
        <is>
          <t>Retirada</t>
        </is>
      </c>
      <c r="I4" s="28">
        <f>IF('Configurações'!$B$4&gt;=1,'Configurações'!$B$3-WEEKDAY('Configurações'!$B$3,2)+1,"")</f>
        <v/>
      </c>
      <c r="J4" s="28">
        <f>IF(COLUMN()-COLUMN($I$4)+1&lt;='Configurações'!$B$4,I4+7,"")</f>
        <v/>
      </c>
      <c r="K4" s="28">
        <f>IF(COLUMN()-COLUMN($I$4)+1&lt;='Configurações'!$B$4,J4+7,"")</f>
        <v/>
      </c>
      <c r="L4" s="28">
        <f>IF(COLUMN()-COLUMN($I$4)+1&lt;='Configurações'!$B$4,K4+7,"")</f>
        <v/>
      </c>
      <c r="M4" s="28">
        <f>IF(COLUMN()-COLUMN($I$4)+1&lt;='Configurações'!$B$4,L4+7,"")</f>
        <v/>
      </c>
      <c r="N4" s="28">
        <f>IF(COLUMN()-COLUMN($I$4)+1&lt;='Configurações'!$B$4,M4+7,"")</f>
        <v/>
      </c>
      <c r="O4" s="28">
        <f>IF(COLUMN()-COLUMN($I$4)+1&lt;='Configurações'!$B$4,N4+7,"")</f>
        <v/>
      </c>
      <c r="P4" s="28">
        <f>IF(COLUMN()-COLUMN($I$4)+1&lt;='Configurações'!$B$4,O4+7,"")</f>
        <v/>
      </c>
      <c r="Q4" s="28">
        <f>IF(COLUMN()-COLUMN($I$4)+1&lt;='Configurações'!$B$4,P4+7,"")</f>
        <v/>
      </c>
      <c r="R4" s="28">
        <f>IF(COLUMN()-COLUMN($I$4)+1&lt;='Configurações'!$B$4,Q4+7,"")</f>
        <v/>
      </c>
      <c r="S4" s="28">
        <f>IF(COLUMN()-COLUMN($I$4)+1&lt;='Configurações'!$B$4,R4+7,"")</f>
        <v/>
      </c>
      <c r="T4" s="28">
        <f>IF(COLUMN()-COLUMN($I$4)+1&lt;='Configurações'!$B$4,S4+7,"")</f>
        <v/>
      </c>
      <c r="U4" s="28">
        <f>IF(COLUMN()-COLUMN($I$4)+1&lt;='Configurações'!$B$4,T4+7,"")</f>
        <v/>
      </c>
      <c r="V4" s="28">
        <f>IF(COLUMN()-COLUMN($I$4)+1&lt;='Configurações'!$B$4,U4+7,"")</f>
        <v/>
      </c>
      <c r="W4" s="28">
        <f>IF(COLUMN()-COLUMN($I$4)+1&lt;='Configurações'!$B$4,V4+7,"")</f>
        <v/>
      </c>
      <c r="X4" s="28">
        <f>IF(COLUMN()-COLUMN($I$4)+1&lt;='Configurações'!$B$4,W4+7,"")</f>
        <v/>
      </c>
      <c r="Y4" s="28">
        <f>IF(COLUMN()-COLUMN($I$4)+1&lt;='Configurações'!$B$4,X4+7,"")</f>
        <v/>
      </c>
      <c r="Z4" s="28">
        <f>IF(COLUMN()-COLUMN($I$4)+1&lt;='Configurações'!$B$4,Y4+7,"")</f>
        <v/>
      </c>
      <c r="AA4" s="28">
        <f>IF(COLUMN()-COLUMN($I$4)+1&lt;='Configurações'!$B$4,Z4+7,"")</f>
        <v/>
      </c>
      <c r="AB4" s="28">
        <f>IF(COLUMN()-COLUMN($I$4)+1&lt;='Configurações'!$B$4,AA4+7,"")</f>
        <v/>
      </c>
      <c r="AC4" s="28">
        <f>IF(COLUMN()-COLUMN($I$4)+1&lt;='Configurações'!$B$4,AB4+7,"")</f>
        <v/>
      </c>
      <c r="AD4" s="28">
        <f>IF(COLUMN()-COLUMN($I$4)+1&lt;='Configurações'!$B$4,AC4+7,"")</f>
        <v/>
      </c>
      <c r="AE4" s="28">
        <f>IF(COLUMN()-COLUMN($I$4)+1&lt;='Configurações'!$B$4,AD4+7,"")</f>
        <v/>
      </c>
      <c r="AF4" s="28">
        <f>IF(COLUMN()-COLUMN($I$4)+1&lt;='Configurações'!$B$4,AE4+7,"")</f>
        <v/>
      </c>
      <c r="AG4" s="28">
        <f>IF(COLUMN()-COLUMN($I$4)+1&lt;='Configurações'!$B$4,AF4+7,"")</f>
        <v/>
      </c>
      <c r="AH4" s="28">
        <f>IF(COLUMN()-COLUMN($I$4)+1&lt;='Configurações'!$B$4,AG4+7,"")</f>
        <v/>
      </c>
      <c r="AI4" s="28">
        <f>IF(COLUMN()-COLUMN($I$4)+1&lt;='Configurações'!$B$4,AH4+7,"")</f>
        <v/>
      </c>
      <c r="AJ4" s="28">
        <f>IF(COLUMN()-COLUMN($I$4)+1&lt;='Configurações'!$B$4,AI4+7,"")</f>
        <v/>
      </c>
      <c r="AK4" s="28">
        <f>IF(COLUMN()-COLUMN($I$4)+1&lt;='Configurações'!$B$4,AJ4+7,"")</f>
        <v/>
      </c>
      <c r="AL4" s="28">
        <f>IF(COLUMN()-COLUMN($I$4)+1&lt;='Configurações'!$B$4,AK4+7,"")</f>
        <v/>
      </c>
      <c r="AM4" s="28">
        <f>IF(COLUMN()-COLUMN($I$4)+1&lt;='Configurações'!$B$4,AL4+7,"")</f>
        <v/>
      </c>
      <c r="AN4" s="28">
        <f>IF(COLUMN()-COLUMN($I$4)+1&lt;='Configurações'!$B$4,AM4+7,"")</f>
        <v/>
      </c>
      <c r="AO4" s="28">
        <f>IF(COLUMN()-COLUMN($I$4)+1&lt;='Configurações'!$B$4,AN4+7,"")</f>
        <v/>
      </c>
      <c r="AP4" s="28">
        <f>IF(COLUMN()-COLUMN($I$4)+1&lt;='Configurações'!$B$4,AO4+7,"")</f>
        <v/>
      </c>
      <c r="AQ4" s="28">
        <f>IF(COLUMN()-COLUMN($I$4)+1&lt;='Configurações'!$B$4,AP4+7,"")</f>
        <v/>
      </c>
      <c r="AR4" s="28">
        <f>IF(COLUMN()-COLUMN($I$4)+1&lt;='Configurações'!$B$4,AQ4+7,"")</f>
        <v/>
      </c>
      <c r="AS4" s="28">
        <f>IF(COLUMN()-COLUMN($I$4)+1&lt;='Configurações'!$B$4,AR4+7,"")</f>
        <v/>
      </c>
      <c r="AT4" s="28">
        <f>IF(COLUMN()-COLUMN($I$4)+1&lt;='Configurações'!$B$4,AS4+7,"")</f>
        <v/>
      </c>
      <c r="AU4" s="28">
        <f>IF(COLUMN()-COLUMN($I$4)+1&lt;='Configurações'!$B$4,AT4+7,"")</f>
        <v/>
      </c>
      <c r="AV4" s="28">
        <f>IF(COLUMN()-COLUMN($I$4)+1&lt;='Configurações'!$B$4,AU4+7,"")</f>
        <v/>
      </c>
      <c r="AW4" s="28">
        <f>IF(COLUMN()-COLUMN($I$4)+1&lt;='Configurações'!$B$4,AV4+7,"")</f>
        <v/>
      </c>
      <c r="AX4" s="28">
        <f>IF(COLUMN()-COLUMN($I$4)+1&lt;='Configurações'!$B$4,AW4+7,"")</f>
        <v/>
      </c>
      <c r="AY4" s="28">
        <f>IF(COLUMN()-COLUMN($I$4)+1&lt;='Configurações'!$B$4,AX4+7,"")</f>
        <v/>
      </c>
      <c r="AZ4" s="28">
        <f>IF(COLUMN()-COLUMN($I$4)+1&lt;='Configurações'!$B$4,AY4+7,"")</f>
        <v/>
      </c>
      <c r="BA4" s="28">
        <f>IF(COLUMN()-COLUMN($I$4)+1&lt;='Configurações'!$B$4,AZ4+7,"")</f>
        <v/>
      </c>
      <c r="BB4" s="28">
        <f>IF(COLUMN()-COLUMN($I$4)+1&lt;='Configurações'!$B$4,BA4+7,"")</f>
        <v/>
      </c>
      <c r="BC4" s="28">
        <f>IF(COLUMN()-COLUMN($I$4)+1&lt;='Configurações'!$B$4,BB4+7,"")</f>
        <v/>
      </c>
      <c r="BD4" s="28">
        <f>IF(COLUMN()-COLUMN($I$4)+1&lt;='Configurações'!$B$4,BC4+7,"")</f>
        <v/>
      </c>
      <c r="BE4" s="28">
        <f>IF(COLUMN()-COLUMN($I$4)+1&lt;='Configurações'!$B$4,BD4+7,"")</f>
        <v/>
      </c>
      <c r="BF4" s="28">
        <f>IF(COLUMN()-COLUMN($I$4)+1&lt;='Configurações'!$B$4,BE4+7,"")</f>
        <v/>
      </c>
      <c r="BG4" s="28">
        <f>IF(COLUMN()-COLUMN($I$4)+1&lt;='Configurações'!$B$4,BF4+7,"")</f>
        <v/>
      </c>
      <c r="BH4" s="28">
        <f>IF(COLUMN()-COLUMN($I$4)+1&lt;='Configurações'!$B$4,BG4+7,"")</f>
        <v/>
      </c>
      <c r="BI4" s="28">
        <f>IF(COLUMN()-COLUMN($I$4)+1&lt;='Configurações'!$B$4,BH4+7,"")</f>
        <v/>
      </c>
      <c r="BJ4" s="28">
        <f>IF(COLUMN()-COLUMN($I$4)+1&lt;='Configurações'!$B$4,BI4+7,"")</f>
        <v/>
      </c>
      <c r="BK4" s="28">
        <f>IF(COLUMN()-COLUMN($I$4)+1&lt;='Configurações'!$B$4,BJ4+7,"")</f>
        <v/>
      </c>
      <c r="BL4" s="28">
        <f>IF(COLUMN()-COLUMN($I$4)+1&lt;='Configurações'!$B$4,BK4+7,"")</f>
        <v/>
      </c>
      <c r="BM4" s="28">
        <f>IF(COLUMN()-COLUMN($I$4)+1&lt;='Configurações'!$B$4,BL4+7,"")</f>
        <v/>
      </c>
      <c r="BN4" s="28">
        <f>IF(COLUMN()-COLUMN($I$4)+1&lt;='Configurações'!$B$4,BM4+7,"")</f>
        <v/>
      </c>
      <c r="BO4" s="28">
        <f>IF(COLUMN()-COLUMN($I$4)+1&lt;='Configurações'!$B$4,BN4+7,"")</f>
        <v/>
      </c>
      <c r="BP4" s="28">
        <f>IF(COLUMN()-COLUMN($I$4)+1&lt;='Configurações'!$B$4,BO4+7,"")</f>
        <v/>
      </c>
    </row>
    <row r="5" ht="26" customHeight="1">
      <c r="A5" s="13">
        <f>IF(Planejamento!A2="","",Planejamento!A2)</f>
        <v/>
      </c>
      <c r="B5" s="29">
        <f>IF(Planejamento!A2="","",Planejamento!B2)</f>
        <v/>
      </c>
      <c r="C5" s="29">
        <f>IF(Planejamento!A2="","",Planejamento!E2)</f>
        <v/>
      </c>
      <c r="D5" s="30">
        <f>IF(Planejamento!A2="","",Planejamento!L2)</f>
        <v/>
      </c>
      <c r="E5" s="30">
        <f>IF(Planejamento!A2="","",Planejamento!M2)</f>
        <v/>
      </c>
      <c r="F5" s="30">
        <f>IF(Planejamento!A2="","",Planejamento!G2)</f>
        <v/>
      </c>
      <c r="G5" s="30">
        <f>IF(Planejamento!A2="","",Planejamento!H2)</f>
        <v/>
      </c>
      <c r="H5" s="30">
        <f>IF(Planejamento!A2="","",Planejamento!N2)</f>
        <v/>
      </c>
      <c r="I5" s="31">
        <f>IF(OR($A5="",I$4=""),"",IF(AND(I$4&lt;=$D5,I$4+6&gt;=$D5),"C","")&amp;IF(AND(I$4&lt;=$E5,I$4+6&gt;=$E5),"A","")&amp;IF(AND(I$4&lt;=$G5,I$4+6&gt;=$F5),"V","")&amp;IF(AND(I$4&lt;=$H5,I$4+6&gt;=$H5),"R",""))</f>
        <v/>
      </c>
      <c r="J5" s="31">
        <f>IF(OR($A5="",J$4=""),"",IF(AND(J$4&lt;=$D5,J$4+6&gt;=$D5),"C","")&amp;IF(AND(J$4&lt;=$E5,J$4+6&gt;=$E5),"A","")&amp;IF(AND(J$4&lt;=$G5,J$4+6&gt;=$F5),"V","")&amp;IF(AND(J$4&lt;=$H5,J$4+6&gt;=$H5),"R",""))</f>
        <v/>
      </c>
      <c r="K5" s="31">
        <f>IF(OR($A5="",K$4=""),"",IF(AND(K$4&lt;=$D5,K$4+6&gt;=$D5),"C","")&amp;IF(AND(K$4&lt;=$E5,K$4+6&gt;=$E5),"A","")&amp;IF(AND(K$4&lt;=$G5,K$4+6&gt;=$F5),"V","")&amp;IF(AND(K$4&lt;=$H5,K$4+6&gt;=$H5),"R",""))</f>
        <v/>
      </c>
      <c r="L5" s="31">
        <f>IF(OR($A5="",L$4=""),"",IF(AND(L$4&lt;=$D5,L$4+6&gt;=$D5),"C","")&amp;IF(AND(L$4&lt;=$E5,L$4+6&gt;=$E5),"A","")&amp;IF(AND(L$4&lt;=$G5,L$4+6&gt;=$F5),"V","")&amp;IF(AND(L$4&lt;=$H5,L$4+6&gt;=$H5),"R",""))</f>
        <v/>
      </c>
      <c r="M5" s="31">
        <f>IF(OR($A5="",M$4=""),"",IF(AND(M$4&lt;=$D5,M$4+6&gt;=$D5),"C","")&amp;IF(AND(M$4&lt;=$E5,M$4+6&gt;=$E5),"A","")&amp;IF(AND(M$4&lt;=$G5,M$4+6&gt;=$F5),"V","")&amp;IF(AND(M$4&lt;=$H5,M$4+6&gt;=$H5),"R",""))</f>
        <v/>
      </c>
      <c r="N5" s="31">
        <f>IF(OR($A5="",N$4=""),"",IF(AND(N$4&lt;=$D5,N$4+6&gt;=$D5),"C","")&amp;IF(AND(N$4&lt;=$E5,N$4+6&gt;=$E5),"A","")&amp;IF(AND(N$4&lt;=$G5,N$4+6&gt;=$F5),"V","")&amp;IF(AND(N$4&lt;=$H5,N$4+6&gt;=$H5),"R",""))</f>
        <v/>
      </c>
      <c r="O5" s="31">
        <f>IF(OR($A5="",O$4=""),"",IF(AND(O$4&lt;=$D5,O$4+6&gt;=$D5),"C","")&amp;IF(AND(O$4&lt;=$E5,O$4+6&gt;=$E5),"A","")&amp;IF(AND(O$4&lt;=$G5,O$4+6&gt;=$F5),"V","")&amp;IF(AND(O$4&lt;=$H5,O$4+6&gt;=$H5),"R",""))</f>
        <v/>
      </c>
      <c r="P5" s="31">
        <f>IF(OR($A5="",P$4=""),"",IF(AND(P$4&lt;=$D5,P$4+6&gt;=$D5),"C","")&amp;IF(AND(P$4&lt;=$E5,P$4+6&gt;=$E5),"A","")&amp;IF(AND(P$4&lt;=$G5,P$4+6&gt;=$F5),"V","")&amp;IF(AND(P$4&lt;=$H5,P$4+6&gt;=$H5),"R",""))</f>
        <v/>
      </c>
      <c r="Q5" s="31">
        <f>IF(OR($A5="",Q$4=""),"",IF(AND(Q$4&lt;=$D5,Q$4+6&gt;=$D5),"C","")&amp;IF(AND(Q$4&lt;=$E5,Q$4+6&gt;=$E5),"A","")&amp;IF(AND(Q$4&lt;=$G5,Q$4+6&gt;=$F5),"V","")&amp;IF(AND(Q$4&lt;=$H5,Q$4+6&gt;=$H5),"R",""))</f>
        <v/>
      </c>
      <c r="R5" s="31">
        <f>IF(OR($A5="",R$4=""),"",IF(AND(R$4&lt;=$D5,R$4+6&gt;=$D5),"C","")&amp;IF(AND(R$4&lt;=$E5,R$4+6&gt;=$E5),"A","")&amp;IF(AND(R$4&lt;=$G5,R$4+6&gt;=$F5),"V","")&amp;IF(AND(R$4&lt;=$H5,R$4+6&gt;=$H5),"R",""))</f>
        <v/>
      </c>
      <c r="S5" s="31">
        <f>IF(OR($A5="",S$4=""),"",IF(AND(S$4&lt;=$D5,S$4+6&gt;=$D5),"C","")&amp;IF(AND(S$4&lt;=$E5,S$4+6&gt;=$E5),"A","")&amp;IF(AND(S$4&lt;=$G5,S$4+6&gt;=$F5),"V","")&amp;IF(AND(S$4&lt;=$H5,S$4+6&gt;=$H5),"R",""))</f>
        <v/>
      </c>
      <c r="T5" s="31">
        <f>IF(OR($A5="",T$4=""),"",IF(AND(T$4&lt;=$D5,T$4+6&gt;=$D5),"C","")&amp;IF(AND(T$4&lt;=$E5,T$4+6&gt;=$E5),"A","")&amp;IF(AND(T$4&lt;=$G5,T$4+6&gt;=$F5),"V","")&amp;IF(AND(T$4&lt;=$H5,T$4+6&gt;=$H5),"R",""))</f>
        <v/>
      </c>
      <c r="U5" s="31">
        <f>IF(OR($A5="",U$4=""),"",IF(AND(U$4&lt;=$D5,U$4+6&gt;=$D5),"C","")&amp;IF(AND(U$4&lt;=$E5,U$4+6&gt;=$E5),"A","")&amp;IF(AND(U$4&lt;=$G5,U$4+6&gt;=$F5),"V","")&amp;IF(AND(U$4&lt;=$H5,U$4+6&gt;=$H5),"R",""))</f>
        <v/>
      </c>
      <c r="V5" s="31">
        <f>IF(OR($A5="",V$4=""),"",IF(AND(V$4&lt;=$D5,V$4+6&gt;=$D5),"C","")&amp;IF(AND(V$4&lt;=$E5,V$4+6&gt;=$E5),"A","")&amp;IF(AND(V$4&lt;=$G5,V$4+6&gt;=$F5),"V","")&amp;IF(AND(V$4&lt;=$H5,V$4+6&gt;=$H5),"R",""))</f>
        <v/>
      </c>
      <c r="W5" s="31">
        <f>IF(OR($A5="",W$4=""),"",IF(AND(W$4&lt;=$D5,W$4+6&gt;=$D5),"C","")&amp;IF(AND(W$4&lt;=$E5,W$4+6&gt;=$E5),"A","")&amp;IF(AND(W$4&lt;=$G5,W$4+6&gt;=$F5),"V","")&amp;IF(AND(W$4&lt;=$H5,W$4+6&gt;=$H5),"R",""))</f>
        <v/>
      </c>
      <c r="X5" s="31">
        <f>IF(OR($A5="",X$4=""),"",IF(AND(X$4&lt;=$D5,X$4+6&gt;=$D5),"C","")&amp;IF(AND(X$4&lt;=$E5,X$4+6&gt;=$E5),"A","")&amp;IF(AND(X$4&lt;=$G5,X$4+6&gt;=$F5),"V","")&amp;IF(AND(X$4&lt;=$H5,X$4+6&gt;=$H5),"R",""))</f>
        <v/>
      </c>
      <c r="Y5" s="31">
        <f>IF(OR($A5="",Y$4=""),"",IF(AND(Y$4&lt;=$D5,Y$4+6&gt;=$D5),"C","")&amp;IF(AND(Y$4&lt;=$E5,Y$4+6&gt;=$E5),"A","")&amp;IF(AND(Y$4&lt;=$G5,Y$4+6&gt;=$F5),"V","")&amp;IF(AND(Y$4&lt;=$H5,Y$4+6&gt;=$H5),"R",""))</f>
        <v/>
      </c>
      <c r="Z5" s="31">
        <f>IF(OR($A5="",Z$4=""),"",IF(AND(Z$4&lt;=$D5,Z$4+6&gt;=$D5),"C","")&amp;IF(AND(Z$4&lt;=$E5,Z$4+6&gt;=$E5),"A","")&amp;IF(AND(Z$4&lt;=$G5,Z$4+6&gt;=$F5),"V","")&amp;IF(AND(Z$4&lt;=$H5,Z$4+6&gt;=$H5),"R",""))</f>
        <v/>
      </c>
      <c r="AA5" s="31">
        <f>IF(OR($A5="",AA$4=""),"",IF(AND(AA$4&lt;=$D5,AA$4+6&gt;=$D5),"C","")&amp;IF(AND(AA$4&lt;=$E5,AA$4+6&gt;=$E5),"A","")&amp;IF(AND(AA$4&lt;=$G5,AA$4+6&gt;=$F5),"V","")&amp;IF(AND(AA$4&lt;=$H5,AA$4+6&gt;=$H5),"R",""))</f>
        <v/>
      </c>
      <c r="AB5" s="31">
        <f>IF(OR($A5="",AB$4=""),"",IF(AND(AB$4&lt;=$D5,AB$4+6&gt;=$D5),"C","")&amp;IF(AND(AB$4&lt;=$E5,AB$4+6&gt;=$E5),"A","")&amp;IF(AND(AB$4&lt;=$G5,AB$4+6&gt;=$F5),"V","")&amp;IF(AND(AB$4&lt;=$H5,AB$4+6&gt;=$H5),"R",""))</f>
        <v/>
      </c>
      <c r="AC5" s="31">
        <f>IF(OR($A5="",AC$4=""),"",IF(AND(AC$4&lt;=$D5,AC$4+6&gt;=$D5),"C","")&amp;IF(AND(AC$4&lt;=$E5,AC$4+6&gt;=$E5),"A","")&amp;IF(AND(AC$4&lt;=$G5,AC$4+6&gt;=$F5),"V","")&amp;IF(AND(AC$4&lt;=$H5,AC$4+6&gt;=$H5),"R",""))</f>
        <v/>
      </c>
      <c r="AD5" s="31">
        <f>IF(OR($A5="",AD$4=""),"",IF(AND(AD$4&lt;=$D5,AD$4+6&gt;=$D5),"C","")&amp;IF(AND(AD$4&lt;=$E5,AD$4+6&gt;=$E5),"A","")&amp;IF(AND(AD$4&lt;=$G5,AD$4+6&gt;=$F5),"V","")&amp;IF(AND(AD$4&lt;=$H5,AD$4+6&gt;=$H5),"R",""))</f>
        <v/>
      </c>
      <c r="AE5" s="31">
        <f>IF(OR($A5="",AE$4=""),"",IF(AND(AE$4&lt;=$D5,AE$4+6&gt;=$D5),"C","")&amp;IF(AND(AE$4&lt;=$E5,AE$4+6&gt;=$E5),"A","")&amp;IF(AND(AE$4&lt;=$G5,AE$4+6&gt;=$F5),"V","")&amp;IF(AND(AE$4&lt;=$H5,AE$4+6&gt;=$H5),"R",""))</f>
        <v/>
      </c>
      <c r="AF5" s="31">
        <f>IF(OR($A5="",AF$4=""),"",IF(AND(AF$4&lt;=$D5,AF$4+6&gt;=$D5),"C","")&amp;IF(AND(AF$4&lt;=$E5,AF$4+6&gt;=$E5),"A","")&amp;IF(AND(AF$4&lt;=$G5,AF$4+6&gt;=$F5),"V","")&amp;IF(AND(AF$4&lt;=$H5,AF$4+6&gt;=$H5),"R",""))</f>
        <v/>
      </c>
      <c r="AG5" s="31">
        <f>IF(OR($A5="",AG$4=""),"",IF(AND(AG$4&lt;=$D5,AG$4+6&gt;=$D5),"C","")&amp;IF(AND(AG$4&lt;=$E5,AG$4+6&gt;=$E5),"A","")&amp;IF(AND(AG$4&lt;=$G5,AG$4+6&gt;=$F5),"V","")&amp;IF(AND(AG$4&lt;=$H5,AG$4+6&gt;=$H5),"R",""))</f>
        <v/>
      </c>
      <c r="AH5" s="31">
        <f>IF(OR($A5="",AH$4=""),"",IF(AND(AH$4&lt;=$D5,AH$4+6&gt;=$D5),"C","")&amp;IF(AND(AH$4&lt;=$E5,AH$4+6&gt;=$E5),"A","")&amp;IF(AND(AH$4&lt;=$G5,AH$4+6&gt;=$F5),"V","")&amp;IF(AND(AH$4&lt;=$H5,AH$4+6&gt;=$H5),"R",""))</f>
        <v/>
      </c>
      <c r="AI5" s="31">
        <f>IF(OR($A5="",AI$4=""),"",IF(AND(AI$4&lt;=$D5,AI$4+6&gt;=$D5),"C","")&amp;IF(AND(AI$4&lt;=$E5,AI$4+6&gt;=$E5),"A","")&amp;IF(AND(AI$4&lt;=$G5,AI$4+6&gt;=$F5),"V","")&amp;IF(AND(AI$4&lt;=$H5,AI$4+6&gt;=$H5),"R",""))</f>
        <v/>
      </c>
      <c r="AJ5" s="31">
        <f>IF(OR($A5="",AJ$4=""),"",IF(AND(AJ$4&lt;=$D5,AJ$4+6&gt;=$D5),"C","")&amp;IF(AND(AJ$4&lt;=$E5,AJ$4+6&gt;=$E5),"A","")&amp;IF(AND(AJ$4&lt;=$G5,AJ$4+6&gt;=$F5),"V","")&amp;IF(AND(AJ$4&lt;=$H5,AJ$4+6&gt;=$H5),"R",""))</f>
        <v/>
      </c>
      <c r="AK5" s="31">
        <f>IF(OR($A5="",AK$4=""),"",IF(AND(AK$4&lt;=$D5,AK$4+6&gt;=$D5),"C","")&amp;IF(AND(AK$4&lt;=$E5,AK$4+6&gt;=$E5),"A","")&amp;IF(AND(AK$4&lt;=$G5,AK$4+6&gt;=$F5),"V","")&amp;IF(AND(AK$4&lt;=$H5,AK$4+6&gt;=$H5),"R",""))</f>
        <v/>
      </c>
      <c r="AL5" s="31">
        <f>IF(OR($A5="",AL$4=""),"",IF(AND(AL$4&lt;=$D5,AL$4+6&gt;=$D5),"C","")&amp;IF(AND(AL$4&lt;=$E5,AL$4+6&gt;=$E5),"A","")&amp;IF(AND(AL$4&lt;=$G5,AL$4+6&gt;=$F5),"V","")&amp;IF(AND(AL$4&lt;=$H5,AL$4+6&gt;=$H5),"R",""))</f>
        <v/>
      </c>
      <c r="AM5" s="31">
        <f>IF(OR($A5="",AM$4=""),"",IF(AND(AM$4&lt;=$D5,AM$4+6&gt;=$D5),"C","")&amp;IF(AND(AM$4&lt;=$E5,AM$4+6&gt;=$E5),"A","")&amp;IF(AND(AM$4&lt;=$G5,AM$4+6&gt;=$F5),"V","")&amp;IF(AND(AM$4&lt;=$H5,AM$4+6&gt;=$H5),"R",""))</f>
        <v/>
      </c>
      <c r="AN5" s="31">
        <f>IF(OR($A5="",AN$4=""),"",IF(AND(AN$4&lt;=$D5,AN$4+6&gt;=$D5),"C","")&amp;IF(AND(AN$4&lt;=$E5,AN$4+6&gt;=$E5),"A","")&amp;IF(AND(AN$4&lt;=$G5,AN$4+6&gt;=$F5),"V","")&amp;IF(AND(AN$4&lt;=$H5,AN$4+6&gt;=$H5),"R",""))</f>
        <v/>
      </c>
      <c r="AO5" s="31">
        <f>IF(OR($A5="",AO$4=""),"",IF(AND(AO$4&lt;=$D5,AO$4+6&gt;=$D5),"C","")&amp;IF(AND(AO$4&lt;=$E5,AO$4+6&gt;=$E5),"A","")&amp;IF(AND(AO$4&lt;=$G5,AO$4+6&gt;=$F5),"V","")&amp;IF(AND(AO$4&lt;=$H5,AO$4+6&gt;=$H5),"R",""))</f>
        <v/>
      </c>
      <c r="AP5" s="31">
        <f>IF(OR($A5="",AP$4=""),"",IF(AND(AP$4&lt;=$D5,AP$4+6&gt;=$D5),"C","")&amp;IF(AND(AP$4&lt;=$E5,AP$4+6&gt;=$E5),"A","")&amp;IF(AND(AP$4&lt;=$G5,AP$4+6&gt;=$F5),"V","")&amp;IF(AND(AP$4&lt;=$H5,AP$4+6&gt;=$H5),"R",""))</f>
        <v/>
      </c>
      <c r="AQ5" s="31">
        <f>IF(OR($A5="",AQ$4=""),"",IF(AND(AQ$4&lt;=$D5,AQ$4+6&gt;=$D5),"C","")&amp;IF(AND(AQ$4&lt;=$E5,AQ$4+6&gt;=$E5),"A","")&amp;IF(AND(AQ$4&lt;=$G5,AQ$4+6&gt;=$F5),"V","")&amp;IF(AND(AQ$4&lt;=$H5,AQ$4+6&gt;=$H5),"R",""))</f>
        <v/>
      </c>
      <c r="AR5" s="31">
        <f>IF(OR($A5="",AR$4=""),"",IF(AND(AR$4&lt;=$D5,AR$4+6&gt;=$D5),"C","")&amp;IF(AND(AR$4&lt;=$E5,AR$4+6&gt;=$E5),"A","")&amp;IF(AND(AR$4&lt;=$G5,AR$4+6&gt;=$F5),"V","")&amp;IF(AND(AR$4&lt;=$H5,AR$4+6&gt;=$H5),"R",""))</f>
        <v/>
      </c>
      <c r="AS5" s="31">
        <f>IF(OR($A5="",AS$4=""),"",IF(AND(AS$4&lt;=$D5,AS$4+6&gt;=$D5),"C","")&amp;IF(AND(AS$4&lt;=$E5,AS$4+6&gt;=$E5),"A","")&amp;IF(AND(AS$4&lt;=$G5,AS$4+6&gt;=$F5),"V","")&amp;IF(AND(AS$4&lt;=$H5,AS$4+6&gt;=$H5),"R",""))</f>
        <v/>
      </c>
      <c r="AT5" s="31">
        <f>IF(OR($A5="",AT$4=""),"",IF(AND(AT$4&lt;=$D5,AT$4+6&gt;=$D5),"C","")&amp;IF(AND(AT$4&lt;=$E5,AT$4+6&gt;=$E5),"A","")&amp;IF(AND(AT$4&lt;=$G5,AT$4+6&gt;=$F5),"V","")&amp;IF(AND(AT$4&lt;=$H5,AT$4+6&gt;=$H5),"R",""))</f>
        <v/>
      </c>
      <c r="AU5" s="31">
        <f>IF(OR($A5="",AU$4=""),"",IF(AND(AU$4&lt;=$D5,AU$4+6&gt;=$D5),"C","")&amp;IF(AND(AU$4&lt;=$E5,AU$4+6&gt;=$E5),"A","")&amp;IF(AND(AU$4&lt;=$G5,AU$4+6&gt;=$F5),"V","")&amp;IF(AND(AU$4&lt;=$H5,AU$4+6&gt;=$H5),"R",""))</f>
        <v/>
      </c>
      <c r="AV5" s="31">
        <f>IF(OR($A5="",AV$4=""),"",IF(AND(AV$4&lt;=$D5,AV$4+6&gt;=$D5),"C","")&amp;IF(AND(AV$4&lt;=$E5,AV$4+6&gt;=$E5),"A","")&amp;IF(AND(AV$4&lt;=$G5,AV$4+6&gt;=$F5),"V","")&amp;IF(AND(AV$4&lt;=$H5,AV$4+6&gt;=$H5),"R",""))</f>
        <v/>
      </c>
      <c r="AW5" s="31">
        <f>IF(OR($A5="",AW$4=""),"",IF(AND(AW$4&lt;=$D5,AW$4+6&gt;=$D5),"C","")&amp;IF(AND(AW$4&lt;=$E5,AW$4+6&gt;=$E5),"A","")&amp;IF(AND(AW$4&lt;=$G5,AW$4+6&gt;=$F5),"V","")&amp;IF(AND(AW$4&lt;=$H5,AW$4+6&gt;=$H5),"R",""))</f>
        <v/>
      </c>
      <c r="AX5" s="31">
        <f>IF(OR($A5="",AX$4=""),"",IF(AND(AX$4&lt;=$D5,AX$4+6&gt;=$D5),"C","")&amp;IF(AND(AX$4&lt;=$E5,AX$4+6&gt;=$E5),"A","")&amp;IF(AND(AX$4&lt;=$G5,AX$4+6&gt;=$F5),"V","")&amp;IF(AND(AX$4&lt;=$H5,AX$4+6&gt;=$H5),"R",""))</f>
        <v/>
      </c>
      <c r="AY5" s="31">
        <f>IF(OR($A5="",AY$4=""),"",IF(AND(AY$4&lt;=$D5,AY$4+6&gt;=$D5),"C","")&amp;IF(AND(AY$4&lt;=$E5,AY$4+6&gt;=$E5),"A","")&amp;IF(AND(AY$4&lt;=$G5,AY$4+6&gt;=$F5),"V","")&amp;IF(AND(AY$4&lt;=$H5,AY$4+6&gt;=$H5),"R",""))</f>
        <v/>
      </c>
      <c r="AZ5" s="31">
        <f>IF(OR($A5="",AZ$4=""),"",IF(AND(AZ$4&lt;=$D5,AZ$4+6&gt;=$D5),"C","")&amp;IF(AND(AZ$4&lt;=$E5,AZ$4+6&gt;=$E5),"A","")&amp;IF(AND(AZ$4&lt;=$G5,AZ$4+6&gt;=$F5),"V","")&amp;IF(AND(AZ$4&lt;=$H5,AZ$4+6&gt;=$H5),"R",""))</f>
        <v/>
      </c>
      <c r="BA5" s="31">
        <f>IF(OR($A5="",BA$4=""),"",IF(AND(BA$4&lt;=$D5,BA$4+6&gt;=$D5),"C","")&amp;IF(AND(BA$4&lt;=$E5,BA$4+6&gt;=$E5),"A","")&amp;IF(AND(BA$4&lt;=$G5,BA$4+6&gt;=$F5),"V","")&amp;IF(AND(BA$4&lt;=$H5,BA$4+6&gt;=$H5),"R",""))</f>
        <v/>
      </c>
      <c r="BB5" s="31">
        <f>IF(OR($A5="",BB$4=""),"",IF(AND(BB$4&lt;=$D5,BB$4+6&gt;=$D5),"C","")&amp;IF(AND(BB$4&lt;=$E5,BB$4+6&gt;=$E5),"A","")&amp;IF(AND(BB$4&lt;=$G5,BB$4+6&gt;=$F5),"V","")&amp;IF(AND(BB$4&lt;=$H5,BB$4+6&gt;=$H5),"R",""))</f>
        <v/>
      </c>
      <c r="BC5" s="31">
        <f>IF(OR($A5="",BC$4=""),"",IF(AND(BC$4&lt;=$D5,BC$4+6&gt;=$D5),"C","")&amp;IF(AND(BC$4&lt;=$E5,BC$4+6&gt;=$E5),"A","")&amp;IF(AND(BC$4&lt;=$G5,BC$4+6&gt;=$F5),"V","")&amp;IF(AND(BC$4&lt;=$H5,BC$4+6&gt;=$H5),"R",""))</f>
        <v/>
      </c>
      <c r="BD5" s="31">
        <f>IF(OR($A5="",BD$4=""),"",IF(AND(BD$4&lt;=$D5,BD$4+6&gt;=$D5),"C","")&amp;IF(AND(BD$4&lt;=$E5,BD$4+6&gt;=$E5),"A","")&amp;IF(AND(BD$4&lt;=$G5,BD$4+6&gt;=$F5),"V","")&amp;IF(AND(BD$4&lt;=$H5,BD$4+6&gt;=$H5),"R",""))</f>
        <v/>
      </c>
      <c r="BE5" s="31">
        <f>IF(OR($A5="",BE$4=""),"",IF(AND(BE$4&lt;=$D5,BE$4+6&gt;=$D5),"C","")&amp;IF(AND(BE$4&lt;=$E5,BE$4+6&gt;=$E5),"A","")&amp;IF(AND(BE$4&lt;=$G5,BE$4+6&gt;=$F5),"V","")&amp;IF(AND(BE$4&lt;=$H5,BE$4+6&gt;=$H5),"R",""))</f>
        <v/>
      </c>
      <c r="BF5" s="31">
        <f>IF(OR($A5="",BF$4=""),"",IF(AND(BF$4&lt;=$D5,BF$4+6&gt;=$D5),"C","")&amp;IF(AND(BF$4&lt;=$E5,BF$4+6&gt;=$E5),"A","")&amp;IF(AND(BF$4&lt;=$G5,BF$4+6&gt;=$F5),"V","")&amp;IF(AND(BF$4&lt;=$H5,BF$4+6&gt;=$H5),"R",""))</f>
        <v/>
      </c>
      <c r="BG5" s="31">
        <f>IF(OR($A5="",BG$4=""),"",IF(AND(BG$4&lt;=$D5,BG$4+6&gt;=$D5),"C","")&amp;IF(AND(BG$4&lt;=$E5,BG$4+6&gt;=$E5),"A","")&amp;IF(AND(BG$4&lt;=$G5,BG$4+6&gt;=$F5),"V","")&amp;IF(AND(BG$4&lt;=$H5,BG$4+6&gt;=$H5),"R",""))</f>
        <v/>
      </c>
      <c r="BH5" s="31">
        <f>IF(OR($A5="",BH$4=""),"",IF(AND(BH$4&lt;=$D5,BH$4+6&gt;=$D5),"C","")&amp;IF(AND(BH$4&lt;=$E5,BH$4+6&gt;=$E5),"A","")&amp;IF(AND(BH$4&lt;=$G5,BH$4+6&gt;=$F5),"V","")&amp;IF(AND(BH$4&lt;=$H5,BH$4+6&gt;=$H5),"R",""))</f>
        <v/>
      </c>
      <c r="BI5" s="31">
        <f>IF(OR($A5="",BI$4=""),"",IF(AND(BI$4&lt;=$D5,BI$4+6&gt;=$D5),"C","")&amp;IF(AND(BI$4&lt;=$E5,BI$4+6&gt;=$E5),"A","")&amp;IF(AND(BI$4&lt;=$G5,BI$4+6&gt;=$F5),"V","")&amp;IF(AND(BI$4&lt;=$H5,BI$4+6&gt;=$H5),"R",""))</f>
        <v/>
      </c>
      <c r="BJ5" s="31">
        <f>IF(OR($A5="",BJ$4=""),"",IF(AND(BJ$4&lt;=$D5,BJ$4+6&gt;=$D5),"C","")&amp;IF(AND(BJ$4&lt;=$E5,BJ$4+6&gt;=$E5),"A","")&amp;IF(AND(BJ$4&lt;=$G5,BJ$4+6&gt;=$F5),"V","")&amp;IF(AND(BJ$4&lt;=$H5,BJ$4+6&gt;=$H5),"R",""))</f>
        <v/>
      </c>
      <c r="BK5" s="31">
        <f>IF(OR($A5="",BK$4=""),"",IF(AND(BK$4&lt;=$D5,BK$4+6&gt;=$D5),"C","")&amp;IF(AND(BK$4&lt;=$E5,BK$4+6&gt;=$E5),"A","")&amp;IF(AND(BK$4&lt;=$G5,BK$4+6&gt;=$F5),"V","")&amp;IF(AND(BK$4&lt;=$H5,BK$4+6&gt;=$H5),"R",""))</f>
        <v/>
      </c>
      <c r="BL5" s="31">
        <f>IF(OR($A5="",BL$4=""),"",IF(AND(BL$4&lt;=$D5,BL$4+6&gt;=$D5),"C","")&amp;IF(AND(BL$4&lt;=$E5,BL$4+6&gt;=$E5),"A","")&amp;IF(AND(BL$4&lt;=$G5,BL$4+6&gt;=$F5),"V","")&amp;IF(AND(BL$4&lt;=$H5,BL$4+6&gt;=$H5),"R",""))</f>
        <v/>
      </c>
      <c r="BM5" s="31">
        <f>IF(OR($A5="",BM$4=""),"",IF(AND(BM$4&lt;=$D5,BM$4+6&gt;=$D5),"C","")&amp;IF(AND(BM$4&lt;=$E5,BM$4+6&gt;=$E5),"A","")&amp;IF(AND(BM$4&lt;=$G5,BM$4+6&gt;=$F5),"V","")&amp;IF(AND(BM$4&lt;=$H5,BM$4+6&gt;=$H5),"R",""))</f>
        <v/>
      </c>
      <c r="BN5" s="31">
        <f>IF(OR($A5="",BN$4=""),"",IF(AND(BN$4&lt;=$D5,BN$4+6&gt;=$D5),"C","")&amp;IF(AND(BN$4&lt;=$E5,BN$4+6&gt;=$E5),"A","")&amp;IF(AND(BN$4&lt;=$G5,BN$4+6&gt;=$F5),"V","")&amp;IF(AND(BN$4&lt;=$H5,BN$4+6&gt;=$H5),"R",""))</f>
        <v/>
      </c>
      <c r="BO5" s="31">
        <f>IF(OR($A5="",BO$4=""),"",IF(AND(BO$4&lt;=$D5,BO$4+6&gt;=$D5),"C","")&amp;IF(AND(BO$4&lt;=$E5,BO$4+6&gt;=$E5),"A","")&amp;IF(AND(BO$4&lt;=$G5,BO$4+6&gt;=$F5),"V","")&amp;IF(AND(BO$4&lt;=$H5,BO$4+6&gt;=$H5),"R",""))</f>
        <v/>
      </c>
      <c r="BP5" s="31">
        <f>IF(OR($A5="",BP$4=""),"",IF(AND(BP$4&lt;=$D5,BP$4+6&gt;=$D5),"C","")&amp;IF(AND(BP$4&lt;=$E5,BP$4+6&gt;=$E5),"A","")&amp;IF(AND(BP$4&lt;=$G5,BP$4+6&gt;=$F5),"V","")&amp;IF(AND(BP$4&lt;=$H5,BP$4+6&gt;=$H5),"R",""))</f>
        <v/>
      </c>
    </row>
    <row r="6" ht="26" customHeight="1">
      <c r="A6" s="12">
        <f>IF(Planejamento!A3="","",Planejamento!A3)</f>
        <v/>
      </c>
      <c r="B6" s="32">
        <f>IF(Planejamento!A3="","",Planejamento!B3)</f>
        <v/>
      </c>
      <c r="C6" s="32">
        <f>IF(Planejamento!A3="","",Planejamento!E3)</f>
        <v/>
      </c>
      <c r="D6" s="33">
        <f>IF(Planejamento!A3="","",Planejamento!L3)</f>
        <v/>
      </c>
      <c r="E6" s="33">
        <f>IF(Planejamento!A3="","",Planejamento!M3)</f>
        <v/>
      </c>
      <c r="F6" s="33">
        <f>IF(Planejamento!A3="","",Planejamento!G3)</f>
        <v/>
      </c>
      <c r="G6" s="33">
        <f>IF(Planejamento!A3="","",Planejamento!H3)</f>
        <v/>
      </c>
      <c r="H6" s="33">
        <f>IF(Planejamento!A3="","",Planejamento!N3)</f>
        <v/>
      </c>
      <c r="I6" s="34">
        <f>IF(OR($A6="",I$4=""),"",IF(AND(I$4&lt;=$D6,I$4+6&gt;=$D6),"C","")&amp;IF(AND(I$4&lt;=$E6,I$4+6&gt;=$E6),"A","")&amp;IF(AND(I$4&lt;=$G6,I$4+6&gt;=$F6),"V","")&amp;IF(AND(I$4&lt;=$H6,I$4+6&gt;=$H6),"R",""))</f>
        <v/>
      </c>
      <c r="J6" s="34">
        <f>IF(OR($A6="",J$4=""),"",IF(AND(J$4&lt;=$D6,J$4+6&gt;=$D6),"C","")&amp;IF(AND(J$4&lt;=$E6,J$4+6&gt;=$E6),"A","")&amp;IF(AND(J$4&lt;=$G6,J$4+6&gt;=$F6),"V","")&amp;IF(AND(J$4&lt;=$H6,J$4+6&gt;=$H6),"R",""))</f>
        <v/>
      </c>
      <c r="K6" s="34">
        <f>IF(OR($A6="",K$4=""),"",IF(AND(K$4&lt;=$D6,K$4+6&gt;=$D6),"C","")&amp;IF(AND(K$4&lt;=$E6,K$4+6&gt;=$E6),"A","")&amp;IF(AND(K$4&lt;=$G6,K$4+6&gt;=$F6),"V","")&amp;IF(AND(K$4&lt;=$H6,K$4+6&gt;=$H6),"R",""))</f>
        <v/>
      </c>
      <c r="L6" s="34">
        <f>IF(OR($A6="",L$4=""),"",IF(AND(L$4&lt;=$D6,L$4+6&gt;=$D6),"C","")&amp;IF(AND(L$4&lt;=$E6,L$4+6&gt;=$E6),"A","")&amp;IF(AND(L$4&lt;=$G6,L$4+6&gt;=$F6),"V","")&amp;IF(AND(L$4&lt;=$H6,L$4+6&gt;=$H6),"R",""))</f>
        <v/>
      </c>
      <c r="M6" s="34">
        <f>IF(OR($A6="",M$4=""),"",IF(AND(M$4&lt;=$D6,M$4+6&gt;=$D6),"C","")&amp;IF(AND(M$4&lt;=$E6,M$4+6&gt;=$E6),"A","")&amp;IF(AND(M$4&lt;=$G6,M$4+6&gt;=$F6),"V","")&amp;IF(AND(M$4&lt;=$H6,M$4+6&gt;=$H6),"R",""))</f>
        <v/>
      </c>
      <c r="N6" s="34">
        <f>IF(OR($A6="",N$4=""),"",IF(AND(N$4&lt;=$D6,N$4+6&gt;=$D6),"C","")&amp;IF(AND(N$4&lt;=$E6,N$4+6&gt;=$E6),"A","")&amp;IF(AND(N$4&lt;=$G6,N$4+6&gt;=$F6),"V","")&amp;IF(AND(N$4&lt;=$H6,N$4+6&gt;=$H6),"R",""))</f>
        <v/>
      </c>
      <c r="O6" s="34">
        <f>IF(OR($A6="",O$4=""),"",IF(AND(O$4&lt;=$D6,O$4+6&gt;=$D6),"C","")&amp;IF(AND(O$4&lt;=$E6,O$4+6&gt;=$E6),"A","")&amp;IF(AND(O$4&lt;=$G6,O$4+6&gt;=$F6),"V","")&amp;IF(AND(O$4&lt;=$H6,O$4+6&gt;=$H6),"R",""))</f>
        <v/>
      </c>
      <c r="P6" s="34">
        <f>IF(OR($A6="",P$4=""),"",IF(AND(P$4&lt;=$D6,P$4+6&gt;=$D6),"C","")&amp;IF(AND(P$4&lt;=$E6,P$4+6&gt;=$E6),"A","")&amp;IF(AND(P$4&lt;=$G6,P$4+6&gt;=$F6),"V","")&amp;IF(AND(P$4&lt;=$H6,P$4+6&gt;=$H6),"R",""))</f>
        <v/>
      </c>
      <c r="Q6" s="34">
        <f>IF(OR($A6="",Q$4=""),"",IF(AND(Q$4&lt;=$D6,Q$4+6&gt;=$D6),"C","")&amp;IF(AND(Q$4&lt;=$E6,Q$4+6&gt;=$E6),"A","")&amp;IF(AND(Q$4&lt;=$G6,Q$4+6&gt;=$F6),"V","")&amp;IF(AND(Q$4&lt;=$H6,Q$4+6&gt;=$H6),"R",""))</f>
        <v/>
      </c>
      <c r="R6" s="34">
        <f>IF(OR($A6="",R$4=""),"",IF(AND(R$4&lt;=$D6,R$4+6&gt;=$D6),"C","")&amp;IF(AND(R$4&lt;=$E6,R$4+6&gt;=$E6),"A","")&amp;IF(AND(R$4&lt;=$G6,R$4+6&gt;=$F6),"V","")&amp;IF(AND(R$4&lt;=$H6,R$4+6&gt;=$H6),"R",""))</f>
        <v/>
      </c>
      <c r="S6" s="34">
        <f>IF(OR($A6="",S$4=""),"",IF(AND(S$4&lt;=$D6,S$4+6&gt;=$D6),"C","")&amp;IF(AND(S$4&lt;=$E6,S$4+6&gt;=$E6),"A","")&amp;IF(AND(S$4&lt;=$G6,S$4+6&gt;=$F6),"V","")&amp;IF(AND(S$4&lt;=$H6,S$4+6&gt;=$H6),"R",""))</f>
        <v/>
      </c>
      <c r="T6" s="34">
        <f>IF(OR($A6="",T$4=""),"",IF(AND(T$4&lt;=$D6,T$4+6&gt;=$D6),"C","")&amp;IF(AND(T$4&lt;=$E6,T$4+6&gt;=$E6),"A","")&amp;IF(AND(T$4&lt;=$G6,T$4+6&gt;=$F6),"V","")&amp;IF(AND(T$4&lt;=$H6,T$4+6&gt;=$H6),"R",""))</f>
        <v/>
      </c>
      <c r="U6" s="34">
        <f>IF(OR($A6="",U$4=""),"",IF(AND(U$4&lt;=$D6,U$4+6&gt;=$D6),"C","")&amp;IF(AND(U$4&lt;=$E6,U$4+6&gt;=$E6),"A","")&amp;IF(AND(U$4&lt;=$G6,U$4+6&gt;=$F6),"V","")&amp;IF(AND(U$4&lt;=$H6,U$4+6&gt;=$H6),"R",""))</f>
        <v/>
      </c>
      <c r="V6" s="34">
        <f>IF(OR($A6="",V$4=""),"",IF(AND(V$4&lt;=$D6,V$4+6&gt;=$D6),"C","")&amp;IF(AND(V$4&lt;=$E6,V$4+6&gt;=$E6),"A","")&amp;IF(AND(V$4&lt;=$G6,V$4+6&gt;=$F6),"V","")&amp;IF(AND(V$4&lt;=$H6,V$4+6&gt;=$H6),"R",""))</f>
        <v/>
      </c>
      <c r="W6" s="34">
        <f>IF(OR($A6="",W$4=""),"",IF(AND(W$4&lt;=$D6,W$4+6&gt;=$D6),"C","")&amp;IF(AND(W$4&lt;=$E6,W$4+6&gt;=$E6),"A","")&amp;IF(AND(W$4&lt;=$G6,W$4+6&gt;=$F6),"V","")&amp;IF(AND(W$4&lt;=$H6,W$4+6&gt;=$H6),"R",""))</f>
        <v/>
      </c>
      <c r="X6" s="34">
        <f>IF(OR($A6="",X$4=""),"",IF(AND(X$4&lt;=$D6,X$4+6&gt;=$D6),"C","")&amp;IF(AND(X$4&lt;=$E6,X$4+6&gt;=$E6),"A","")&amp;IF(AND(X$4&lt;=$G6,X$4+6&gt;=$F6),"V","")&amp;IF(AND(X$4&lt;=$H6,X$4+6&gt;=$H6),"R",""))</f>
        <v/>
      </c>
      <c r="Y6" s="34">
        <f>IF(OR($A6="",Y$4=""),"",IF(AND(Y$4&lt;=$D6,Y$4+6&gt;=$D6),"C","")&amp;IF(AND(Y$4&lt;=$E6,Y$4+6&gt;=$E6),"A","")&amp;IF(AND(Y$4&lt;=$G6,Y$4+6&gt;=$F6),"V","")&amp;IF(AND(Y$4&lt;=$H6,Y$4+6&gt;=$H6),"R",""))</f>
        <v/>
      </c>
      <c r="Z6" s="34">
        <f>IF(OR($A6="",Z$4=""),"",IF(AND(Z$4&lt;=$D6,Z$4+6&gt;=$D6),"C","")&amp;IF(AND(Z$4&lt;=$E6,Z$4+6&gt;=$E6),"A","")&amp;IF(AND(Z$4&lt;=$G6,Z$4+6&gt;=$F6),"V","")&amp;IF(AND(Z$4&lt;=$H6,Z$4+6&gt;=$H6),"R",""))</f>
        <v/>
      </c>
      <c r="AA6" s="34">
        <f>IF(OR($A6="",AA$4=""),"",IF(AND(AA$4&lt;=$D6,AA$4+6&gt;=$D6),"C","")&amp;IF(AND(AA$4&lt;=$E6,AA$4+6&gt;=$E6),"A","")&amp;IF(AND(AA$4&lt;=$G6,AA$4+6&gt;=$F6),"V","")&amp;IF(AND(AA$4&lt;=$H6,AA$4+6&gt;=$H6),"R",""))</f>
        <v/>
      </c>
      <c r="AB6" s="34">
        <f>IF(OR($A6="",AB$4=""),"",IF(AND(AB$4&lt;=$D6,AB$4+6&gt;=$D6),"C","")&amp;IF(AND(AB$4&lt;=$E6,AB$4+6&gt;=$E6),"A","")&amp;IF(AND(AB$4&lt;=$G6,AB$4+6&gt;=$F6),"V","")&amp;IF(AND(AB$4&lt;=$H6,AB$4+6&gt;=$H6),"R",""))</f>
        <v/>
      </c>
      <c r="AC6" s="34">
        <f>IF(OR($A6="",AC$4=""),"",IF(AND(AC$4&lt;=$D6,AC$4+6&gt;=$D6),"C","")&amp;IF(AND(AC$4&lt;=$E6,AC$4+6&gt;=$E6),"A","")&amp;IF(AND(AC$4&lt;=$G6,AC$4+6&gt;=$F6),"V","")&amp;IF(AND(AC$4&lt;=$H6,AC$4+6&gt;=$H6),"R",""))</f>
        <v/>
      </c>
      <c r="AD6" s="34">
        <f>IF(OR($A6="",AD$4=""),"",IF(AND(AD$4&lt;=$D6,AD$4+6&gt;=$D6),"C","")&amp;IF(AND(AD$4&lt;=$E6,AD$4+6&gt;=$E6),"A","")&amp;IF(AND(AD$4&lt;=$G6,AD$4+6&gt;=$F6),"V","")&amp;IF(AND(AD$4&lt;=$H6,AD$4+6&gt;=$H6),"R",""))</f>
        <v/>
      </c>
      <c r="AE6" s="34">
        <f>IF(OR($A6="",AE$4=""),"",IF(AND(AE$4&lt;=$D6,AE$4+6&gt;=$D6),"C","")&amp;IF(AND(AE$4&lt;=$E6,AE$4+6&gt;=$E6),"A","")&amp;IF(AND(AE$4&lt;=$G6,AE$4+6&gt;=$F6),"V","")&amp;IF(AND(AE$4&lt;=$H6,AE$4+6&gt;=$H6),"R",""))</f>
        <v/>
      </c>
      <c r="AF6" s="34">
        <f>IF(OR($A6="",AF$4=""),"",IF(AND(AF$4&lt;=$D6,AF$4+6&gt;=$D6),"C","")&amp;IF(AND(AF$4&lt;=$E6,AF$4+6&gt;=$E6),"A","")&amp;IF(AND(AF$4&lt;=$G6,AF$4+6&gt;=$F6),"V","")&amp;IF(AND(AF$4&lt;=$H6,AF$4+6&gt;=$H6),"R",""))</f>
        <v/>
      </c>
      <c r="AG6" s="34">
        <f>IF(OR($A6="",AG$4=""),"",IF(AND(AG$4&lt;=$D6,AG$4+6&gt;=$D6),"C","")&amp;IF(AND(AG$4&lt;=$E6,AG$4+6&gt;=$E6),"A","")&amp;IF(AND(AG$4&lt;=$G6,AG$4+6&gt;=$F6),"V","")&amp;IF(AND(AG$4&lt;=$H6,AG$4+6&gt;=$H6),"R",""))</f>
        <v/>
      </c>
      <c r="AH6" s="34">
        <f>IF(OR($A6="",AH$4=""),"",IF(AND(AH$4&lt;=$D6,AH$4+6&gt;=$D6),"C","")&amp;IF(AND(AH$4&lt;=$E6,AH$4+6&gt;=$E6),"A","")&amp;IF(AND(AH$4&lt;=$G6,AH$4+6&gt;=$F6),"V","")&amp;IF(AND(AH$4&lt;=$H6,AH$4+6&gt;=$H6),"R",""))</f>
        <v/>
      </c>
      <c r="AI6" s="34">
        <f>IF(OR($A6="",AI$4=""),"",IF(AND(AI$4&lt;=$D6,AI$4+6&gt;=$D6),"C","")&amp;IF(AND(AI$4&lt;=$E6,AI$4+6&gt;=$E6),"A","")&amp;IF(AND(AI$4&lt;=$G6,AI$4+6&gt;=$F6),"V","")&amp;IF(AND(AI$4&lt;=$H6,AI$4+6&gt;=$H6),"R",""))</f>
        <v/>
      </c>
      <c r="AJ6" s="34">
        <f>IF(OR($A6="",AJ$4=""),"",IF(AND(AJ$4&lt;=$D6,AJ$4+6&gt;=$D6),"C","")&amp;IF(AND(AJ$4&lt;=$E6,AJ$4+6&gt;=$E6),"A","")&amp;IF(AND(AJ$4&lt;=$G6,AJ$4+6&gt;=$F6),"V","")&amp;IF(AND(AJ$4&lt;=$H6,AJ$4+6&gt;=$H6),"R",""))</f>
        <v/>
      </c>
      <c r="AK6" s="34">
        <f>IF(OR($A6="",AK$4=""),"",IF(AND(AK$4&lt;=$D6,AK$4+6&gt;=$D6),"C","")&amp;IF(AND(AK$4&lt;=$E6,AK$4+6&gt;=$E6),"A","")&amp;IF(AND(AK$4&lt;=$G6,AK$4+6&gt;=$F6),"V","")&amp;IF(AND(AK$4&lt;=$H6,AK$4+6&gt;=$H6),"R",""))</f>
        <v/>
      </c>
      <c r="AL6" s="34">
        <f>IF(OR($A6="",AL$4=""),"",IF(AND(AL$4&lt;=$D6,AL$4+6&gt;=$D6),"C","")&amp;IF(AND(AL$4&lt;=$E6,AL$4+6&gt;=$E6),"A","")&amp;IF(AND(AL$4&lt;=$G6,AL$4+6&gt;=$F6),"V","")&amp;IF(AND(AL$4&lt;=$H6,AL$4+6&gt;=$H6),"R",""))</f>
        <v/>
      </c>
      <c r="AM6" s="34">
        <f>IF(OR($A6="",AM$4=""),"",IF(AND(AM$4&lt;=$D6,AM$4+6&gt;=$D6),"C","")&amp;IF(AND(AM$4&lt;=$E6,AM$4+6&gt;=$E6),"A","")&amp;IF(AND(AM$4&lt;=$G6,AM$4+6&gt;=$F6),"V","")&amp;IF(AND(AM$4&lt;=$H6,AM$4+6&gt;=$H6),"R",""))</f>
        <v/>
      </c>
      <c r="AN6" s="34">
        <f>IF(OR($A6="",AN$4=""),"",IF(AND(AN$4&lt;=$D6,AN$4+6&gt;=$D6),"C","")&amp;IF(AND(AN$4&lt;=$E6,AN$4+6&gt;=$E6),"A","")&amp;IF(AND(AN$4&lt;=$G6,AN$4+6&gt;=$F6),"V","")&amp;IF(AND(AN$4&lt;=$H6,AN$4+6&gt;=$H6),"R",""))</f>
        <v/>
      </c>
      <c r="AO6" s="34">
        <f>IF(OR($A6="",AO$4=""),"",IF(AND(AO$4&lt;=$D6,AO$4+6&gt;=$D6),"C","")&amp;IF(AND(AO$4&lt;=$E6,AO$4+6&gt;=$E6),"A","")&amp;IF(AND(AO$4&lt;=$G6,AO$4+6&gt;=$F6),"V","")&amp;IF(AND(AO$4&lt;=$H6,AO$4+6&gt;=$H6),"R",""))</f>
        <v/>
      </c>
      <c r="AP6" s="34">
        <f>IF(OR($A6="",AP$4=""),"",IF(AND(AP$4&lt;=$D6,AP$4+6&gt;=$D6),"C","")&amp;IF(AND(AP$4&lt;=$E6,AP$4+6&gt;=$E6),"A","")&amp;IF(AND(AP$4&lt;=$G6,AP$4+6&gt;=$F6),"V","")&amp;IF(AND(AP$4&lt;=$H6,AP$4+6&gt;=$H6),"R",""))</f>
        <v/>
      </c>
      <c r="AQ6" s="34">
        <f>IF(OR($A6="",AQ$4=""),"",IF(AND(AQ$4&lt;=$D6,AQ$4+6&gt;=$D6),"C","")&amp;IF(AND(AQ$4&lt;=$E6,AQ$4+6&gt;=$E6),"A","")&amp;IF(AND(AQ$4&lt;=$G6,AQ$4+6&gt;=$F6),"V","")&amp;IF(AND(AQ$4&lt;=$H6,AQ$4+6&gt;=$H6),"R",""))</f>
        <v/>
      </c>
      <c r="AR6" s="34">
        <f>IF(OR($A6="",AR$4=""),"",IF(AND(AR$4&lt;=$D6,AR$4+6&gt;=$D6),"C","")&amp;IF(AND(AR$4&lt;=$E6,AR$4+6&gt;=$E6),"A","")&amp;IF(AND(AR$4&lt;=$G6,AR$4+6&gt;=$F6),"V","")&amp;IF(AND(AR$4&lt;=$H6,AR$4+6&gt;=$H6),"R",""))</f>
        <v/>
      </c>
      <c r="AS6" s="34">
        <f>IF(OR($A6="",AS$4=""),"",IF(AND(AS$4&lt;=$D6,AS$4+6&gt;=$D6),"C","")&amp;IF(AND(AS$4&lt;=$E6,AS$4+6&gt;=$E6),"A","")&amp;IF(AND(AS$4&lt;=$G6,AS$4+6&gt;=$F6),"V","")&amp;IF(AND(AS$4&lt;=$H6,AS$4+6&gt;=$H6),"R",""))</f>
        <v/>
      </c>
      <c r="AT6" s="34">
        <f>IF(OR($A6="",AT$4=""),"",IF(AND(AT$4&lt;=$D6,AT$4+6&gt;=$D6),"C","")&amp;IF(AND(AT$4&lt;=$E6,AT$4+6&gt;=$E6),"A","")&amp;IF(AND(AT$4&lt;=$G6,AT$4+6&gt;=$F6),"V","")&amp;IF(AND(AT$4&lt;=$H6,AT$4+6&gt;=$H6),"R",""))</f>
        <v/>
      </c>
      <c r="AU6" s="34">
        <f>IF(OR($A6="",AU$4=""),"",IF(AND(AU$4&lt;=$D6,AU$4+6&gt;=$D6),"C","")&amp;IF(AND(AU$4&lt;=$E6,AU$4+6&gt;=$E6),"A","")&amp;IF(AND(AU$4&lt;=$G6,AU$4+6&gt;=$F6),"V","")&amp;IF(AND(AU$4&lt;=$H6,AU$4+6&gt;=$H6),"R",""))</f>
        <v/>
      </c>
      <c r="AV6" s="34">
        <f>IF(OR($A6="",AV$4=""),"",IF(AND(AV$4&lt;=$D6,AV$4+6&gt;=$D6),"C","")&amp;IF(AND(AV$4&lt;=$E6,AV$4+6&gt;=$E6),"A","")&amp;IF(AND(AV$4&lt;=$G6,AV$4+6&gt;=$F6),"V","")&amp;IF(AND(AV$4&lt;=$H6,AV$4+6&gt;=$H6),"R",""))</f>
        <v/>
      </c>
      <c r="AW6" s="34">
        <f>IF(OR($A6="",AW$4=""),"",IF(AND(AW$4&lt;=$D6,AW$4+6&gt;=$D6),"C","")&amp;IF(AND(AW$4&lt;=$E6,AW$4+6&gt;=$E6),"A","")&amp;IF(AND(AW$4&lt;=$G6,AW$4+6&gt;=$F6),"V","")&amp;IF(AND(AW$4&lt;=$H6,AW$4+6&gt;=$H6),"R",""))</f>
        <v/>
      </c>
      <c r="AX6" s="34">
        <f>IF(OR($A6="",AX$4=""),"",IF(AND(AX$4&lt;=$D6,AX$4+6&gt;=$D6),"C","")&amp;IF(AND(AX$4&lt;=$E6,AX$4+6&gt;=$E6),"A","")&amp;IF(AND(AX$4&lt;=$G6,AX$4+6&gt;=$F6),"V","")&amp;IF(AND(AX$4&lt;=$H6,AX$4+6&gt;=$H6),"R",""))</f>
        <v/>
      </c>
      <c r="AY6" s="34">
        <f>IF(OR($A6="",AY$4=""),"",IF(AND(AY$4&lt;=$D6,AY$4+6&gt;=$D6),"C","")&amp;IF(AND(AY$4&lt;=$E6,AY$4+6&gt;=$E6),"A","")&amp;IF(AND(AY$4&lt;=$G6,AY$4+6&gt;=$F6),"V","")&amp;IF(AND(AY$4&lt;=$H6,AY$4+6&gt;=$H6),"R",""))</f>
        <v/>
      </c>
      <c r="AZ6" s="34">
        <f>IF(OR($A6="",AZ$4=""),"",IF(AND(AZ$4&lt;=$D6,AZ$4+6&gt;=$D6),"C","")&amp;IF(AND(AZ$4&lt;=$E6,AZ$4+6&gt;=$E6),"A","")&amp;IF(AND(AZ$4&lt;=$G6,AZ$4+6&gt;=$F6),"V","")&amp;IF(AND(AZ$4&lt;=$H6,AZ$4+6&gt;=$H6),"R",""))</f>
        <v/>
      </c>
      <c r="BA6" s="34">
        <f>IF(OR($A6="",BA$4=""),"",IF(AND(BA$4&lt;=$D6,BA$4+6&gt;=$D6),"C","")&amp;IF(AND(BA$4&lt;=$E6,BA$4+6&gt;=$E6),"A","")&amp;IF(AND(BA$4&lt;=$G6,BA$4+6&gt;=$F6),"V","")&amp;IF(AND(BA$4&lt;=$H6,BA$4+6&gt;=$H6),"R",""))</f>
        <v/>
      </c>
      <c r="BB6" s="34">
        <f>IF(OR($A6="",BB$4=""),"",IF(AND(BB$4&lt;=$D6,BB$4+6&gt;=$D6),"C","")&amp;IF(AND(BB$4&lt;=$E6,BB$4+6&gt;=$E6),"A","")&amp;IF(AND(BB$4&lt;=$G6,BB$4+6&gt;=$F6),"V","")&amp;IF(AND(BB$4&lt;=$H6,BB$4+6&gt;=$H6),"R",""))</f>
        <v/>
      </c>
      <c r="BC6" s="34">
        <f>IF(OR($A6="",BC$4=""),"",IF(AND(BC$4&lt;=$D6,BC$4+6&gt;=$D6),"C","")&amp;IF(AND(BC$4&lt;=$E6,BC$4+6&gt;=$E6),"A","")&amp;IF(AND(BC$4&lt;=$G6,BC$4+6&gt;=$F6),"V","")&amp;IF(AND(BC$4&lt;=$H6,BC$4+6&gt;=$H6),"R",""))</f>
        <v/>
      </c>
      <c r="BD6" s="34">
        <f>IF(OR($A6="",BD$4=""),"",IF(AND(BD$4&lt;=$D6,BD$4+6&gt;=$D6),"C","")&amp;IF(AND(BD$4&lt;=$E6,BD$4+6&gt;=$E6),"A","")&amp;IF(AND(BD$4&lt;=$G6,BD$4+6&gt;=$F6),"V","")&amp;IF(AND(BD$4&lt;=$H6,BD$4+6&gt;=$H6),"R",""))</f>
        <v/>
      </c>
      <c r="BE6" s="34">
        <f>IF(OR($A6="",BE$4=""),"",IF(AND(BE$4&lt;=$D6,BE$4+6&gt;=$D6),"C","")&amp;IF(AND(BE$4&lt;=$E6,BE$4+6&gt;=$E6),"A","")&amp;IF(AND(BE$4&lt;=$G6,BE$4+6&gt;=$F6),"V","")&amp;IF(AND(BE$4&lt;=$H6,BE$4+6&gt;=$H6),"R",""))</f>
        <v/>
      </c>
      <c r="BF6" s="34">
        <f>IF(OR($A6="",BF$4=""),"",IF(AND(BF$4&lt;=$D6,BF$4+6&gt;=$D6),"C","")&amp;IF(AND(BF$4&lt;=$E6,BF$4+6&gt;=$E6),"A","")&amp;IF(AND(BF$4&lt;=$G6,BF$4+6&gt;=$F6),"V","")&amp;IF(AND(BF$4&lt;=$H6,BF$4+6&gt;=$H6),"R",""))</f>
        <v/>
      </c>
      <c r="BG6" s="34">
        <f>IF(OR($A6="",BG$4=""),"",IF(AND(BG$4&lt;=$D6,BG$4+6&gt;=$D6),"C","")&amp;IF(AND(BG$4&lt;=$E6,BG$4+6&gt;=$E6),"A","")&amp;IF(AND(BG$4&lt;=$G6,BG$4+6&gt;=$F6),"V","")&amp;IF(AND(BG$4&lt;=$H6,BG$4+6&gt;=$H6),"R",""))</f>
        <v/>
      </c>
      <c r="BH6" s="34">
        <f>IF(OR($A6="",BH$4=""),"",IF(AND(BH$4&lt;=$D6,BH$4+6&gt;=$D6),"C","")&amp;IF(AND(BH$4&lt;=$E6,BH$4+6&gt;=$E6),"A","")&amp;IF(AND(BH$4&lt;=$G6,BH$4+6&gt;=$F6),"V","")&amp;IF(AND(BH$4&lt;=$H6,BH$4+6&gt;=$H6),"R",""))</f>
        <v/>
      </c>
      <c r="BI6" s="34">
        <f>IF(OR($A6="",BI$4=""),"",IF(AND(BI$4&lt;=$D6,BI$4+6&gt;=$D6),"C","")&amp;IF(AND(BI$4&lt;=$E6,BI$4+6&gt;=$E6),"A","")&amp;IF(AND(BI$4&lt;=$G6,BI$4+6&gt;=$F6),"V","")&amp;IF(AND(BI$4&lt;=$H6,BI$4+6&gt;=$H6),"R",""))</f>
        <v/>
      </c>
      <c r="BJ6" s="34">
        <f>IF(OR($A6="",BJ$4=""),"",IF(AND(BJ$4&lt;=$D6,BJ$4+6&gt;=$D6),"C","")&amp;IF(AND(BJ$4&lt;=$E6,BJ$4+6&gt;=$E6),"A","")&amp;IF(AND(BJ$4&lt;=$G6,BJ$4+6&gt;=$F6),"V","")&amp;IF(AND(BJ$4&lt;=$H6,BJ$4+6&gt;=$H6),"R",""))</f>
        <v/>
      </c>
      <c r="BK6" s="34">
        <f>IF(OR($A6="",BK$4=""),"",IF(AND(BK$4&lt;=$D6,BK$4+6&gt;=$D6),"C","")&amp;IF(AND(BK$4&lt;=$E6,BK$4+6&gt;=$E6),"A","")&amp;IF(AND(BK$4&lt;=$G6,BK$4+6&gt;=$F6),"V","")&amp;IF(AND(BK$4&lt;=$H6,BK$4+6&gt;=$H6),"R",""))</f>
        <v/>
      </c>
      <c r="BL6" s="34">
        <f>IF(OR($A6="",BL$4=""),"",IF(AND(BL$4&lt;=$D6,BL$4+6&gt;=$D6),"C","")&amp;IF(AND(BL$4&lt;=$E6,BL$4+6&gt;=$E6),"A","")&amp;IF(AND(BL$4&lt;=$G6,BL$4+6&gt;=$F6),"V","")&amp;IF(AND(BL$4&lt;=$H6,BL$4+6&gt;=$H6),"R",""))</f>
        <v/>
      </c>
      <c r="BM6" s="34">
        <f>IF(OR($A6="",BM$4=""),"",IF(AND(BM$4&lt;=$D6,BM$4+6&gt;=$D6),"C","")&amp;IF(AND(BM$4&lt;=$E6,BM$4+6&gt;=$E6),"A","")&amp;IF(AND(BM$4&lt;=$G6,BM$4+6&gt;=$F6),"V","")&amp;IF(AND(BM$4&lt;=$H6,BM$4+6&gt;=$H6),"R",""))</f>
        <v/>
      </c>
      <c r="BN6" s="34">
        <f>IF(OR($A6="",BN$4=""),"",IF(AND(BN$4&lt;=$D6,BN$4+6&gt;=$D6),"C","")&amp;IF(AND(BN$4&lt;=$E6,BN$4+6&gt;=$E6),"A","")&amp;IF(AND(BN$4&lt;=$G6,BN$4+6&gt;=$F6),"V","")&amp;IF(AND(BN$4&lt;=$H6,BN$4+6&gt;=$H6),"R",""))</f>
        <v/>
      </c>
      <c r="BO6" s="34">
        <f>IF(OR($A6="",BO$4=""),"",IF(AND(BO$4&lt;=$D6,BO$4+6&gt;=$D6),"C","")&amp;IF(AND(BO$4&lt;=$E6,BO$4+6&gt;=$E6),"A","")&amp;IF(AND(BO$4&lt;=$G6,BO$4+6&gt;=$F6),"V","")&amp;IF(AND(BO$4&lt;=$H6,BO$4+6&gt;=$H6),"R",""))</f>
        <v/>
      </c>
      <c r="BP6" s="34">
        <f>IF(OR($A6="",BP$4=""),"",IF(AND(BP$4&lt;=$D6,BP$4+6&gt;=$D6),"C","")&amp;IF(AND(BP$4&lt;=$E6,BP$4+6&gt;=$E6),"A","")&amp;IF(AND(BP$4&lt;=$G6,BP$4+6&gt;=$F6),"V","")&amp;IF(AND(BP$4&lt;=$H6,BP$4+6&gt;=$H6),"R",""))</f>
        <v/>
      </c>
    </row>
    <row r="7" ht="26" customHeight="1">
      <c r="A7" s="13">
        <f>IF(Planejamento!A4="","",Planejamento!A4)</f>
        <v/>
      </c>
      <c r="B7" s="29">
        <f>IF(Planejamento!A4="","",Planejamento!B4)</f>
        <v/>
      </c>
      <c r="C7" s="29">
        <f>IF(Planejamento!A4="","",Planejamento!E4)</f>
        <v/>
      </c>
      <c r="D7" s="30">
        <f>IF(Planejamento!A4="","",Planejamento!L4)</f>
        <v/>
      </c>
      <c r="E7" s="30">
        <f>IF(Planejamento!A4="","",Planejamento!M4)</f>
        <v/>
      </c>
      <c r="F7" s="30">
        <f>IF(Planejamento!A4="","",Planejamento!G4)</f>
        <v/>
      </c>
      <c r="G7" s="30">
        <f>IF(Planejamento!A4="","",Planejamento!H4)</f>
        <v/>
      </c>
      <c r="H7" s="30">
        <f>IF(Planejamento!A4="","",Planejamento!N4)</f>
        <v/>
      </c>
      <c r="I7" s="31">
        <f>IF(OR($A7="",I$4=""),"",IF(AND(I$4&lt;=$D7,I$4+6&gt;=$D7),"C","")&amp;IF(AND(I$4&lt;=$E7,I$4+6&gt;=$E7),"A","")&amp;IF(AND(I$4&lt;=$G7,I$4+6&gt;=$F7),"V","")&amp;IF(AND(I$4&lt;=$H7,I$4+6&gt;=$H7),"R",""))</f>
        <v/>
      </c>
      <c r="J7" s="31">
        <f>IF(OR($A7="",J$4=""),"",IF(AND(J$4&lt;=$D7,J$4+6&gt;=$D7),"C","")&amp;IF(AND(J$4&lt;=$E7,J$4+6&gt;=$E7),"A","")&amp;IF(AND(J$4&lt;=$G7,J$4+6&gt;=$F7),"V","")&amp;IF(AND(J$4&lt;=$H7,J$4+6&gt;=$H7),"R",""))</f>
        <v/>
      </c>
      <c r="K7" s="31">
        <f>IF(OR($A7="",K$4=""),"",IF(AND(K$4&lt;=$D7,K$4+6&gt;=$D7),"C","")&amp;IF(AND(K$4&lt;=$E7,K$4+6&gt;=$E7),"A","")&amp;IF(AND(K$4&lt;=$G7,K$4+6&gt;=$F7),"V","")&amp;IF(AND(K$4&lt;=$H7,K$4+6&gt;=$H7),"R",""))</f>
        <v/>
      </c>
      <c r="L7" s="31">
        <f>IF(OR($A7="",L$4=""),"",IF(AND(L$4&lt;=$D7,L$4+6&gt;=$D7),"C","")&amp;IF(AND(L$4&lt;=$E7,L$4+6&gt;=$E7),"A","")&amp;IF(AND(L$4&lt;=$G7,L$4+6&gt;=$F7),"V","")&amp;IF(AND(L$4&lt;=$H7,L$4+6&gt;=$H7),"R",""))</f>
        <v/>
      </c>
      <c r="M7" s="31">
        <f>IF(OR($A7="",M$4=""),"",IF(AND(M$4&lt;=$D7,M$4+6&gt;=$D7),"C","")&amp;IF(AND(M$4&lt;=$E7,M$4+6&gt;=$E7),"A","")&amp;IF(AND(M$4&lt;=$G7,M$4+6&gt;=$F7),"V","")&amp;IF(AND(M$4&lt;=$H7,M$4+6&gt;=$H7),"R",""))</f>
        <v/>
      </c>
      <c r="N7" s="31">
        <f>IF(OR($A7="",N$4=""),"",IF(AND(N$4&lt;=$D7,N$4+6&gt;=$D7),"C","")&amp;IF(AND(N$4&lt;=$E7,N$4+6&gt;=$E7),"A","")&amp;IF(AND(N$4&lt;=$G7,N$4+6&gt;=$F7),"V","")&amp;IF(AND(N$4&lt;=$H7,N$4+6&gt;=$H7),"R",""))</f>
        <v/>
      </c>
      <c r="O7" s="31">
        <f>IF(OR($A7="",O$4=""),"",IF(AND(O$4&lt;=$D7,O$4+6&gt;=$D7),"C","")&amp;IF(AND(O$4&lt;=$E7,O$4+6&gt;=$E7),"A","")&amp;IF(AND(O$4&lt;=$G7,O$4+6&gt;=$F7),"V","")&amp;IF(AND(O$4&lt;=$H7,O$4+6&gt;=$H7),"R",""))</f>
        <v/>
      </c>
      <c r="P7" s="31">
        <f>IF(OR($A7="",P$4=""),"",IF(AND(P$4&lt;=$D7,P$4+6&gt;=$D7),"C","")&amp;IF(AND(P$4&lt;=$E7,P$4+6&gt;=$E7),"A","")&amp;IF(AND(P$4&lt;=$G7,P$4+6&gt;=$F7),"V","")&amp;IF(AND(P$4&lt;=$H7,P$4+6&gt;=$H7),"R",""))</f>
        <v/>
      </c>
      <c r="Q7" s="31">
        <f>IF(OR($A7="",Q$4=""),"",IF(AND(Q$4&lt;=$D7,Q$4+6&gt;=$D7),"C","")&amp;IF(AND(Q$4&lt;=$E7,Q$4+6&gt;=$E7),"A","")&amp;IF(AND(Q$4&lt;=$G7,Q$4+6&gt;=$F7),"V","")&amp;IF(AND(Q$4&lt;=$H7,Q$4+6&gt;=$H7),"R",""))</f>
        <v/>
      </c>
      <c r="R7" s="31">
        <f>IF(OR($A7="",R$4=""),"",IF(AND(R$4&lt;=$D7,R$4+6&gt;=$D7),"C","")&amp;IF(AND(R$4&lt;=$E7,R$4+6&gt;=$E7),"A","")&amp;IF(AND(R$4&lt;=$G7,R$4+6&gt;=$F7),"V","")&amp;IF(AND(R$4&lt;=$H7,R$4+6&gt;=$H7),"R",""))</f>
        <v/>
      </c>
      <c r="S7" s="31">
        <f>IF(OR($A7="",S$4=""),"",IF(AND(S$4&lt;=$D7,S$4+6&gt;=$D7),"C","")&amp;IF(AND(S$4&lt;=$E7,S$4+6&gt;=$E7),"A","")&amp;IF(AND(S$4&lt;=$G7,S$4+6&gt;=$F7),"V","")&amp;IF(AND(S$4&lt;=$H7,S$4+6&gt;=$H7),"R",""))</f>
        <v/>
      </c>
      <c r="T7" s="31">
        <f>IF(OR($A7="",T$4=""),"",IF(AND(T$4&lt;=$D7,T$4+6&gt;=$D7),"C","")&amp;IF(AND(T$4&lt;=$E7,T$4+6&gt;=$E7),"A","")&amp;IF(AND(T$4&lt;=$G7,T$4+6&gt;=$F7),"V","")&amp;IF(AND(T$4&lt;=$H7,T$4+6&gt;=$H7),"R",""))</f>
        <v/>
      </c>
      <c r="U7" s="31">
        <f>IF(OR($A7="",U$4=""),"",IF(AND(U$4&lt;=$D7,U$4+6&gt;=$D7),"C","")&amp;IF(AND(U$4&lt;=$E7,U$4+6&gt;=$E7),"A","")&amp;IF(AND(U$4&lt;=$G7,U$4+6&gt;=$F7),"V","")&amp;IF(AND(U$4&lt;=$H7,U$4+6&gt;=$H7),"R",""))</f>
        <v/>
      </c>
      <c r="V7" s="31">
        <f>IF(OR($A7="",V$4=""),"",IF(AND(V$4&lt;=$D7,V$4+6&gt;=$D7),"C","")&amp;IF(AND(V$4&lt;=$E7,V$4+6&gt;=$E7),"A","")&amp;IF(AND(V$4&lt;=$G7,V$4+6&gt;=$F7),"V","")&amp;IF(AND(V$4&lt;=$H7,V$4+6&gt;=$H7),"R",""))</f>
        <v/>
      </c>
      <c r="W7" s="31">
        <f>IF(OR($A7="",W$4=""),"",IF(AND(W$4&lt;=$D7,W$4+6&gt;=$D7),"C","")&amp;IF(AND(W$4&lt;=$E7,W$4+6&gt;=$E7),"A","")&amp;IF(AND(W$4&lt;=$G7,W$4+6&gt;=$F7),"V","")&amp;IF(AND(W$4&lt;=$H7,W$4+6&gt;=$H7),"R",""))</f>
        <v/>
      </c>
      <c r="X7" s="31">
        <f>IF(OR($A7="",X$4=""),"",IF(AND(X$4&lt;=$D7,X$4+6&gt;=$D7),"C","")&amp;IF(AND(X$4&lt;=$E7,X$4+6&gt;=$E7),"A","")&amp;IF(AND(X$4&lt;=$G7,X$4+6&gt;=$F7),"V","")&amp;IF(AND(X$4&lt;=$H7,X$4+6&gt;=$H7),"R",""))</f>
        <v/>
      </c>
      <c r="Y7" s="31">
        <f>IF(OR($A7="",Y$4=""),"",IF(AND(Y$4&lt;=$D7,Y$4+6&gt;=$D7),"C","")&amp;IF(AND(Y$4&lt;=$E7,Y$4+6&gt;=$E7),"A","")&amp;IF(AND(Y$4&lt;=$G7,Y$4+6&gt;=$F7),"V","")&amp;IF(AND(Y$4&lt;=$H7,Y$4+6&gt;=$H7),"R",""))</f>
        <v/>
      </c>
      <c r="Z7" s="31">
        <f>IF(OR($A7="",Z$4=""),"",IF(AND(Z$4&lt;=$D7,Z$4+6&gt;=$D7),"C","")&amp;IF(AND(Z$4&lt;=$E7,Z$4+6&gt;=$E7),"A","")&amp;IF(AND(Z$4&lt;=$G7,Z$4+6&gt;=$F7),"V","")&amp;IF(AND(Z$4&lt;=$H7,Z$4+6&gt;=$H7),"R",""))</f>
        <v/>
      </c>
      <c r="AA7" s="31">
        <f>IF(OR($A7="",AA$4=""),"",IF(AND(AA$4&lt;=$D7,AA$4+6&gt;=$D7),"C","")&amp;IF(AND(AA$4&lt;=$E7,AA$4+6&gt;=$E7),"A","")&amp;IF(AND(AA$4&lt;=$G7,AA$4+6&gt;=$F7),"V","")&amp;IF(AND(AA$4&lt;=$H7,AA$4+6&gt;=$H7),"R",""))</f>
        <v/>
      </c>
      <c r="AB7" s="31">
        <f>IF(OR($A7="",AB$4=""),"",IF(AND(AB$4&lt;=$D7,AB$4+6&gt;=$D7),"C","")&amp;IF(AND(AB$4&lt;=$E7,AB$4+6&gt;=$E7),"A","")&amp;IF(AND(AB$4&lt;=$G7,AB$4+6&gt;=$F7),"V","")&amp;IF(AND(AB$4&lt;=$H7,AB$4+6&gt;=$H7),"R",""))</f>
        <v/>
      </c>
      <c r="AC7" s="31">
        <f>IF(OR($A7="",AC$4=""),"",IF(AND(AC$4&lt;=$D7,AC$4+6&gt;=$D7),"C","")&amp;IF(AND(AC$4&lt;=$E7,AC$4+6&gt;=$E7),"A","")&amp;IF(AND(AC$4&lt;=$G7,AC$4+6&gt;=$F7),"V","")&amp;IF(AND(AC$4&lt;=$H7,AC$4+6&gt;=$H7),"R",""))</f>
        <v/>
      </c>
      <c r="AD7" s="31">
        <f>IF(OR($A7="",AD$4=""),"",IF(AND(AD$4&lt;=$D7,AD$4+6&gt;=$D7),"C","")&amp;IF(AND(AD$4&lt;=$E7,AD$4+6&gt;=$E7),"A","")&amp;IF(AND(AD$4&lt;=$G7,AD$4+6&gt;=$F7),"V","")&amp;IF(AND(AD$4&lt;=$H7,AD$4+6&gt;=$H7),"R",""))</f>
        <v/>
      </c>
      <c r="AE7" s="31">
        <f>IF(OR($A7="",AE$4=""),"",IF(AND(AE$4&lt;=$D7,AE$4+6&gt;=$D7),"C","")&amp;IF(AND(AE$4&lt;=$E7,AE$4+6&gt;=$E7),"A","")&amp;IF(AND(AE$4&lt;=$G7,AE$4+6&gt;=$F7),"V","")&amp;IF(AND(AE$4&lt;=$H7,AE$4+6&gt;=$H7),"R",""))</f>
        <v/>
      </c>
      <c r="AF7" s="31">
        <f>IF(OR($A7="",AF$4=""),"",IF(AND(AF$4&lt;=$D7,AF$4+6&gt;=$D7),"C","")&amp;IF(AND(AF$4&lt;=$E7,AF$4+6&gt;=$E7),"A","")&amp;IF(AND(AF$4&lt;=$G7,AF$4+6&gt;=$F7),"V","")&amp;IF(AND(AF$4&lt;=$H7,AF$4+6&gt;=$H7),"R",""))</f>
        <v/>
      </c>
      <c r="AG7" s="31">
        <f>IF(OR($A7="",AG$4=""),"",IF(AND(AG$4&lt;=$D7,AG$4+6&gt;=$D7),"C","")&amp;IF(AND(AG$4&lt;=$E7,AG$4+6&gt;=$E7),"A","")&amp;IF(AND(AG$4&lt;=$G7,AG$4+6&gt;=$F7),"V","")&amp;IF(AND(AG$4&lt;=$H7,AG$4+6&gt;=$H7),"R",""))</f>
        <v/>
      </c>
      <c r="AH7" s="31">
        <f>IF(OR($A7="",AH$4=""),"",IF(AND(AH$4&lt;=$D7,AH$4+6&gt;=$D7),"C","")&amp;IF(AND(AH$4&lt;=$E7,AH$4+6&gt;=$E7),"A","")&amp;IF(AND(AH$4&lt;=$G7,AH$4+6&gt;=$F7),"V","")&amp;IF(AND(AH$4&lt;=$H7,AH$4+6&gt;=$H7),"R",""))</f>
        <v/>
      </c>
      <c r="AI7" s="31">
        <f>IF(OR($A7="",AI$4=""),"",IF(AND(AI$4&lt;=$D7,AI$4+6&gt;=$D7),"C","")&amp;IF(AND(AI$4&lt;=$E7,AI$4+6&gt;=$E7),"A","")&amp;IF(AND(AI$4&lt;=$G7,AI$4+6&gt;=$F7),"V","")&amp;IF(AND(AI$4&lt;=$H7,AI$4+6&gt;=$H7),"R",""))</f>
        <v/>
      </c>
      <c r="AJ7" s="31">
        <f>IF(OR($A7="",AJ$4=""),"",IF(AND(AJ$4&lt;=$D7,AJ$4+6&gt;=$D7),"C","")&amp;IF(AND(AJ$4&lt;=$E7,AJ$4+6&gt;=$E7),"A","")&amp;IF(AND(AJ$4&lt;=$G7,AJ$4+6&gt;=$F7),"V","")&amp;IF(AND(AJ$4&lt;=$H7,AJ$4+6&gt;=$H7),"R",""))</f>
        <v/>
      </c>
      <c r="AK7" s="31">
        <f>IF(OR($A7="",AK$4=""),"",IF(AND(AK$4&lt;=$D7,AK$4+6&gt;=$D7),"C","")&amp;IF(AND(AK$4&lt;=$E7,AK$4+6&gt;=$E7),"A","")&amp;IF(AND(AK$4&lt;=$G7,AK$4+6&gt;=$F7),"V","")&amp;IF(AND(AK$4&lt;=$H7,AK$4+6&gt;=$H7),"R",""))</f>
        <v/>
      </c>
      <c r="AL7" s="31">
        <f>IF(OR($A7="",AL$4=""),"",IF(AND(AL$4&lt;=$D7,AL$4+6&gt;=$D7),"C","")&amp;IF(AND(AL$4&lt;=$E7,AL$4+6&gt;=$E7),"A","")&amp;IF(AND(AL$4&lt;=$G7,AL$4+6&gt;=$F7),"V","")&amp;IF(AND(AL$4&lt;=$H7,AL$4+6&gt;=$H7),"R",""))</f>
        <v/>
      </c>
      <c r="AM7" s="31">
        <f>IF(OR($A7="",AM$4=""),"",IF(AND(AM$4&lt;=$D7,AM$4+6&gt;=$D7),"C","")&amp;IF(AND(AM$4&lt;=$E7,AM$4+6&gt;=$E7),"A","")&amp;IF(AND(AM$4&lt;=$G7,AM$4+6&gt;=$F7),"V","")&amp;IF(AND(AM$4&lt;=$H7,AM$4+6&gt;=$H7),"R",""))</f>
        <v/>
      </c>
      <c r="AN7" s="31">
        <f>IF(OR($A7="",AN$4=""),"",IF(AND(AN$4&lt;=$D7,AN$4+6&gt;=$D7),"C","")&amp;IF(AND(AN$4&lt;=$E7,AN$4+6&gt;=$E7),"A","")&amp;IF(AND(AN$4&lt;=$G7,AN$4+6&gt;=$F7),"V","")&amp;IF(AND(AN$4&lt;=$H7,AN$4+6&gt;=$H7),"R",""))</f>
        <v/>
      </c>
      <c r="AO7" s="31">
        <f>IF(OR($A7="",AO$4=""),"",IF(AND(AO$4&lt;=$D7,AO$4+6&gt;=$D7),"C","")&amp;IF(AND(AO$4&lt;=$E7,AO$4+6&gt;=$E7),"A","")&amp;IF(AND(AO$4&lt;=$G7,AO$4+6&gt;=$F7),"V","")&amp;IF(AND(AO$4&lt;=$H7,AO$4+6&gt;=$H7),"R",""))</f>
        <v/>
      </c>
      <c r="AP7" s="31">
        <f>IF(OR($A7="",AP$4=""),"",IF(AND(AP$4&lt;=$D7,AP$4+6&gt;=$D7),"C","")&amp;IF(AND(AP$4&lt;=$E7,AP$4+6&gt;=$E7),"A","")&amp;IF(AND(AP$4&lt;=$G7,AP$4+6&gt;=$F7),"V","")&amp;IF(AND(AP$4&lt;=$H7,AP$4+6&gt;=$H7),"R",""))</f>
        <v/>
      </c>
      <c r="AQ7" s="31">
        <f>IF(OR($A7="",AQ$4=""),"",IF(AND(AQ$4&lt;=$D7,AQ$4+6&gt;=$D7),"C","")&amp;IF(AND(AQ$4&lt;=$E7,AQ$4+6&gt;=$E7),"A","")&amp;IF(AND(AQ$4&lt;=$G7,AQ$4+6&gt;=$F7),"V","")&amp;IF(AND(AQ$4&lt;=$H7,AQ$4+6&gt;=$H7),"R",""))</f>
        <v/>
      </c>
      <c r="AR7" s="31">
        <f>IF(OR($A7="",AR$4=""),"",IF(AND(AR$4&lt;=$D7,AR$4+6&gt;=$D7),"C","")&amp;IF(AND(AR$4&lt;=$E7,AR$4+6&gt;=$E7),"A","")&amp;IF(AND(AR$4&lt;=$G7,AR$4+6&gt;=$F7),"V","")&amp;IF(AND(AR$4&lt;=$H7,AR$4+6&gt;=$H7),"R",""))</f>
        <v/>
      </c>
      <c r="AS7" s="31">
        <f>IF(OR($A7="",AS$4=""),"",IF(AND(AS$4&lt;=$D7,AS$4+6&gt;=$D7),"C","")&amp;IF(AND(AS$4&lt;=$E7,AS$4+6&gt;=$E7),"A","")&amp;IF(AND(AS$4&lt;=$G7,AS$4+6&gt;=$F7),"V","")&amp;IF(AND(AS$4&lt;=$H7,AS$4+6&gt;=$H7),"R",""))</f>
        <v/>
      </c>
      <c r="AT7" s="31">
        <f>IF(OR($A7="",AT$4=""),"",IF(AND(AT$4&lt;=$D7,AT$4+6&gt;=$D7),"C","")&amp;IF(AND(AT$4&lt;=$E7,AT$4+6&gt;=$E7),"A","")&amp;IF(AND(AT$4&lt;=$G7,AT$4+6&gt;=$F7),"V","")&amp;IF(AND(AT$4&lt;=$H7,AT$4+6&gt;=$H7),"R",""))</f>
        <v/>
      </c>
      <c r="AU7" s="31">
        <f>IF(OR($A7="",AU$4=""),"",IF(AND(AU$4&lt;=$D7,AU$4+6&gt;=$D7),"C","")&amp;IF(AND(AU$4&lt;=$E7,AU$4+6&gt;=$E7),"A","")&amp;IF(AND(AU$4&lt;=$G7,AU$4+6&gt;=$F7),"V","")&amp;IF(AND(AU$4&lt;=$H7,AU$4+6&gt;=$H7),"R",""))</f>
        <v/>
      </c>
      <c r="AV7" s="31">
        <f>IF(OR($A7="",AV$4=""),"",IF(AND(AV$4&lt;=$D7,AV$4+6&gt;=$D7),"C","")&amp;IF(AND(AV$4&lt;=$E7,AV$4+6&gt;=$E7),"A","")&amp;IF(AND(AV$4&lt;=$G7,AV$4+6&gt;=$F7),"V","")&amp;IF(AND(AV$4&lt;=$H7,AV$4+6&gt;=$H7),"R",""))</f>
        <v/>
      </c>
      <c r="AW7" s="31">
        <f>IF(OR($A7="",AW$4=""),"",IF(AND(AW$4&lt;=$D7,AW$4+6&gt;=$D7),"C","")&amp;IF(AND(AW$4&lt;=$E7,AW$4+6&gt;=$E7),"A","")&amp;IF(AND(AW$4&lt;=$G7,AW$4+6&gt;=$F7),"V","")&amp;IF(AND(AW$4&lt;=$H7,AW$4+6&gt;=$H7),"R",""))</f>
        <v/>
      </c>
      <c r="AX7" s="31">
        <f>IF(OR($A7="",AX$4=""),"",IF(AND(AX$4&lt;=$D7,AX$4+6&gt;=$D7),"C","")&amp;IF(AND(AX$4&lt;=$E7,AX$4+6&gt;=$E7),"A","")&amp;IF(AND(AX$4&lt;=$G7,AX$4+6&gt;=$F7),"V","")&amp;IF(AND(AX$4&lt;=$H7,AX$4+6&gt;=$H7),"R",""))</f>
        <v/>
      </c>
      <c r="AY7" s="31">
        <f>IF(OR($A7="",AY$4=""),"",IF(AND(AY$4&lt;=$D7,AY$4+6&gt;=$D7),"C","")&amp;IF(AND(AY$4&lt;=$E7,AY$4+6&gt;=$E7),"A","")&amp;IF(AND(AY$4&lt;=$G7,AY$4+6&gt;=$F7),"V","")&amp;IF(AND(AY$4&lt;=$H7,AY$4+6&gt;=$H7),"R",""))</f>
        <v/>
      </c>
      <c r="AZ7" s="31">
        <f>IF(OR($A7="",AZ$4=""),"",IF(AND(AZ$4&lt;=$D7,AZ$4+6&gt;=$D7),"C","")&amp;IF(AND(AZ$4&lt;=$E7,AZ$4+6&gt;=$E7),"A","")&amp;IF(AND(AZ$4&lt;=$G7,AZ$4+6&gt;=$F7),"V","")&amp;IF(AND(AZ$4&lt;=$H7,AZ$4+6&gt;=$H7),"R",""))</f>
        <v/>
      </c>
      <c r="BA7" s="31">
        <f>IF(OR($A7="",BA$4=""),"",IF(AND(BA$4&lt;=$D7,BA$4+6&gt;=$D7),"C","")&amp;IF(AND(BA$4&lt;=$E7,BA$4+6&gt;=$E7),"A","")&amp;IF(AND(BA$4&lt;=$G7,BA$4+6&gt;=$F7),"V","")&amp;IF(AND(BA$4&lt;=$H7,BA$4+6&gt;=$H7),"R",""))</f>
        <v/>
      </c>
      <c r="BB7" s="31">
        <f>IF(OR($A7="",BB$4=""),"",IF(AND(BB$4&lt;=$D7,BB$4+6&gt;=$D7),"C","")&amp;IF(AND(BB$4&lt;=$E7,BB$4+6&gt;=$E7),"A","")&amp;IF(AND(BB$4&lt;=$G7,BB$4+6&gt;=$F7),"V","")&amp;IF(AND(BB$4&lt;=$H7,BB$4+6&gt;=$H7),"R",""))</f>
        <v/>
      </c>
      <c r="BC7" s="31">
        <f>IF(OR($A7="",BC$4=""),"",IF(AND(BC$4&lt;=$D7,BC$4+6&gt;=$D7),"C","")&amp;IF(AND(BC$4&lt;=$E7,BC$4+6&gt;=$E7),"A","")&amp;IF(AND(BC$4&lt;=$G7,BC$4+6&gt;=$F7),"V","")&amp;IF(AND(BC$4&lt;=$H7,BC$4+6&gt;=$H7),"R",""))</f>
        <v/>
      </c>
      <c r="BD7" s="31">
        <f>IF(OR($A7="",BD$4=""),"",IF(AND(BD$4&lt;=$D7,BD$4+6&gt;=$D7),"C","")&amp;IF(AND(BD$4&lt;=$E7,BD$4+6&gt;=$E7),"A","")&amp;IF(AND(BD$4&lt;=$G7,BD$4+6&gt;=$F7),"V","")&amp;IF(AND(BD$4&lt;=$H7,BD$4+6&gt;=$H7),"R",""))</f>
        <v/>
      </c>
      <c r="BE7" s="31">
        <f>IF(OR($A7="",BE$4=""),"",IF(AND(BE$4&lt;=$D7,BE$4+6&gt;=$D7),"C","")&amp;IF(AND(BE$4&lt;=$E7,BE$4+6&gt;=$E7),"A","")&amp;IF(AND(BE$4&lt;=$G7,BE$4+6&gt;=$F7),"V","")&amp;IF(AND(BE$4&lt;=$H7,BE$4+6&gt;=$H7),"R",""))</f>
        <v/>
      </c>
      <c r="BF7" s="31">
        <f>IF(OR($A7="",BF$4=""),"",IF(AND(BF$4&lt;=$D7,BF$4+6&gt;=$D7),"C","")&amp;IF(AND(BF$4&lt;=$E7,BF$4+6&gt;=$E7),"A","")&amp;IF(AND(BF$4&lt;=$G7,BF$4+6&gt;=$F7),"V","")&amp;IF(AND(BF$4&lt;=$H7,BF$4+6&gt;=$H7),"R",""))</f>
        <v/>
      </c>
      <c r="BG7" s="31">
        <f>IF(OR($A7="",BG$4=""),"",IF(AND(BG$4&lt;=$D7,BG$4+6&gt;=$D7),"C","")&amp;IF(AND(BG$4&lt;=$E7,BG$4+6&gt;=$E7),"A","")&amp;IF(AND(BG$4&lt;=$G7,BG$4+6&gt;=$F7),"V","")&amp;IF(AND(BG$4&lt;=$H7,BG$4+6&gt;=$H7),"R",""))</f>
        <v/>
      </c>
      <c r="BH7" s="31">
        <f>IF(OR($A7="",BH$4=""),"",IF(AND(BH$4&lt;=$D7,BH$4+6&gt;=$D7),"C","")&amp;IF(AND(BH$4&lt;=$E7,BH$4+6&gt;=$E7),"A","")&amp;IF(AND(BH$4&lt;=$G7,BH$4+6&gt;=$F7),"V","")&amp;IF(AND(BH$4&lt;=$H7,BH$4+6&gt;=$H7),"R",""))</f>
        <v/>
      </c>
      <c r="BI7" s="31">
        <f>IF(OR($A7="",BI$4=""),"",IF(AND(BI$4&lt;=$D7,BI$4+6&gt;=$D7),"C","")&amp;IF(AND(BI$4&lt;=$E7,BI$4+6&gt;=$E7),"A","")&amp;IF(AND(BI$4&lt;=$G7,BI$4+6&gt;=$F7),"V","")&amp;IF(AND(BI$4&lt;=$H7,BI$4+6&gt;=$H7),"R",""))</f>
        <v/>
      </c>
      <c r="BJ7" s="31">
        <f>IF(OR($A7="",BJ$4=""),"",IF(AND(BJ$4&lt;=$D7,BJ$4+6&gt;=$D7),"C","")&amp;IF(AND(BJ$4&lt;=$E7,BJ$4+6&gt;=$E7),"A","")&amp;IF(AND(BJ$4&lt;=$G7,BJ$4+6&gt;=$F7),"V","")&amp;IF(AND(BJ$4&lt;=$H7,BJ$4+6&gt;=$H7),"R",""))</f>
        <v/>
      </c>
      <c r="BK7" s="31">
        <f>IF(OR($A7="",BK$4=""),"",IF(AND(BK$4&lt;=$D7,BK$4+6&gt;=$D7),"C","")&amp;IF(AND(BK$4&lt;=$E7,BK$4+6&gt;=$E7),"A","")&amp;IF(AND(BK$4&lt;=$G7,BK$4+6&gt;=$F7),"V","")&amp;IF(AND(BK$4&lt;=$H7,BK$4+6&gt;=$H7),"R",""))</f>
        <v/>
      </c>
      <c r="BL7" s="31">
        <f>IF(OR($A7="",BL$4=""),"",IF(AND(BL$4&lt;=$D7,BL$4+6&gt;=$D7),"C","")&amp;IF(AND(BL$4&lt;=$E7,BL$4+6&gt;=$E7),"A","")&amp;IF(AND(BL$4&lt;=$G7,BL$4+6&gt;=$F7),"V","")&amp;IF(AND(BL$4&lt;=$H7,BL$4+6&gt;=$H7),"R",""))</f>
        <v/>
      </c>
      <c r="BM7" s="31">
        <f>IF(OR($A7="",BM$4=""),"",IF(AND(BM$4&lt;=$D7,BM$4+6&gt;=$D7),"C","")&amp;IF(AND(BM$4&lt;=$E7,BM$4+6&gt;=$E7),"A","")&amp;IF(AND(BM$4&lt;=$G7,BM$4+6&gt;=$F7),"V","")&amp;IF(AND(BM$4&lt;=$H7,BM$4+6&gt;=$H7),"R",""))</f>
        <v/>
      </c>
      <c r="BN7" s="31">
        <f>IF(OR($A7="",BN$4=""),"",IF(AND(BN$4&lt;=$D7,BN$4+6&gt;=$D7),"C","")&amp;IF(AND(BN$4&lt;=$E7,BN$4+6&gt;=$E7),"A","")&amp;IF(AND(BN$4&lt;=$G7,BN$4+6&gt;=$F7),"V","")&amp;IF(AND(BN$4&lt;=$H7,BN$4+6&gt;=$H7),"R",""))</f>
        <v/>
      </c>
      <c r="BO7" s="31">
        <f>IF(OR($A7="",BO$4=""),"",IF(AND(BO$4&lt;=$D7,BO$4+6&gt;=$D7),"C","")&amp;IF(AND(BO$4&lt;=$E7,BO$4+6&gt;=$E7),"A","")&amp;IF(AND(BO$4&lt;=$G7,BO$4+6&gt;=$F7),"V","")&amp;IF(AND(BO$4&lt;=$H7,BO$4+6&gt;=$H7),"R",""))</f>
        <v/>
      </c>
      <c r="BP7" s="31">
        <f>IF(OR($A7="",BP$4=""),"",IF(AND(BP$4&lt;=$D7,BP$4+6&gt;=$D7),"C","")&amp;IF(AND(BP$4&lt;=$E7,BP$4+6&gt;=$E7),"A","")&amp;IF(AND(BP$4&lt;=$G7,BP$4+6&gt;=$F7),"V","")&amp;IF(AND(BP$4&lt;=$H7,BP$4+6&gt;=$H7),"R",""))</f>
        <v/>
      </c>
    </row>
    <row r="8" ht="26" customHeight="1">
      <c r="A8" s="12">
        <f>IF(Planejamento!A5="","",Planejamento!A5)</f>
        <v/>
      </c>
      <c r="B8" s="32">
        <f>IF(Planejamento!A5="","",Planejamento!B5)</f>
        <v/>
      </c>
      <c r="C8" s="32">
        <f>IF(Planejamento!A5="","",Planejamento!E5)</f>
        <v/>
      </c>
      <c r="D8" s="33">
        <f>IF(Planejamento!A5="","",Planejamento!L5)</f>
        <v/>
      </c>
      <c r="E8" s="33">
        <f>IF(Planejamento!A5="","",Planejamento!M5)</f>
        <v/>
      </c>
      <c r="F8" s="33">
        <f>IF(Planejamento!A5="","",Planejamento!G5)</f>
        <v/>
      </c>
      <c r="G8" s="33">
        <f>IF(Planejamento!A5="","",Planejamento!H5)</f>
        <v/>
      </c>
      <c r="H8" s="33">
        <f>IF(Planejamento!A5="","",Planejamento!N5)</f>
        <v/>
      </c>
      <c r="I8" s="34">
        <f>IF(OR($A8="",I$4=""),"",IF(AND(I$4&lt;=$D8,I$4+6&gt;=$D8),"C","")&amp;IF(AND(I$4&lt;=$E8,I$4+6&gt;=$E8),"A","")&amp;IF(AND(I$4&lt;=$G8,I$4+6&gt;=$F8),"V","")&amp;IF(AND(I$4&lt;=$H8,I$4+6&gt;=$H8),"R",""))</f>
        <v/>
      </c>
      <c r="J8" s="34">
        <f>IF(OR($A8="",J$4=""),"",IF(AND(J$4&lt;=$D8,J$4+6&gt;=$D8),"C","")&amp;IF(AND(J$4&lt;=$E8,J$4+6&gt;=$E8),"A","")&amp;IF(AND(J$4&lt;=$G8,J$4+6&gt;=$F8),"V","")&amp;IF(AND(J$4&lt;=$H8,J$4+6&gt;=$H8),"R",""))</f>
        <v/>
      </c>
      <c r="K8" s="34">
        <f>IF(OR($A8="",K$4=""),"",IF(AND(K$4&lt;=$D8,K$4+6&gt;=$D8),"C","")&amp;IF(AND(K$4&lt;=$E8,K$4+6&gt;=$E8),"A","")&amp;IF(AND(K$4&lt;=$G8,K$4+6&gt;=$F8),"V","")&amp;IF(AND(K$4&lt;=$H8,K$4+6&gt;=$H8),"R",""))</f>
        <v/>
      </c>
      <c r="L8" s="34">
        <f>IF(OR($A8="",L$4=""),"",IF(AND(L$4&lt;=$D8,L$4+6&gt;=$D8),"C","")&amp;IF(AND(L$4&lt;=$E8,L$4+6&gt;=$E8),"A","")&amp;IF(AND(L$4&lt;=$G8,L$4+6&gt;=$F8),"V","")&amp;IF(AND(L$4&lt;=$H8,L$4+6&gt;=$H8),"R",""))</f>
        <v/>
      </c>
      <c r="M8" s="34">
        <f>IF(OR($A8="",M$4=""),"",IF(AND(M$4&lt;=$D8,M$4+6&gt;=$D8),"C","")&amp;IF(AND(M$4&lt;=$E8,M$4+6&gt;=$E8),"A","")&amp;IF(AND(M$4&lt;=$G8,M$4+6&gt;=$F8),"V","")&amp;IF(AND(M$4&lt;=$H8,M$4+6&gt;=$H8),"R",""))</f>
        <v/>
      </c>
      <c r="N8" s="34">
        <f>IF(OR($A8="",N$4=""),"",IF(AND(N$4&lt;=$D8,N$4+6&gt;=$D8),"C","")&amp;IF(AND(N$4&lt;=$E8,N$4+6&gt;=$E8),"A","")&amp;IF(AND(N$4&lt;=$G8,N$4+6&gt;=$F8),"V","")&amp;IF(AND(N$4&lt;=$H8,N$4+6&gt;=$H8),"R",""))</f>
        <v/>
      </c>
      <c r="O8" s="34">
        <f>IF(OR($A8="",O$4=""),"",IF(AND(O$4&lt;=$D8,O$4+6&gt;=$D8),"C","")&amp;IF(AND(O$4&lt;=$E8,O$4+6&gt;=$E8),"A","")&amp;IF(AND(O$4&lt;=$G8,O$4+6&gt;=$F8),"V","")&amp;IF(AND(O$4&lt;=$H8,O$4+6&gt;=$H8),"R",""))</f>
        <v/>
      </c>
      <c r="P8" s="34">
        <f>IF(OR($A8="",P$4=""),"",IF(AND(P$4&lt;=$D8,P$4+6&gt;=$D8),"C","")&amp;IF(AND(P$4&lt;=$E8,P$4+6&gt;=$E8),"A","")&amp;IF(AND(P$4&lt;=$G8,P$4+6&gt;=$F8),"V","")&amp;IF(AND(P$4&lt;=$H8,P$4+6&gt;=$H8),"R",""))</f>
        <v/>
      </c>
      <c r="Q8" s="34">
        <f>IF(OR($A8="",Q$4=""),"",IF(AND(Q$4&lt;=$D8,Q$4+6&gt;=$D8),"C","")&amp;IF(AND(Q$4&lt;=$E8,Q$4+6&gt;=$E8),"A","")&amp;IF(AND(Q$4&lt;=$G8,Q$4+6&gt;=$F8),"V","")&amp;IF(AND(Q$4&lt;=$H8,Q$4+6&gt;=$H8),"R",""))</f>
        <v/>
      </c>
      <c r="R8" s="34">
        <f>IF(OR($A8="",R$4=""),"",IF(AND(R$4&lt;=$D8,R$4+6&gt;=$D8),"C","")&amp;IF(AND(R$4&lt;=$E8,R$4+6&gt;=$E8),"A","")&amp;IF(AND(R$4&lt;=$G8,R$4+6&gt;=$F8),"V","")&amp;IF(AND(R$4&lt;=$H8,R$4+6&gt;=$H8),"R",""))</f>
        <v/>
      </c>
      <c r="S8" s="34">
        <f>IF(OR($A8="",S$4=""),"",IF(AND(S$4&lt;=$D8,S$4+6&gt;=$D8),"C","")&amp;IF(AND(S$4&lt;=$E8,S$4+6&gt;=$E8),"A","")&amp;IF(AND(S$4&lt;=$G8,S$4+6&gt;=$F8),"V","")&amp;IF(AND(S$4&lt;=$H8,S$4+6&gt;=$H8),"R",""))</f>
        <v/>
      </c>
      <c r="T8" s="34">
        <f>IF(OR($A8="",T$4=""),"",IF(AND(T$4&lt;=$D8,T$4+6&gt;=$D8),"C","")&amp;IF(AND(T$4&lt;=$E8,T$4+6&gt;=$E8),"A","")&amp;IF(AND(T$4&lt;=$G8,T$4+6&gt;=$F8),"V","")&amp;IF(AND(T$4&lt;=$H8,T$4+6&gt;=$H8),"R",""))</f>
        <v/>
      </c>
      <c r="U8" s="34">
        <f>IF(OR($A8="",U$4=""),"",IF(AND(U$4&lt;=$D8,U$4+6&gt;=$D8),"C","")&amp;IF(AND(U$4&lt;=$E8,U$4+6&gt;=$E8),"A","")&amp;IF(AND(U$4&lt;=$G8,U$4+6&gt;=$F8),"V","")&amp;IF(AND(U$4&lt;=$H8,U$4+6&gt;=$H8),"R",""))</f>
        <v/>
      </c>
      <c r="V8" s="34">
        <f>IF(OR($A8="",V$4=""),"",IF(AND(V$4&lt;=$D8,V$4+6&gt;=$D8),"C","")&amp;IF(AND(V$4&lt;=$E8,V$4+6&gt;=$E8),"A","")&amp;IF(AND(V$4&lt;=$G8,V$4+6&gt;=$F8),"V","")&amp;IF(AND(V$4&lt;=$H8,V$4+6&gt;=$H8),"R",""))</f>
        <v/>
      </c>
      <c r="W8" s="34">
        <f>IF(OR($A8="",W$4=""),"",IF(AND(W$4&lt;=$D8,W$4+6&gt;=$D8),"C","")&amp;IF(AND(W$4&lt;=$E8,W$4+6&gt;=$E8),"A","")&amp;IF(AND(W$4&lt;=$G8,W$4+6&gt;=$F8),"V","")&amp;IF(AND(W$4&lt;=$H8,W$4+6&gt;=$H8),"R",""))</f>
        <v/>
      </c>
      <c r="X8" s="34">
        <f>IF(OR($A8="",X$4=""),"",IF(AND(X$4&lt;=$D8,X$4+6&gt;=$D8),"C","")&amp;IF(AND(X$4&lt;=$E8,X$4+6&gt;=$E8),"A","")&amp;IF(AND(X$4&lt;=$G8,X$4+6&gt;=$F8),"V","")&amp;IF(AND(X$4&lt;=$H8,X$4+6&gt;=$H8),"R",""))</f>
        <v/>
      </c>
      <c r="Y8" s="34">
        <f>IF(OR($A8="",Y$4=""),"",IF(AND(Y$4&lt;=$D8,Y$4+6&gt;=$D8),"C","")&amp;IF(AND(Y$4&lt;=$E8,Y$4+6&gt;=$E8),"A","")&amp;IF(AND(Y$4&lt;=$G8,Y$4+6&gt;=$F8),"V","")&amp;IF(AND(Y$4&lt;=$H8,Y$4+6&gt;=$H8),"R",""))</f>
        <v/>
      </c>
      <c r="Z8" s="34">
        <f>IF(OR($A8="",Z$4=""),"",IF(AND(Z$4&lt;=$D8,Z$4+6&gt;=$D8),"C","")&amp;IF(AND(Z$4&lt;=$E8,Z$4+6&gt;=$E8),"A","")&amp;IF(AND(Z$4&lt;=$G8,Z$4+6&gt;=$F8),"V","")&amp;IF(AND(Z$4&lt;=$H8,Z$4+6&gt;=$H8),"R",""))</f>
        <v/>
      </c>
      <c r="AA8" s="34">
        <f>IF(OR($A8="",AA$4=""),"",IF(AND(AA$4&lt;=$D8,AA$4+6&gt;=$D8),"C","")&amp;IF(AND(AA$4&lt;=$E8,AA$4+6&gt;=$E8),"A","")&amp;IF(AND(AA$4&lt;=$G8,AA$4+6&gt;=$F8),"V","")&amp;IF(AND(AA$4&lt;=$H8,AA$4+6&gt;=$H8),"R",""))</f>
        <v/>
      </c>
      <c r="AB8" s="34">
        <f>IF(OR($A8="",AB$4=""),"",IF(AND(AB$4&lt;=$D8,AB$4+6&gt;=$D8),"C","")&amp;IF(AND(AB$4&lt;=$E8,AB$4+6&gt;=$E8),"A","")&amp;IF(AND(AB$4&lt;=$G8,AB$4+6&gt;=$F8),"V","")&amp;IF(AND(AB$4&lt;=$H8,AB$4+6&gt;=$H8),"R",""))</f>
        <v/>
      </c>
      <c r="AC8" s="34">
        <f>IF(OR($A8="",AC$4=""),"",IF(AND(AC$4&lt;=$D8,AC$4+6&gt;=$D8),"C","")&amp;IF(AND(AC$4&lt;=$E8,AC$4+6&gt;=$E8),"A","")&amp;IF(AND(AC$4&lt;=$G8,AC$4+6&gt;=$F8),"V","")&amp;IF(AND(AC$4&lt;=$H8,AC$4+6&gt;=$H8),"R",""))</f>
        <v/>
      </c>
      <c r="AD8" s="34">
        <f>IF(OR($A8="",AD$4=""),"",IF(AND(AD$4&lt;=$D8,AD$4+6&gt;=$D8),"C","")&amp;IF(AND(AD$4&lt;=$E8,AD$4+6&gt;=$E8),"A","")&amp;IF(AND(AD$4&lt;=$G8,AD$4+6&gt;=$F8),"V","")&amp;IF(AND(AD$4&lt;=$H8,AD$4+6&gt;=$H8),"R",""))</f>
        <v/>
      </c>
      <c r="AE8" s="34">
        <f>IF(OR($A8="",AE$4=""),"",IF(AND(AE$4&lt;=$D8,AE$4+6&gt;=$D8),"C","")&amp;IF(AND(AE$4&lt;=$E8,AE$4+6&gt;=$E8),"A","")&amp;IF(AND(AE$4&lt;=$G8,AE$4+6&gt;=$F8),"V","")&amp;IF(AND(AE$4&lt;=$H8,AE$4+6&gt;=$H8),"R",""))</f>
        <v/>
      </c>
      <c r="AF8" s="34">
        <f>IF(OR($A8="",AF$4=""),"",IF(AND(AF$4&lt;=$D8,AF$4+6&gt;=$D8),"C","")&amp;IF(AND(AF$4&lt;=$E8,AF$4+6&gt;=$E8),"A","")&amp;IF(AND(AF$4&lt;=$G8,AF$4+6&gt;=$F8),"V","")&amp;IF(AND(AF$4&lt;=$H8,AF$4+6&gt;=$H8),"R",""))</f>
        <v/>
      </c>
      <c r="AG8" s="34">
        <f>IF(OR($A8="",AG$4=""),"",IF(AND(AG$4&lt;=$D8,AG$4+6&gt;=$D8),"C","")&amp;IF(AND(AG$4&lt;=$E8,AG$4+6&gt;=$E8),"A","")&amp;IF(AND(AG$4&lt;=$G8,AG$4+6&gt;=$F8),"V","")&amp;IF(AND(AG$4&lt;=$H8,AG$4+6&gt;=$H8),"R",""))</f>
        <v/>
      </c>
      <c r="AH8" s="34">
        <f>IF(OR($A8="",AH$4=""),"",IF(AND(AH$4&lt;=$D8,AH$4+6&gt;=$D8),"C","")&amp;IF(AND(AH$4&lt;=$E8,AH$4+6&gt;=$E8),"A","")&amp;IF(AND(AH$4&lt;=$G8,AH$4+6&gt;=$F8),"V","")&amp;IF(AND(AH$4&lt;=$H8,AH$4+6&gt;=$H8),"R",""))</f>
        <v/>
      </c>
      <c r="AI8" s="34">
        <f>IF(OR($A8="",AI$4=""),"",IF(AND(AI$4&lt;=$D8,AI$4+6&gt;=$D8),"C","")&amp;IF(AND(AI$4&lt;=$E8,AI$4+6&gt;=$E8),"A","")&amp;IF(AND(AI$4&lt;=$G8,AI$4+6&gt;=$F8),"V","")&amp;IF(AND(AI$4&lt;=$H8,AI$4+6&gt;=$H8),"R",""))</f>
        <v/>
      </c>
      <c r="AJ8" s="34">
        <f>IF(OR($A8="",AJ$4=""),"",IF(AND(AJ$4&lt;=$D8,AJ$4+6&gt;=$D8),"C","")&amp;IF(AND(AJ$4&lt;=$E8,AJ$4+6&gt;=$E8),"A","")&amp;IF(AND(AJ$4&lt;=$G8,AJ$4+6&gt;=$F8),"V","")&amp;IF(AND(AJ$4&lt;=$H8,AJ$4+6&gt;=$H8),"R",""))</f>
        <v/>
      </c>
      <c r="AK8" s="34">
        <f>IF(OR($A8="",AK$4=""),"",IF(AND(AK$4&lt;=$D8,AK$4+6&gt;=$D8),"C","")&amp;IF(AND(AK$4&lt;=$E8,AK$4+6&gt;=$E8),"A","")&amp;IF(AND(AK$4&lt;=$G8,AK$4+6&gt;=$F8),"V","")&amp;IF(AND(AK$4&lt;=$H8,AK$4+6&gt;=$H8),"R",""))</f>
        <v/>
      </c>
      <c r="AL8" s="34">
        <f>IF(OR($A8="",AL$4=""),"",IF(AND(AL$4&lt;=$D8,AL$4+6&gt;=$D8),"C","")&amp;IF(AND(AL$4&lt;=$E8,AL$4+6&gt;=$E8),"A","")&amp;IF(AND(AL$4&lt;=$G8,AL$4+6&gt;=$F8),"V","")&amp;IF(AND(AL$4&lt;=$H8,AL$4+6&gt;=$H8),"R",""))</f>
        <v/>
      </c>
      <c r="AM8" s="34">
        <f>IF(OR($A8="",AM$4=""),"",IF(AND(AM$4&lt;=$D8,AM$4+6&gt;=$D8),"C","")&amp;IF(AND(AM$4&lt;=$E8,AM$4+6&gt;=$E8),"A","")&amp;IF(AND(AM$4&lt;=$G8,AM$4+6&gt;=$F8),"V","")&amp;IF(AND(AM$4&lt;=$H8,AM$4+6&gt;=$H8),"R",""))</f>
        <v/>
      </c>
      <c r="AN8" s="34">
        <f>IF(OR($A8="",AN$4=""),"",IF(AND(AN$4&lt;=$D8,AN$4+6&gt;=$D8),"C","")&amp;IF(AND(AN$4&lt;=$E8,AN$4+6&gt;=$E8),"A","")&amp;IF(AND(AN$4&lt;=$G8,AN$4+6&gt;=$F8),"V","")&amp;IF(AND(AN$4&lt;=$H8,AN$4+6&gt;=$H8),"R",""))</f>
        <v/>
      </c>
      <c r="AO8" s="34">
        <f>IF(OR($A8="",AO$4=""),"",IF(AND(AO$4&lt;=$D8,AO$4+6&gt;=$D8),"C","")&amp;IF(AND(AO$4&lt;=$E8,AO$4+6&gt;=$E8),"A","")&amp;IF(AND(AO$4&lt;=$G8,AO$4+6&gt;=$F8),"V","")&amp;IF(AND(AO$4&lt;=$H8,AO$4+6&gt;=$H8),"R",""))</f>
        <v/>
      </c>
      <c r="AP8" s="34">
        <f>IF(OR($A8="",AP$4=""),"",IF(AND(AP$4&lt;=$D8,AP$4+6&gt;=$D8),"C","")&amp;IF(AND(AP$4&lt;=$E8,AP$4+6&gt;=$E8),"A","")&amp;IF(AND(AP$4&lt;=$G8,AP$4+6&gt;=$F8),"V","")&amp;IF(AND(AP$4&lt;=$H8,AP$4+6&gt;=$H8),"R",""))</f>
        <v/>
      </c>
      <c r="AQ8" s="34">
        <f>IF(OR($A8="",AQ$4=""),"",IF(AND(AQ$4&lt;=$D8,AQ$4+6&gt;=$D8),"C","")&amp;IF(AND(AQ$4&lt;=$E8,AQ$4+6&gt;=$E8),"A","")&amp;IF(AND(AQ$4&lt;=$G8,AQ$4+6&gt;=$F8),"V","")&amp;IF(AND(AQ$4&lt;=$H8,AQ$4+6&gt;=$H8),"R",""))</f>
        <v/>
      </c>
      <c r="AR8" s="34">
        <f>IF(OR($A8="",AR$4=""),"",IF(AND(AR$4&lt;=$D8,AR$4+6&gt;=$D8),"C","")&amp;IF(AND(AR$4&lt;=$E8,AR$4+6&gt;=$E8),"A","")&amp;IF(AND(AR$4&lt;=$G8,AR$4+6&gt;=$F8),"V","")&amp;IF(AND(AR$4&lt;=$H8,AR$4+6&gt;=$H8),"R",""))</f>
        <v/>
      </c>
      <c r="AS8" s="34">
        <f>IF(OR($A8="",AS$4=""),"",IF(AND(AS$4&lt;=$D8,AS$4+6&gt;=$D8),"C","")&amp;IF(AND(AS$4&lt;=$E8,AS$4+6&gt;=$E8),"A","")&amp;IF(AND(AS$4&lt;=$G8,AS$4+6&gt;=$F8),"V","")&amp;IF(AND(AS$4&lt;=$H8,AS$4+6&gt;=$H8),"R",""))</f>
        <v/>
      </c>
      <c r="AT8" s="34">
        <f>IF(OR($A8="",AT$4=""),"",IF(AND(AT$4&lt;=$D8,AT$4+6&gt;=$D8),"C","")&amp;IF(AND(AT$4&lt;=$E8,AT$4+6&gt;=$E8),"A","")&amp;IF(AND(AT$4&lt;=$G8,AT$4+6&gt;=$F8),"V","")&amp;IF(AND(AT$4&lt;=$H8,AT$4+6&gt;=$H8),"R",""))</f>
        <v/>
      </c>
      <c r="AU8" s="34">
        <f>IF(OR($A8="",AU$4=""),"",IF(AND(AU$4&lt;=$D8,AU$4+6&gt;=$D8),"C","")&amp;IF(AND(AU$4&lt;=$E8,AU$4+6&gt;=$E8),"A","")&amp;IF(AND(AU$4&lt;=$G8,AU$4+6&gt;=$F8),"V","")&amp;IF(AND(AU$4&lt;=$H8,AU$4+6&gt;=$H8),"R",""))</f>
        <v/>
      </c>
      <c r="AV8" s="34">
        <f>IF(OR($A8="",AV$4=""),"",IF(AND(AV$4&lt;=$D8,AV$4+6&gt;=$D8),"C","")&amp;IF(AND(AV$4&lt;=$E8,AV$4+6&gt;=$E8),"A","")&amp;IF(AND(AV$4&lt;=$G8,AV$4+6&gt;=$F8),"V","")&amp;IF(AND(AV$4&lt;=$H8,AV$4+6&gt;=$H8),"R",""))</f>
        <v/>
      </c>
      <c r="AW8" s="34">
        <f>IF(OR($A8="",AW$4=""),"",IF(AND(AW$4&lt;=$D8,AW$4+6&gt;=$D8),"C","")&amp;IF(AND(AW$4&lt;=$E8,AW$4+6&gt;=$E8),"A","")&amp;IF(AND(AW$4&lt;=$G8,AW$4+6&gt;=$F8),"V","")&amp;IF(AND(AW$4&lt;=$H8,AW$4+6&gt;=$H8),"R",""))</f>
        <v/>
      </c>
      <c r="AX8" s="34">
        <f>IF(OR($A8="",AX$4=""),"",IF(AND(AX$4&lt;=$D8,AX$4+6&gt;=$D8),"C","")&amp;IF(AND(AX$4&lt;=$E8,AX$4+6&gt;=$E8),"A","")&amp;IF(AND(AX$4&lt;=$G8,AX$4+6&gt;=$F8),"V","")&amp;IF(AND(AX$4&lt;=$H8,AX$4+6&gt;=$H8),"R",""))</f>
        <v/>
      </c>
      <c r="AY8" s="34">
        <f>IF(OR($A8="",AY$4=""),"",IF(AND(AY$4&lt;=$D8,AY$4+6&gt;=$D8),"C","")&amp;IF(AND(AY$4&lt;=$E8,AY$4+6&gt;=$E8),"A","")&amp;IF(AND(AY$4&lt;=$G8,AY$4+6&gt;=$F8),"V","")&amp;IF(AND(AY$4&lt;=$H8,AY$4+6&gt;=$H8),"R",""))</f>
        <v/>
      </c>
      <c r="AZ8" s="34">
        <f>IF(OR($A8="",AZ$4=""),"",IF(AND(AZ$4&lt;=$D8,AZ$4+6&gt;=$D8),"C","")&amp;IF(AND(AZ$4&lt;=$E8,AZ$4+6&gt;=$E8),"A","")&amp;IF(AND(AZ$4&lt;=$G8,AZ$4+6&gt;=$F8),"V","")&amp;IF(AND(AZ$4&lt;=$H8,AZ$4+6&gt;=$H8),"R",""))</f>
        <v/>
      </c>
      <c r="BA8" s="34">
        <f>IF(OR($A8="",BA$4=""),"",IF(AND(BA$4&lt;=$D8,BA$4+6&gt;=$D8),"C","")&amp;IF(AND(BA$4&lt;=$E8,BA$4+6&gt;=$E8),"A","")&amp;IF(AND(BA$4&lt;=$G8,BA$4+6&gt;=$F8),"V","")&amp;IF(AND(BA$4&lt;=$H8,BA$4+6&gt;=$H8),"R",""))</f>
        <v/>
      </c>
      <c r="BB8" s="34">
        <f>IF(OR($A8="",BB$4=""),"",IF(AND(BB$4&lt;=$D8,BB$4+6&gt;=$D8),"C","")&amp;IF(AND(BB$4&lt;=$E8,BB$4+6&gt;=$E8),"A","")&amp;IF(AND(BB$4&lt;=$G8,BB$4+6&gt;=$F8),"V","")&amp;IF(AND(BB$4&lt;=$H8,BB$4+6&gt;=$H8),"R",""))</f>
        <v/>
      </c>
      <c r="BC8" s="34">
        <f>IF(OR($A8="",BC$4=""),"",IF(AND(BC$4&lt;=$D8,BC$4+6&gt;=$D8),"C","")&amp;IF(AND(BC$4&lt;=$E8,BC$4+6&gt;=$E8),"A","")&amp;IF(AND(BC$4&lt;=$G8,BC$4+6&gt;=$F8),"V","")&amp;IF(AND(BC$4&lt;=$H8,BC$4+6&gt;=$H8),"R",""))</f>
        <v/>
      </c>
      <c r="BD8" s="34">
        <f>IF(OR($A8="",BD$4=""),"",IF(AND(BD$4&lt;=$D8,BD$4+6&gt;=$D8),"C","")&amp;IF(AND(BD$4&lt;=$E8,BD$4+6&gt;=$E8),"A","")&amp;IF(AND(BD$4&lt;=$G8,BD$4+6&gt;=$F8),"V","")&amp;IF(AND(BD$4&lt;=$H8,BD$4+6&gt;=$H8),"R",""))</f>
        <v/>
      </c>
      <c r="BE8" s="34">
        <f>IF(OR($A8="",BE$4=""),"",IF(AND(BE$4&lt;=$D8,BE$4+6&gt;=$D8),"C","")&amp;IF(AND(BE$4&lt;=$E8,BE$4+6&gt;=$E8),"A","")&amp;IF(AND(BE$4&lt;=$G8,BE$4+6&gt;=$F8),"V","")&amp;IF(AND(BE$4&lt;=$H8,BE$4+6&gt;=$H8),"R",""))</f>
        <v/>
      </c>
      <c r="BF8" s="34">
        <f>IF(OR($A8="",BF$4=""),"",IF(AND(BF$4&lt;=$D8,BF$4+6&gt;=$D8),"C","")&amp;IF(AND(BF$4&lt;=$E8,BF$4+6&gt;=$E8),"A","")&amp;IF(AND(BF$4&lt;=$G8,BF$4+6&gt;=$F8),"V","")&amp;IF(AND(BF$4&lt;=$H8,BF$4+6&gt;=$H8),"R",""))</f>
        <v/>
      </c>
      <c r="BG8" s="34">
        <f>IF(OR($A8="",BG$4=""),"",IF(AND(BG$4&lt;=$D8,BG$4+6&gt;=$D8),"C","")&amp;IF(AND(BG$4&lt;=$E8,BG$4+6&gt;=$E8),"A","")&amp;IF(AND(BG$4&lt;=$G8,BG$4+6&gt;=$F8),"V","")&amp;IF(AND(BG$4&lt;=$H8,BG$4+6&gt;=$H8),"R",""))</f>
        <v/>
      </c>
      <c r="BH8" s="34">
        <f>IF(OR($A8="",BH$4=""),"",IF(AND(BH$4&lt;=$D8,BH$4+6&gt;=$D8),"C","")&amp;IF(AND(BH$4&lt;=$E8,BH$4+6&gt;=$E8),"A","")&amp;IF(AND(BH$4&lt;=$G8,BH$4+6&gt;=$F8),"V","")&amp;IF(AND(BH$4&lt;=$H8,BH$4+6&gt;=$H8),"R",""))</f>
        <v/>
      </c>
      <c r="BI8" s="34">
        <f>IF(OR($A8="",BI$4=""),"",IF(AND(BI$4&lt;=$D8,BI$4+6&gt;=$D8),"C","")&amp;IF(AND(BI$4&lt;=$E8,BI$4+6&gt;=$E8),"A","")&amp;IF(AND(BI$4&lt;=$G8,BI$4+6&gt;=$F8),"V","")&amp;IF(AND(BI$4&lt;=$H8,BI$4+6&gt;=$H8),"R",""))</f>
        <v/>
      </c>
      <c r="BJ8" s="34">
        <f>IF(OR($A8="",BJ$4=""),"",IF(AND(BJ$4&lt;=$D8,BJ$4+6&gt;=$D8),"C","")&amp;IF(AND(BJ$4&lt;=$E8,BJ$4+6&gt;=$E8),"A","")&amp;IF(AND(BJ$4&lt;=$G8,BJ$4+6&gt;=$F8),"V","")&amp;IF(AND(BJ$4&lt;=$H8,BJ$4+6&gt;=$H8),"R",""))</f>
        <v/>
      </c>
      <c r="BK8" s="34">
        <f>IF(OR($A8="",BK$4=""),"",IF(AND(BK$4&lt;=$D8,BK$4+6&gt;=$D8),"C","")&amp;IF(AND(BK$4&lt;=$E8,BK$4+6&gt;=$E8),"A","")&amp;IF(AND(BK$4&lt;=$G8,BK$4+6&gt;=$F8),"V","")&amp;IF(AND(BK$4&lt;=$H8,BK$4+6&gt;=$H8),"R",""))</f>
        <v/>
      </c>
      <c r="BL8" s="34">
        <f>IF(OR($A8="",BL$4=""),"",IF(AND(BL$4&lt;=$D8,BL$4+6&gt;=$D8),"C","")&amp;IF(AND(BL$4&lt;=$E8,BL$4+6&gt;=$E8),"A","")&amp;IF(AND(BL$4&lt;=$G8,BL$4+6&gt;=$F8),"V","")&amp;IF(AND(BL$4&lt;=$H8,BL$4+6&gt;=$H8),"R",""))</f>
        <v/>
      </c>
      <c r="BM8" s="34">
        <f>IF(OR($A8="",BM$4=""),"",IF(AND(BM$4&lt;=$D8,BM$4+6&gt;=$D8),"C","")&amp;IF(AND(BM$4&lt;=$E8,BM$4+6&gt;=$E8),"A","")&amp;IF(AND(BM$4&lt;=$G8,BM$4+6&gt;=$F8),"V","")&amp;IF(AND(BM$4&lt;=$H8,BM$4+6&gt;=$H8),"R",""))</f>
        <v/>
      </c>
      <c r="BN8" s="34">
        <f>IF(OR($A8="",BN$4=""),"",IF(AND(BN$4&lt;=$D8,BN$4+6&gt;=$D8),"C","")&amp;IF(AND(BN$4&lt;=$E8,BN$4+6&gt;=$E8),"A","")&amp;IF(AND(BN$4&lt;=$G8,BN$4+6&gt;=$F8),"V","")&amp;IF(AND(BN$4&lt;=$H8,BN$4+6&gt;=$H8),"R",""))</f>
        <v/>
      </c>
      <c r="BO8" s="34">
        <f>IF(OR($A8="",BO$4=""),"",IF(AND(BO$4&lt;=$D8,BO$4+6&gt;=$D8),"C","")&amp;IF(AND(BO$4&lt;=$E8,BO$4+6&gt;=$E8),"A","")&amp;IF(AND(BO$4&lt;=$G8,BO$4+6&gt;=$F8),"V","")&amp;IF(AND(BO$4&lt;=$H8,BO$4+6&gt;=$H8),"R",""))</f>
        <v/>
      </c>
      <c r="BP8" s="34">
        <f>IF(OR($A8="",BP$4=""),"",IF(AND(BP$4&lt;=$D8,BP$4+6&gt;=$D8),"C","")&amp;IF(AND(BP$4&lt;=$E8,BP$4+6&gt;=$E8),"A","")&amp;IF(AND(BP$4&lt;=$G8,BP$4+6&gt;=$F8),"V","")&amp;IF(AND(BP$4&lt;=$H8,BP$4+6&gt;=$H8),"R",""))</f>
        <v/>
      </c>
    </row>
    <row r="9" ht="26" customHeight="1">
      <c r="A9" s="13">
        <f>IF(Planejamento!A6="","",Planejamento!A6)</f>
        <v/>
      </c>
      <c r="B9" s="29">
        <f>IF(Planejamento!A6="","",Planejamento!B6)</f>
        <v/>
      </c>
      <c r="C9" s="29">
        <f>IF(Planejamento!A6="","",Planejamento!E6)</f>
        <v/>
      </c>
      <c r="D9" s="30">
        <f>IF(Planejamento!A6="","",Planejamento!L6)</f>
        <v/>
      </c>
      <c r="E9" s="30">
        <f>IF(Planejamento!A6="","",Planejamento!M6)</f>
        <v/>
      </c>
      <c r="F9" s="30">
        <f>IF(Planejamento!A6="","",Planejamento!G6)</f>
        <v/>
      </c>
      <c r="G9" s="30">
        <f>IF(Planejamento!A6="","",Planejamento!H6)</f>
        <v/>
      </c>
      <c r="H9" s="30">
        <f>IF(Planejamento!A6="","",Planejamento!N6)</f>
        <v/>
      </c>
      <c r="I9" s="31">
        <f>IF(OR($A9="",I$4=""),"",IF(AND(I$4&lt;=$D9,I$4+6&gt;=$D9),"C","")&amp;IF(AND(I$4&lt;=$E9,I$4+6&gt;=$E9),"A","")&amp;IF(AND(I$4&lt;=$G9,I$4+6&gt;=$F9),"V","")&amp;IF(AND(I$4&lt;=$H9,I$4+6&gt;=$H9),"R",""))</f>
        <v/>
      </c>
      <c r="J9" s="31">
        <f>IF(OR($A9="",J$4=""),"",IF(AND(J$4&lt;=$D9,J$4+6&gt;=$D9),"C","")&amp;IF(AND(J$4&lt;=$E9,J$4+6&gt;=$E9),"A","")&amp;IF(AND(J$4&lt;=$G9,J$4+6&gt;=$F9),"V","")&amp;IF(AND(J$4&lt;=$H9,J$4+6&gt;=$H9),"R",""))</f>
        <v/>
      </c>
      <c r="K9" s="31">
        <f>IF(OR($A9="",K$4=""),"",IF(AND(K$4&lt;=$D9,K$4+6&gt;=$D9),"C","")&amp;IF(AND(K$4&lt;=$E9,K$4+6&gt;=$E9),"A","")&amp;IF(AND(K$4&lt;=$G9,K$4+6&gt;=$F9),"V","")&amp;IF(AND(K$4&lt;=$H9,K$4+6&gt;=$H9),"R",""))</f>
        <v/>
      </c>
      <c r="L9" s="31">
        <f>IF(OR($A9="",L$4=""),"",IF(AND(L$4&lt;=$D9,L$4+6&gt;=$D9),"C","")&amp;IF(AND(L$4&lt;=$E9,L$4+6&gt;=$E9),"A","")&amp;IF(AND(L$4&lt;=$G9,L$4+6&gt;=$F9),"V","")&amp;IF(AND(L$4&lt;=$H9,L$4+6&gt;=$H9),"R",""))</f>
        <v/>
      </c>
      <c r="M9" s="31">
        <f>IF(OR($A9="",M$4=""),"",IF(AND(M$4&lt;=$D9,M$4+6&gt;=$D9),"C","")&amp;IF(AND(M$4&lt;=$E9,M$4+6&gt;=$E9),"A","")&amp;IF(AND(M$4&lt;=$G9,M$4+6&gt;=$F9),"V","")&amp;IF(AND(M$4&lt;=$H9,M$4+6&gt;=$H9),"R",""))</f>
        <v/>
      </c>
      <c r="N9" s="31">
        <f>IF(OR($A9="",N$4=""),"",IF(AND(N$4&lt;=$D9,N$4+6&gt;=$D9),"C","")&amp;IF(AND(N$4&lt;=$E9,N$4+6&gt;=$E9),"A","")&amp;IF(AND(N$4&lt;=$G9,N$4+6&gt;=$F9),"V","")&amp;IF(AND(N$4&lt;=$H9,N$4+6&gt;=$H9),"R",""))</f>
        <v/>
      </c>
      <c r="O9" s="31">
        <f>IF(OR($A9="",O$4=""),"",IF(AND(O$4&lt;=$D9,O$4+6&gt;=$D9),"C","")&amp;IF(AND(O$4&lt;=$E9,O$4+6&gt;=$E9),"A","")&amp;IF(AND(O$4&lt;=$G9,O$4+6&gt;=$F9),"V","")&amp;IF(AND(O$4&lt;=$H9,O$4+6&gt;=$H9),"R",""))</f>
        <v/>
      </c>
      <c r="P9" s="31">
        <f>IF(OR($A9="",P$4=""),"",IF(AND(P$4&lt;=$D9,P$4+6&gt;=$D9),"C","")&amp;IF(AND(P$4&lt;=$E9,P$4+6&gt;=$E9),"A","")&amp;IF(AND(P$4&lt;=$G9,P$4+6&gt;=$F9),"V","")&amp;IF(AND(P$4&lt;=$H9,P$4+6&gt;=$H9),"R",""))</f>
        <v/>
      </c>
      <c r="Q9" s="31">
        <f>IF(OR($A9="",Q$4=""),"",IF(AND(Q$4&lt;=$D9,Q$4+6&gt;=$D9),"C","")&amp;IF(AND(Q$4&lt;=$E9,Q$4+6&gt;=$E9),"A","")&amp;IF(AND(Q$4&lt;=$G9,Q$4+6&gt;=$F9),"V","")&amp;IF(AND(Q$4&lt;=$H9,Q$4+6&gt;=$H9),"R",""))</f>
        <v/>
      </c>
      <c r="R9" s="31">
        <f>IF(OR($A9="",R$4=""),"",IF(AND(R$4&lt;=$D9,R$4+6&gt;=$D9),"C","")&amp;IF(AND(R$4&lt;=$E9,R$4+6&gt;=$E9),"A","")&amp;IF(AND(R$4&lt;=$G9,R$4+6&gt;=$F9),"V","")&amp;IF(AND(R$4&lt;=$H9,R$4+6&gt;=$H9),"R",""))</f>
        <v/>
      </c>
      <c r="S9" s="31">
        <f>IF(OR($A9="",S$4=""),"",IF(AND(S$4&lt;=$D9,S$4+6&gt;=$D9),"C","")&amp;IF(AND(S$4&lt;=$E9,S$4+6&gt;=$E9),"A","")&amp;IF(AND(S$4&lt;=$G9,S$4+6&gt;=$F9),"V","")&amp;IF(AND(S$4&lt;=$H9,S$4+6&gt;=$H9),"R",""))</f>
        <v/>
      </c>
      <c r="T9" s="31">
        <f>IF(OR($A9="",T$4=""),"",IF(AND(T$4&lt;=$D9,T$4+6&gt;=$D9),"C","")&amp;IF(AND(T$4&lt;=$E9,T$4+6&gt;=$E9),"A","")&amp;IF(AND(T$4&lt;=$G9,T$4+6&gt;=$F9),"V","")&amp;IF(AND(T$4&lt;=$H9,T$4+6&gt;=$H9),"R",""))</f>
        <v/>
      </c>
      <c r="U9" s="31">
        <f>IF(OR($A9="",U$4=""),"",IF(AND(U$4&lt;=$D9,U$4+6&gt;=$D9),"C","")&amp;IF(AND(U$4&lt;=$E9,U$4+6&gt;=$E9),"A","")&amp;IF(AND(U$4&lt;=$G9,U$4+6&gt;=$F9),"V","")&amp;IF(AND(U$4&lt;=$H9,U$4+6&gt;=$H9),"R",""))</f>
        <v/>
      </c>
      <c r="V9" s="31">
        <f>IF(OR($A9="",V$4=""),"",IF(AND(V$4&lt;=$D9,V$4+6&gt;=$D9),"C","")&amp;IF(AND(V$4&lt;=$E9,V$4+6&gt;=$E9),"A","")&amp;IF(AND(V$4&lt;=$G9,V$4+6&gt;=$F9),"V","")&amp;IF(AND(V$4&lt;=$H9,V$4+6&gt;=$H9),"R",""))</f>
        <v/>
      </c>
      <c r="W9" s="31">
        <f>IF(OR($A9="",W$4=""),"",IF(AND(W$4&lt;=$D9,W$4+6&gt;=$D9),"C","")&amp;IF(AND(W$4&lt;=$E9,W$4+6&gt;=$E9),"A","")&amp;IF(AND(W$4&lt;=$G9,W$4+6&gt;=$F9),"V","")&amp;IF(AND(W$4&lt;=$H9,W$4+6&gt;=$H9),"R",""))</f>
        <v/>
      </c>
      <c r="X9" s="31">
        <f>IF(OR($A9="",X$4=""),"",IF(AND(X$4&lt;=$D9,X$4+6&gt;=$D9),"C","")&amp;IF(AND(X$4&lt;=$E9,X$4+6&gt;=$E9),"A","")&amp;IF(AND(X$4&lt;=$G9,X$4+6&gt;=$F9),"V","")&amp;IF(AND(X$4&lt;=$H9,X$4+6&gt;=$H9),"R",""))</f>
        <v/>
      </c>
      <c r="Y9" s="31">
        <f>IF(OR($A9="",Y$4=""),"",IF(AND(Y$4&lt;=$D9,Y$4+6&gt;=$D9),"C","")&amp;IF(AND(Y$4&lt;=$E9,Y$4+6&gt;=$E9),"A","")&amp;IF(AND(Y$4&lt;=$G9,Y$4+6&gt;=$F9),"V","")&amp;IF(AND(Y$4&lt;=$H9,Y$4+6&gt;=$H9),"R",""))</f>
        <v/>
      </c>
      <c r="Z9" s="31">
        <f>IF(OR($A9="",Z$4=""),"",IF(AND(Z$4&lt;=$D9,Z$4+6&gt;=$D9),"C","")&amp;IF(AND(Z$4&lt;=$E9,Z$4+6&gt;=$E9),"A","")&amp;IF(AND(Z$4&lt;=$G9,Z$4+6&gt;=$F9),"V","")&amp;IF(AND(Z$4&lt;=$H9,Z$4+6&gt;=$H9),"R",""))</f>
        <v/>
      </c>
      <c r="AA9" s="31">
        <f>IF(OR($A9="",AA$4=""),"",IF(AND(AA$4&lt;=$D9,AA$4+6&gt;=$D9),"C","")&amp;IF(AND(AA$4&lt;=$E9,AA$4+6&gt;=$E9),"A","")&amp;IF(AND(AA$4&lt;=$G9,AA$4+6&gt;=$F9),"V","")&amp;IF(AND(AA$4&lt;=$H9,AA$4+6&gt;=$H9),"R",""))</f>
        <v/>
      </c>
      <c r="AB9" s="31">
        <f>IF(OR($A9="",AB$4=""),"",IF(AND(AB$4&lt;=$D9,AB$4+6&gt;=$D9),"C","")&amp;IF(AND(AB$4&lt;=$E9,AB$4+6&gt;=$E9),"A","")&amp;IF(AND(AB$4&lt;=$G9,AB$4+6&gt;=$F9),"V","")&amp;IF(AND(AB$4&lt;=$H9,AB$4+6&gt;=$H9),"R",""))</f>
        <v/>
      </c>
      <c r="AC9" s="31">
        <f>IF(OR($A9="",AC$4=""),"",IF(AND(AC$4&lt;=$D9,AC$4+6&gt;=$D9),"C","")&amp;IF(AND(AC$4&lt;=$E9,AC$4+6&gt;=$E9),"A","")&amp;IF(AND(AC$4&lt;=$G9,AC$4+6&gt;=$F9),"V","")&amp;IF(AND(AC$4&lt;=$H9,AC$4+6&gt;=$H9),"R",""))</f>
        <v/>
      </c>
      <c r="AD9" s="31">
        <f>IF(OR($A9="",AD$4=""),"",IF(AND(AD$4&lt;=$D9,AD$4+6&gt;=$D9),"C","")&amp;IF(AND(AD$4&lt;=$E9,AD$4+6&gt;=$E9),"A","")&amp;IF(AND(AD$4&lt;=$G9,AD$4+6&gt;=$F9),"V","")&amp;IF(AND(AD$4&lt;=$H9,AD$4+6&gt;=$H9),"R",""))</f>
        <v/>
      </c>
      <c r="AE9" s="31">
        <f>IF(OR($A9="",AE$4=""),"",IF(AND(AE$4&lt;=$D9,AE$4+6&gt;=$D9),"C","")&amp;IF(AND(AE$4&lt;=$E9,AE$4+6&gt;=$E9),"A","")&amp;IF(AND(AE$4&lt;=$G9,AE$4+6&gt;=$F9),"V","")&amp;IF(AND(AE$4&lt;=$H9,AE$4+6&gt;=$H9),"R",""))</f>
        <v/>
      </c>
      <c r="AF9" s="31">
        <f>IF(OR($A9="",AF$4=""),"",IF(AND(AF$4&lt;=$D9,AF$4+6&gt;=$D9),"C","")&amp;IF(AND(AF$4&lt;=$E9,AF$4+6&gt;=$E9),"A","")&amp;IF(AND(AF$4&lt;=$G9,AF$4+6&gt;=$F9),"V","")&amp;IF(AND(AF$4&lt;=$H9,AF$4+6&gt;=$H9),"R",""))</f>
        <v/>
      </c>
      <c r="AG9" s="31">
        <f>IF(OR($A9="",AG$4=""),"",IF(AND(AG$4&lt;=$D9,AG$4+6&gt;=$D9),"C","")&amp;IF(AND(AG$4&lt;=$E9,AG$4+6&gt;=$E9),"A","")&amp;IF(AND(AG$4&lt;=$G9,AG$4+6&gt;=$F9),"V","")&amp;IF(AND(AG$4&lt;=$H9,AG$4+6&gt;=$H9),"R",""))</f>
        <v/>
      </c>
      <c r="AH9" s="31">
        <f>IF(OR($A9="",AH$4=""),"",IF(AND(AH$4&lt;=$D9,AH$4+6&gt;=$D9),"C","")&amp;IF(AND(AH$4&lt;=$E9,AH$4+6&gt;=$E9),"A","")&amp;IF(AND(AH$4&lt;=$G9,AH$4+6&gt;=$F9),"V","")&amp;IF(AND(AH$4&lt;=$H9,AH$4+6&gt;=$H9),"R",""))</f>
        <v/>
      </c>
      <c r="AI9" s="31">
        <f>IF(OR($A9="",AI$4=""),"",IF(AND(AI$4&lt;=$D9,AI$4+6&gt;=$D9),"C","")&amp;IF(AND(AI$4&lt;=$E9,AI$4+6&gt;=$E9),"A","")&amp;IF(AND(AI$4&lt;=$G9,AI$4+6&gt;=$F9),"V","")&amp;IF(AND(AI$4&lt;=$H9,AI$4+6&gt;=$H9),"R",""))</f>
        <v/>
      </c>
      <c r="AJ9" s="31">
        <f>IF(OR($A9="",AJ$4=""),"",IF(AND(AJ$4&lt;=$D9,AJ$4+6&gt;=$D9),"C","")&amp;IF(AND(AJ$4&lt;=$E9,AJ$4+6&gt;=$E9),"A","")&amp;IF(AND(AJ$4&lt;=$G9,AJ$4+6&gt;=$F9),"V","")&amp;IF(AND(AJ$4&lt;=$H9,AJ$4+6&gt;=$H9),"R",""))</f>
        <v/>
      </c>
      <c r="AK9" s="31">
        <f>IF(OR($A9="",AK$4=""),"",IF(AND(AK$4&lt;=$D9,AK$4+6&gt;=$D9),"C","")&amp;IF(AND(AK$4&lt;=$E9,AK$4+6&gt;=$E9),"A","")&amp;IF(AND(AK$4&lt;=$G9,AK$4+6&gt;=$F9),"V","")&amp;IF(AND(AK$4&lt;=$H9,AK$4+6&gt;=$H9),"R",""))</f>
        <v/>
      </c>
      <c r="AL9" s="31">
        <f>IF(OR($A9="",AL$4=""),"",IF(AND(AL$4&lt;=$D9,AL$4+6&gt;=$D9),"C","")&amp;IF(AND(AL$4&lt;=$E9,AL$4+6&gt;=$E9),"A","")&amp;IF(AND(AL$4&lt;=$G9,AL$4+6&gt;=$F9),"V","")&amp;IF(AND(AL$4&lt;=$H9,AL$4+6&gt;=$H9),"R",""))</f>
        <v/>
      </c>
      <c r="AM9" s="31">
        <f>IF(OR($A9="",AM$4=""),"",IF(AND(AM$4&lt;=$D9,AM$4+6&gt;=$D9),"C","")&amp;IF(AND(AM$4&lt;=$E9,AM$4+6&gt;=$E9),"A","")&amp;IF(AND(AM$4&lt;=$G9,AM$4+6&gt;=$F9),"V","")&amp;IF(AND(AM$4&lt;=$H9,AM$4+6&gt;=$H9),"R",""))</f>
        <v/>
      </c>
      <c r="AN9" s="31">
        <f>IF(OR($A9="",AN$4=""),"",IF(AND(AN$4&lt;=$D9,AN$4+6&gt;=$D9),"C","")&amp;IF(AND(AN$4&lt;=$E9,AN$4+6&gt;=$E9),"A","")&amp;IF(AND(AN$4&lt;=$G9,AN$4+6&gt;=$F9),"V","")&amp;IF(AND(AN$4&lt;=$H9,AN$4+6&gt;=$H9),"R",""))</f>
        <v/>
      </c>
      <c r="AO9" s="31">
        <f>IF(OR($A9="",AO$4=""),"",IF(AND(AO$4&lt;=$D9,AO$4+6&gt;=$D9),"C","")&amp;IF(AND(AO$4&lt;=$E9,AO$4+6&gt;=$E9),"A","")&amp;IF(AND(AO$4&lt;=$G9,AO$4+6&gt;=$F9),"V","")&amp;IF(AND(AO$4&lt;=$H9,AO$4+6&gt;=$H9),"R",""))</f>
        <v/>
      </c>
      <c r="AP9" s="31">
        <f>IF(OR($A9="",AP$4=""),"",IF(AND(AP$4&lt;=$D9,AP$4+6&gt;=$D9),"C","")&amp;IF(AND(AP$4&lt;=$E9,AP$4+6&gt;=$E9),"A","")&amp;IF(AND(AP$4&lt;=$G9,AP$4+6&gt;=$F9),"V","")&amp;IF(AND(AP$4&lt;=$H9,AP$4+6&gt;=$H9),"R",""))</f>
        <v/>
      </c>
      <c r="AQ9" s="31">
        <f>IF(OR($A9="",AQ$4=""),"",IF(AND(AQ$4&lt;=$D9,AQ$4+6&gt;=$D9),"C","")&amp;IF(AND(AQ$4&lt;=$E9,AQ$4+6&gt;=$E9),"A","")&amp;IF(AND(AQ$4&lt;=$G9,AQ$4+6&gt;=$F9),"V","")&amp;IF(AND(AQ$4&lt;=$H9,AQ$4+6&gt;=$H9),"R",""))</f>
        <v/>
      </c>
      <c r="AR9" s="31">
        <f>IF(OR($A9="",AR$4=""),"",IF(AND(AR$4&lt;=$D9,AR$4+6&gt;=$D9),"C","")&amp;IF(AND(AR$4&lt;=$E9,AR$4+6&gt;=$E9),"A","")&amp;IF(AND(AR$4&lt;=$G9,AR$4+6&gt;=$F9),"V","")&amp;IF(AND(AR$4&lt;=$H9,AR$4+6&gt;=$H9),"R",""))</f>
        <v/>
      </c>
      <c r="AS9" s="31">
        <f>IF(OR($A9="",AS$4=""),"",IF(AND(AS$4&lt;=$D9,AS$4+6&gt;=$D9),"C","")&amp;IF(AND(AS$4&lt;=$E9,AS$4+6&gt;=$E9),"A","")&amp;IF(AND(AS$4&lt;=$G9,AS$4+6&gt;=$F9),"V","")&amp;IF(AND(AS$4&lt;=$H9,AS$4+6&gt;=$H9),"R",""))</f>
        <v/>
      </c>
      <c r="AT9" s="31">
        <f>IF(OR($A9="",AT$4=""),"",IF(AND(AT$4&lt;=$D9,AT$4+6&gt;=$D9),"C","")&amp;IF(AND(AT$4&lt;=$E9,AT$4+6&gt;=$E9),"A","")&amp;IF(AND(AT$4&lt;=$G9,AT$4+6&gt;=$F9),"V","")&amp;IF(AND(AT$4&lt;=$H9,AT$4+6&gt;=$H9),"R",""))</f>
        <v/>
      </c>
      <c r="AU9" s="31">
        <f>IF(OR($A9="",AU$4=""),"",IF(AND(AU$4&lt;=$D9,AU$4+6&gt;=$D9),"C","")&amp;IF(AND(AU$4&lt;=$E9,AU$4+6&gt;=$E9),"A","")&amp;IF(AND(AU$4&lt;=$G9,AU$4+6&gt;=$F9),"V","")&amp;IF(AND(AU$4&lt;=$H9,AU$4+6&gt;=$H9),"R",""))</f>
        <v/>
      </c>
      <c r="AV9" s="31">
        <f>IF(OR($A9="",AV$4=""),"",IF(AND(AV$4&lt;=$D9,AV$4+6&gt;=$D9),"C","")&amp;IF(AND(AV$4&lt;=$E9,AV$4+6&gt;=$E9),"A","")&amp;IF(AND(AV$4&lt;=$G9,AV$4+6&gt;=$F9),"V","")&amp;IF(AND(AV$4&lt;=$H9,AV$4+6&gt;=$H9),"R",""))</f>
        <v/>
      </c>
      <c r="AW9" s="31">
        <f>IF(OR($A9="",AW$4=""),"",IF(AND(AW$4&lt;=$D9,AW$4+6&gt;=$D9),"C","")&amp;IF(AND(AW$4&lt;=$E9,AW$4+6&gt;=$E9),"A","")&amp;IF(AND(AW$4&lt;=$G9,AW$4+6&gt;=$F9),"V","")&amp;IF(AND(AW$4&lt;=$H9,AW$4+6&gt;=$H9),"R",""))</f>
        <v/>
      </c>
      <c r="AX9" s="31">
        <f>IF(OR($A9="",AX$4=""),"",IF(AND(AX$4&lt;=$D9,AX$4+6&gt;=$D9),"C","")&amp;IF(AND(AX$4&lt;=$E9,AX$4+6&gt;=$E9),"A","")&amp;IF(AND(AX$4&lt;=$G9,AX$4+6&gt;=$F9),"V","")&amp;IF(AND(AX$4&lt;=$H9,AX$4+6&gt;=$H9),"R",""))</f>
        <v/>
      </c>
      <c r="AY9" s="31">
        <f>IF(OR($A9="",AY$4=""),"",IF(AND(AY$4&lt;=$D9,AY$4+6&gt;=$D9),"C","")&amp;IF(AND(AY$4&lt;=$E9,AY$4+6&gt;=$E9),"A","")&amp;IF(AND(AY$4&lt;=$G9,AY$4+6&gt;=$F9),"V","")&amp;IF(AND(AY$4&lt;=$H9,AY$4+6&gt;=$H9),"R",""))</f>
        <v/>
      </c>
      <c r="AZ9" s="31">
        <f>IF(OR($A9="",AZ$4=""),"",IF(AND(AZ$4&lt;=$D9,AZ$4+6&gt;=$D9),"C","")&amp;IF(AND(AZ$4&lt;=$E9,AZ$4+6&gt;=$E9),"A","")&amp;IF(AND(AZ$4&lt;=$G9,AZ$4+6&gt;=$F9),"V","")&amp;IF(AND(AZ$4&lt;=$H9,AZ$4+6&gt;=$H9),"R",""))</f>
        <v/>
      </c>
      <c r="BA9" s="31">
        <f>IF(OR($A9="",BA$4=""),"",IF(AND(BA$4&lt;=$D9,BA$4+6&gt;=$D9),"C","")&amp;IF(AND(BA$4&lt;=$E9,BA$4+6&gt;=$E9),"A","")&amp;IF(AND(BA$4&lt;=$G9,BA$4+6&gt;=$F9),"V","")&amp;IF(AND(BA$4&lt;=$H9,BA$4+6&gt;=$H9),"R",""))</f>
        <v/>
      </c>
      <c r="BB9" s="31">
        <f>IF(OR($A9="",BB$4=""),"",IF(AND(BB$4&lt;=$D9,BB$4+6&gt;=$D9),"C","")&amp;IF(AND(BB$4&lt;=$E9,BB$4+6&gt;=$E9),"A","")&amp;IF(AND(BB$4&lt;=$G9,BB$4+6&gt;=$F9),"V","")&amp;IF(AND(BB$4&lt;=$H9,BB$4+6&gt;=$H9),"R",""))</f>
        <v/>
      </c>
      <c r="BC9" s="31">
        <f>IF(OR($A9="",BC$4=""),"",IF(AND(BC$4&lt;=$D9,BC$4+6&gt;=$D9),"C","")&amp;IF(AND(BC$4&lt;=$E9,BC$4+6&gt;=$E9),"A","")&amp;IF(AND(BC$4&lt;=$G9,BC$4+6&gt;=$F9),"V","")&amp;IF(AND(BC$4&lt;=$H9,BC$4+6&gt;=$H9),"R",""))</f>
        <v/>
      </c>
      <c r="BD9" s="31">
        <f>IF(OR($A9="",BD$4=""),"",IF(AND(BD$4&lt;=$D9,BD$4+6&gt;=$D9),"C","")&amp;IF(AND(BD$4&lt;=$E9,BD$4+6&gt;=$E9),"A","")&amp;IF(AND(BD$4&lt;=$G9,BD$4+6&gt;=$F9),"V","")&amp;IF(AND(BD$4&lt;=$H9,BD$4+6&gt;=$H9),"R",""))</f>
        <v/>
      </c>
      <c r="BE9" s="31">
        <f>IF(OR($A9="",BE$4=""),"",IF(AND(BE$4&lt;=$D9,BE$4+6&gt;=$D9),"C","")&amp;IF(AND(BE$4&lt;=$E9,BE$4+6&gt;=$E9),"A","")&amp;IF(AND(BE$4&lt;=$G9,BE$4+6&gt;=$F9),"V","")&amp;IF(AND(BE$4&lt;=$H9,BE$4+6&gt;=$H9),"R",""))</f>
        <v/>
      </c>
      <c r="BF9" s="31">
        <f>IF(OR($A9="",BF$4=""),"",IF(AND(BF$4&lt;=$D9,BF$4+6&gt;=$D9),"C","")&amp;IF(AND(BF$4&lt;=$E9,BF$4+6&gt;=$E9),"A","")&amp;IF(AND(BF$4&lt;=$G9,BF$4+6&gt;=$F9),"V","")&amp;IF(AND(BF$4&lt;=$H9,BF$4+6&gt;=$H9),"R",""))</f>
        <v/>
      </c>
      <c r="BG9" s="31">
        <f>IF(OR($A9="",BG$4=""),"",IF(AND(BG$4&lt;=$D9,BG$4+6&gt;=$D9),"C","")&amp;IF(AND(BG$4&lt;=$E9,BG$4+6&gt;=$E9),"A","")&amp;IF(AND(BG$4&lt;=$G9,BG$4+6&gt;=$F9),"V","")&amp;IF(AND(BG$4&lt;=$H9,BG$4+6&gt;=$H9),"R",""))</f>
        <v/>
      </c>
      <c r="BH9" s="31">
        <f>IF(OR($A9="",BH$4=""),"",IF(AND(BH$4&lt;=$D9,BH$4+6&gt;=$D9),"C","")&amp;IF(AND(BH$4&lt;=$E9,BH$4+6&gt;=$E9),"A","")&amp;IF(AND(BH$4&lt;=$G9,BH$4+6&gt;=$F9),"V","")&amp;IF(AND(BH$4&lt;=$H9,BH$4+6&gt;=$H9),"R",""))</f>
        <v/>
      </c>
      <c r="BI9" s="31">
        <f>IF(OR($A9="",BI$4=""),"",IF(AND(BI$4&lt;=$D9,BI$4+6&gt;=$D9),"C","")&amp;IF(AND(BI$4&lt;=$E9,BI$4+6&gt;=$E9),"A","")&amp;IF(AND(BI$4&lt;=$G9,BI$4+6&gt;=$F9),"V","")&amp;IF(AND(BI$4&lt;=$H9,BI$4+6&gt;=$H9),"R",""))</f>
        <v/>
      </c>
      <c r="BJ9" s="31">
        <f>IF(OR($A9="",BJ$4=""),"",IF(AND(BJ$4&lt;=$D9,BJ$4+6&gt;=$D9),"C","")&amp;IF(AND(BJ$4&lt;=$E9,BJ$4+6&gt;=$E9),"A","")&amp;IF(AND(BJ$4&lt;=$G9,BJ$4+6&gt;=$F9),"V","")&amp;IF(AND(BJ$4&lt;=$H9,BJ$4+6&gt;=$H9),"R",""))</f>
        <v/>
      </c>
      <c r="BK9" s="31">
        <f>IF(OR($A9="",BK$4=""),"",IF(AND(BK$4&lt;=$D9,BK$4+6&gt;=$D9),"C","")&amp;IF(AND(BK$4&lt;=$E9,BK$4+6&gt;=$E9),"A","")&amp;IF(AND(BK$4&lt;=$G9,BK$4+6&gt;=$F9),"V","")&amp;IF(AND(BK$4&lt;=$H9,BK$4+6&gt;=$H9),"R",""))</f>
        <v/>
      </c>
      <c r="BL9" s="31">
        <f>IF(OR($A9="",BL$4=""),"",IF(AND(BL$4&lt;=$D9,BL$4+6&gt;=$D9),"C","")&amp;IF(AND(BL$4&lt;=$E9,BL$4+6&gt;=$E9),"A","")&amp;IF(AND(BL$4&lt;=$G9,BL$4+6&gt;=$F9),"V","")&amp;IF(AND(BL$4&lt;=$H9,BL$4+6&gt;=$H9),"R",""))</f>
        <v/>
      </c>
      <c r="BM9" s="31">
        <f>IF(OR($A9="",BM$4=""),"",IF(AND(BM$4&lt;=$D9,BM$4+6&gt;=$D9),"C","")&amp;IF(AND(BM$4&lt;=$E9,BM$4+6&gt;=$E9),"A","")&amp;IF(AND(BM$4&lt;=$G9,BM$4+6&gt;=$F9),"V","")&amp;IF(AND(BM$4&lt;=$H9,BM$4+6&gt;=$H9),"R",""))</f>
        <v/>
      </c>
      <c r="BN9" s="31">
        <f>IF(OR($A9="",BN$4=""),"",IF(AND(BN$4&lt;=$D9,BN$4+6&gt;=$D9),"C","")&amp;IF(AND(BN$4&lt;=$E9,BN$4+6&gt;=$E9),"A","")&amp;IF(AND(BN$4&lt;=$G9,BN$4+6&gt;=$F9),"V","")&amp;IF(AND(BN$4&lt;=$H9,BN$4+6&gt;=$H9),"R",""))</f>
        <v/>
      </c>
      <c r="BO9" s="31">
        <f>IF(OR($A9="",BO$4=""),"",IF(AND(BO$4&lt;=$D9,BO$4+6&gt;=$D9),"C","")&amp;IF(AND(BO$4&lt;=$E9,BO$4+6&gt;=$E9),"A","")&amp;IF(AND(BO$4&lt;=$G9,BO$4+6&gt;=$F9),"V","")&amp;IF(AND(BO$4&lt;=$H9,BO$4+6&gt;=$H9),"R",""))</f>
        <v/>
      </c>
      <c r="BP9" s="31">
        <f>IF(OR($A9="",BP$4=""),"",IF(AND(BP$4&lt;=$D9,BP$4+6&gt;=$D9),"C","")&amp;IF(AND(BP$4&lt;=$E9,BP$4+6&gt;=$E9),"A","")&amp;IF(AND(BP$4&lt;=$G9,BP$4+6&gt;=$F9),"V","")&amp;IF(AND(BP$4&lt;=$H9,BP$4+6&gt;=$H9),"R",""))</f>
        <v/>
      </c>
    </row>
    <row r="10" ht="26" customHeight="1">
      <c r="A10" s="12">
        <f>IF(Planejamento!A7="","",Planejamento!A7)</f>
        <v/>
      </c>
      <c r="B10" s="32">
        <f>IF(Planejamento!A7="","",Planejamento!B7)</f>
        <v/>
      </c>
      <c r="C10" s="32">
        <f>IF(Planejamento!A7="","",Planejamento!E7)</f>
        <v/>
      </c>
      <c r="D10" s="33">
        <f>IF(Planejamento!A7="","",Planejamento!L7)</f>
        <v/>
      </c>
      <c r="E10" s="33">
        <f>IF(Planejamento!A7="","",Planejamento!M7)</f>
        <v/>
      </c>
      <c r="F10" s="33">
        <f>IF(Planejamento!A7="","",Planejamento!G7)</f>
        <v/>
      </c>
      <c r="G10" s="33">
        <f>IF(Planejamento!A7="","",Planejamento!H7)</f>
        <v/>
      </c>
      <c r="H10" s="33">
        <f>IF(Planejamento!A7="","",Planejamento!N7)</f>
        <v/>
      </c>
      <c r="I10" s="34">
        <f>IF(OR($A10="",I$4=""),"",IF(AND(I$4&lt;=$D10,I$4+6&gt;=$D10),"C","")&amp;IF(AND(I$4&lt;=$E10,I$4+6&gt;=$E10),"A","")&amp;IF(AND(I$4&lt;=$G10,I$4+6&gt;=$F10),"V","")&amp;IF(AND(I$4&lt;=$H10,I$4+6&gt;=$H10),"R",""))</f>
        <v/>
      </c>
      <c r="J10" s="34">
        <f>IF(OR($A10="",J$4=""),"",IF(AND(J$4&lt;=$D10,J$4+6&gt;=$D10),"C","")&amp;IF(AND(J$4&lt;=$E10,J$4+6&gt;=$E10),"A","")&amp;IF(AND(J$4&lt;=$G10,J$4+6&gt;=$F10),"V","")&amp;IF(AND(J$4&lt;=$H10,J$4+6&gt;=$H10),"R",""))</f>
        <v/>
      </c>
      <c r="K10" s="34">
        <f>IF(OR($A10="",K$4=""),"",IF(AND(K$4&lt;=$D10,K$4+6&gt;=$D10),"C","")&amp;IF(AND(K$4&lt;=$E10,K$4+6&gt;=$E10),"A","")&amp;IF(AND(K$4&lt;=$G10,K$4+6&gt;=$F10),"V","")&amp;IF(AND(K$4&lt;=$H10,K$4+6&gt;=$H10),"R",""))</f>
        <v/>
      </c>
      <c r="L10" s="34">
        <f>IF(OR($A10="",L$4=""),"",IF(AND(L$4&lt;=$D10,L$4+6&gt;=$D10),"C","")&amp;IF(AND(L$4&lt;=$E10,L$4+6&gt;=$E10),"A","")&amp;IF(AND(L$4&lt;=$G10,L$4+6&gt;=$F10),"V","")&amp;IF(AND(L$4&lt;=$H10,L$4+6&gt;=$H10),"R",""))</f>
        <v/>
      </c>
      <c r="M10" s="34">
        <f>IF(OR($A10="",M$4=""),"",IF(AND(M$4&lt;=$D10,M$4+6&gt;=$D10),"C","")&amp;IF(AND(M$4&lt;=$E10,M$4+6&gt;=$E10),"A","")&amp;IF(AND(M$4&lt;=$G10,M$4+6&gt;=$F10),"V","")&amp;IF(AND(M$4&lt;=$H10,M$4+6&gt;=$H10),"R",""))</f>
        <v/>
      </c>
      <c r="N10" s="34">
        <f>IF(OR($A10="",N$4=""),"",IF(AND(N$4&lt;=$D10,N$4+6&gt;=$D10),"C","")&amp;IF(AND(N$4&lt;=$E10,N$4+6&gt;=$E10),"A","")&amp;IF(AND(N$4&lt;=$G10,N$4+6&gt;=$F10),"V","")&amp;IF(AND(N$4&lt;=$H10,N$4+6&gt;=$H10),"R",""))</f>
        <v/>
      </c>
      <c r="O10" s="34">
        <f>IF(OR($A10="",O$4=""),"",IF(AND(O$4&lt;=$D10,O$4+6&gt;=$D10),"C","")&amp;IF(AND(O$4&lt;=$E10,O$4+6&gt;=$E10),"A","")&amp;IF(AND(O$4&lt;=$G10,O$4+6&gt;=$F10),"V","")&amp;IF(AND(O$4&lt;=$H10,O$4+6&gt;=$H10),"R",""))</f>
        <v/>
      </c>
      <c r="P10" s="34">
        <f>IF(OR($A10="",P$4=""),"",IF(AND(P$4&lt;=$D10,P$4+6&gt;=$D10),"C","")&amp;IF(AND(P$4&lt;=$E10,P$4+6&gt;=$E10),"A","")&amp;IF(AND(P$4&lt;=$G10,P$4+6&gt;=$F10),"V","")&amp;IF(AND(P$4&lt;=$H10,P$4+6&gt;=$H10),"R",""))</f>
        <v/>
      </c>
      <c r="Q10" s="34">
        <f>IF(OR($A10="",Q$4=""),"",IF(AND(Q$4&lt;=$D10,Q$4+6&gt;=$D10),"C","")&amp;IF(AND(Q$4&lt;=$E10,Q$4+6&gt;=$E10),"A","")&amp;IF(AND(Q$4&lt;=$G10,Q$4+6&gt;=$F10),"V","")&amp;IF(AND(Q$4&lt;=$H10,Q$4+6&gt;=$H10),"R",""))</f>
        <v/>
      </c>
      <c r="R10" s="34">
        <f>IF(OR($A10="",R$4=""),"",IF(AND(R$4&lt;=$D10,R$4+6&gt;=$D10),"C","")&amp;IF(AND(R$4&lt;=$E10,R$4+6&gt;=$E10),"A","")&amp;IF(AND(R$4&lt;=$G10,R$4+6&gt;=$F10),"V","")&amp;IF(AND(R$4&lt;=$H10,R$4+6&gt;=$H10),"R",""))</f>
        <v/>
      </c>
      <c r="S10" s="34">
        <f>IF(OR($A10="",S$4=""),"",IF(AND(S$4&lt;=$D10,S$4+6&gt;=$D10),"C","")&amp;IF(AND(S$4&lt;=$E10,S$4+6&gt;=$E10),"A","")&amp;IF(AND(S$4&lt;=$G10,S$4+6&gt;=$F10),"V","")&amp;IF(AND(S$4&lt;=$H10,S$4+6&gt;=$H10),"R",""))</f>
        <v/>
      </c>
      <c r="T10" s="34">
        <f>IF(OR($A10="",T$4=""),"",IF(AND(T$4&lt;=$D10,T$4+6&gt;=$D10),"C","")&amp;IF(AND(T$4&lt;=$E10,T$4+6&gt;=$E10),"A","")&amp;IF(AND(T$4&lt;=$G10,T$4+6&gt;=$F10),"V","")&amp;IF(AND(T$4&lt;=$H10,T$4+6&gt;=$H10),"R",""))</f>
        <v/>
      </c>
      <c r="U10" s="34">
        <f>IF(OR($A10="",U$4=""),"",IF(AND(U$4&lt;=$D10,U$4+6&gt;=$D10),"C","")&amp;IF(AND(U$4&lt;=$E10,U$4+6&gt;=$E10),"A","")&amp;IF(AND(U$4&lt;=$G10,U$4+6&gt;=$F10),"V","")&amp;IF(AND(U$4&lt;=$H10,U$4+6&gt;=$H10),"R",""))</f>
        <v/>
      </c>
      <c r="V10" s="34">
        <f>IF(OR($A10="",V$4=""),"",IF(AND(V$4&lt;=$D10,V$4+6&gt;=$D10),"C","")&amp;IF(AND(V$4&lt;=$E10,V$4+6&gt;=$E10),"A","")&amp;IF(AND(V$4&lt;=$G10,V$4+6&gt;=$F10),"V","")&amp;IF(AND(V$4&lt;=$H10,V$4+6&gt;=$H10),"R",""))</f>
        <v/>
      </c>
      <c r="W10" s="34">
        <f>IF(OR($A10="",W$4=""),"",IF(AND(W$4&lt;=$D10,W$4+6&gt;=$D10),"C","")&amp;IF(AND(W$4&lt;=$E10,W$4+6&gt;=$E10),"A","")&amp;IF(AND(W$4&lt;=$G10,W$4+6&gt;=$F10),"V","")&amp;IF(AND(W$4&lt;=$H10,W$4+6&gt;=$H10),"R",""))</f>
        <v/>
      </c>
      <c r="X10" s="34">
        <f>IF(OR($A10="",X$4=""),"",IF(AND(X$4&lt;=$D10,X$4+6&gt;=$D10),"C","")&amp;IF(AND(X$4&lt;=$E10,X$4+6&gt;=$E10),"A","")&amp;IF(AND(X$4&lt;=$G10,X$4+6&gt;=$F10),"V","")&amp;IF(AND(X$4&lt;=$H10,X$4+6&gt;=$H10),"R",""))</f>
        <v/>
      </c>
      <c r="Y10" s="34">
        <f>IF(OR($A10="",Y$4=""),"",IF(AND(Y$4&lt;=$D10,Y$4+6&gt;=$D10),"C","")&amp;IF(AND(Y$4&lt;=$E10,Y$4+6&gt;=$E10),"A","")&amp;IF(AND(Y$4&lt;=$G10,Y$4+6&gt;=$F10),"V","")&amp;IF(AND(Y$4&lt;=$H10,Y$4+6&gt;=$H10),"R",""))</f>
        <v/>
      </c>
      <c r="Z10" s="34">
        <f>IF(OR($A10="",Z$4=""),"",IF(AND(Z$4&lt;=$D10,Z$4+6&gt;=$D10),"C","")&amp;IF(AND(Z$4&lt;=$E10,Z$4+6&gt;=$E10),"A","")&amp;IF(AND(Z$4&lt;=$G10,Z$4+6&gt;=$F10),"V","")&amp;IF(AND(Z$4&lt;=$H10,Z$4+6&gt;=$H10),"R",""))</f>
        <v/>
      </c>
      <c r="AA10" s="34">
        <f>IF(OR($A10="",AA$4=""),"",IF(AND(AA$4&lt;=$D10,AA$4+6&gt;=$D10),"C","")&amp;IF(AND(AA$4&lt;=$E10,AA$4+6&gt;=$E10),"A","")&amp;IF(AND(AA$4&lt;=$G10,AA$4+6&gt;=$F10),"V","")&amp;IF(AND(AA$4&lt;=$H10,AA$4+6&gt;=$H10),"R",""))</f>
        <v/>
      </c>
      <c r="AB10" s="34">
        <f>IF(OR($A10="",AB$4=""),"",IF(AND(AB$4&lt;=$D10,AB$4+6&gt;=$D10),"C","")&amp;IF(AND(AB$4&lt;=$E10,AB$4+6&gt;=$E10),"A","")&amp;IF(AND(AB$4&lt;=$G10,AB$4+6&gt;=$F10),"V","")&amp;IF(AND(AB$4&lt;=$H10,AB$4+6&gt;=$H10),"R",""))</f>
        <v/>
      </c>
      <c r="AC10" s="34">
        <f>IF(OR($A10="",AC$4=""),"",IF(AND(AC$4&lt;=$D10,AC$4+6&gt;=$D10),"C","")&amp;IF(AND(AC$4&lt;=$E10,AC$4+6&gt;=$E10),"A","")&amp;IF(AND(AC$4&lt;=$G10,AC$4+6&gt;=$F10),"V","")&amp;IF(AND(AC$4&lt;=$H10,AC$4+6&gt;=$H10),"R",""))</f>
        <v/>
      </c>
      <c r="AD10" s="34">
        <f>IF(OR($A10="",AD$4=""),"",IF(AND(AD$4&lt;=$D10,AD$4+6&gt;=$D10),"C","")&amp;IF(AND(AD$4&lt;=$E10,AD$4+6&gt;=$E10),"A","")&amp;IF(AND(AD$4&lt;=$G10,AD$4+6&gt;=$F10),"V","")&amp;IF(AND(AD$4&lt;=$H10,AD$4+6&gt;=$H10),"R",""))</f>
        <v/>
      </c>
      <c r="AE10" s="34">
        <f>IF(OR($A10="",AE$4=""),"",IF(AND(AE$4&lt;=$D10,AE$4+6&gt;=$D10),"C","")&amp;IF(AND(AE$4&lt;=$E10,AE$4+6&gt;=$E10),"A","")&amp;IF(AND(AE$4&lt;=$G10,AE$4+6&gt;=$F10),"V","")&amp;IF(AND(AE$4&lt;=$H10,AE$4+6&gt;=$H10),"R",""))</f>
        <v/>
      </c>
      <c r="AF10" s="34">
        <f>IF(OR($A10="",AF$4=""),"",IF(AND(AF$4&lt;=$D10,AF$4+6&gt;=$D10),"C","")&amp;IF(AND(AF$4&lt;=$E10,AF$4+6&gt;=$E10),"A","")&amp;IF(AND(AF$4&lt;=$G10,AF$4+6&gt;=$F10),"V","")&amp;IF(AND(AF$4&lt;=$H10,AF$4+6&gt;=$H10),"R",""))</f>
        <v/>
      </c>
      <c r="AG10" s="34">
        <f>IF(OR($A10="",AG$4=""),"",IF(AND(AG$4&lt;=$D10,AG$4+6&gt;=$D10),"C","")&amp;IF(AND(AG$4&lt;=$E10,AG$4+6&gt;=$E10),"A","")&amp;IF(AND(AG$4&lt;=$G10,AG$4+6&gt;=$F10),"V","")&amp;IF(AND(AG$4&lt;=$H10,AG$4+6&gt;=$H10),"R",""))</f>
        <v/>
      </c>
      <c r="AH10" s="34">
        <f>IF(OR($A10="",AH$4=""),"",IF(AND(AH$4&lt;=$D10,AH$4+6&gt;=$D10),"C","")&amp;IF(AND(AH$4&lt;=$E10,AH$4+6&gt;=$E10),"A","")&amp;IF(AND(AH$4&lt;=$G10,AH$4+6&gt;=$F10),"V","")&amp;IF(AND(AH$4&lt;=$H10,AH$4+6&gt;=$H10),"R",""))</f>
        <v/>
      </c>
      <c r="AI10" s="34">
        <f>IF(OR($A10="",AI$4=""),"",IF(AND(AI$4&lt;=$D10,AI$4+6&gt;=$D10),"C","")&amp;IF(AND(AI$4&lt;=$E10,AI$4+6&gt;=$E10),"A","")&amp;IF(AND(AI$4&lt;=$G10,AI$4+6&gt;=$F10),"V","")&amp;IF(AND(AI$4&lt;=$H10,AI$4+6&gt;=$H10),"R",""))</f>
        <v/>
      </c>
      <c r="AJ10" s="34">
        <f>IF(OR($A10="",AJ$4=""),"",IF(AND(AJ$4&lt;=$D10,AJ$4+6&gt;=$D10),"C","")&amp;IF(AND(AJ$4&lt;=$E10,AJ$4+6&gt;=$E10),"A","")&amp;IF(AND(AJ$4&lt;=$G10,AJ$4+6&gt;=$F10),"V","")&amp;IF(AND(AJ$4&lt;=$H10,AJ$4+6&gt;=$H10),"R",""))</f>
        <v/>
      </c>
      <c r="AK10" s="34">
        <f>IF(OR($A10="",AK$4=""),"",IF(AND(AK$4&lt;=$D10,AK$4+6&gt;=$D10),"C","")&amp;IF(AND(AK$4&lt;=$E10,AK$4+6&gt;=$E10),"A","")&amp;IF(AND(AK$4&lt;=$G10,AK$4+6&gt;=$F10),"V","")&amp;IF(AND(AK$4&lt;=$H10,AK$4+6&gt;=$H10),"R",""))</f>
        <v/>
      </c>
      <c r="AL10" s="34">
        <f>IF(OR($A10="",AL$4=""),"",IF(AND(AL$4&lt;=$D10,AL$4+6&gt;=$D10),"C","")&amp;IF(AND(AL$4&lt;=$E10,AL$4+6&gt;=$E10),"A","")&amp;IF(AND(AL$4&lt;=$G10,AL$4+6&gt;=$F10),"V","")&amp;IF(AND(AL$4&lt;=$H10,AL$4+6&gt;=$H10),"R",""))</f>
        <v/>
      </c>
      <c r="AM10" s="34">
        <f>IF(OR($A10="",AM$4=""),"",IF(AND(AM$4&lt;=$D10,AM$4+6&gt;=$D10),"C","")&amp;IF(AND(AM$4&lt;=$E10,AM$4+6&gt;=$E10),"A","")&amp;IF(AND(AM$4&lt;=$G10,AM$4+6&gt;=$F10),"V","")&amp;IF(AND(AM$4&lt;=$H10,AM$4+6&gt;=$H10),"R",""))</f>
        <v/>
      </c>
      <c r="AN10" s="34">
        <f>IF(OR($A10="",AN$4=""),"",IF(AND(AN$4&lt;=$D10,AN$4+6&gt;=$D10),"C","")&amp;IF(AND(AN$4&lt;=$E10,AN$4+6&gt;=$E10),"A","")&amp;IF(AND(AN$4&lt;=$G10,AN$4+6&gt;=$F10),"V","")&amp;IF(AND(AN$4&lt;=$H10,AN$4+6&gt;=$H10),"R",""))</f>
        <v/>
      </c>
      <c r="AO10" s="34">
        <f>IF(OR($A10="",AO$4=""),"",IF(AND(AO$4&lt;=$D10,AO$4+6&gt;=$D10),"C","")&amp;IF(AND(AO$4&lt;=$E10,AO$4+6&gt;=$E10),"A","")&amp;IF(AND(AO$4&lt;=$G10,AO$4+6&gt;=$F10),"V","")&amp;IF(AND(AO$4&lt;=$H10,AO$4+6&gt;=$H10),"R",""))</f>
        <v/>
      </c>
      <c r="AP10" s="34">
        <f>IF(OR($A10="",AP$4=""),"",IF(AND(AP$4&lt;=$D10,AP$4+6&gt;=$D10),"C","")&amp;IF(AND(AP$4&lt;=$E10,AP$4+6&gt;=$E10),"A","")&amp;IF(AND(AP$4&lt;=$G10,AP$4+6&gt;=$F10),"V","")&amp;IF(AND(AP$4&lt;=$H10,AP$4+6&gt;=$H10),"R",""))</f>
        <v/>
      </c>
      <c r="AQ10" s="34">
        <f>IF(OR($A10="",AQ$4=""),"",IF(AND(AQ$4&lt;=$D10,AQ$4+6&gt;=$D10),"C","")&amp;IF(AND(AQ$4&lt;=$E10,AQ$4+6&gt;=$E10),"A","")&amp;IF(AND(AQ$4&lt;=$G10,AQ$4+6&gt;=$F10),"V","")&amp;IF(AND(AQ$4&lt;=$H10,AQ$4+6&gt;=$H10),"R",""))</f>
        <v/>
      </c>
      <c r="AR10" s="34">
        <f>IF(OR($A10="",AR$4=""),"",IF(AND(AR$4&lt;=$D10,AR$4+6&gt;=$D10),"C","")&amp;IF(AND(AR$4&lt;=$E10,AR$4+6&gt;=$E10),"A","")&amp;IF(AND(AR$4&lt;=$G10,AR$4+6&gt;=$F10),"V","")&amp;IF(AND(AR$4&lt;=$H10,AR$4+6&gt;=$H10),"R",""))</f>
        <v/>
      </c>
      <c r="AS10" s="34">
        <f>IF(OR($A10="",AS$4=""),"",IF(AND(AS$4&lt;=$D10,AS$4+6&gt;=$D10),"C","")&amp;IF(AND(AS$4&lt;=$E10,AS$4+6&gt;=$E10),"A","")&amp;IF(AND(AS$4&lt;=$G10,AS$4+6&gt;=$F10),"V","")&amp;IF(AND(AS$4&lt;=$H10,AS$4+6&gt;=$H10),"R",""))</f>
        <v/>
      </c>
      <c r="AT10" s="34">
        <f>IF(OR($A10="",AT$4=""),"",IF(AND(AT$4&lt;=$D10,AT$4+6&gt;=$D10),"C","")&amp;IF(AND(AT$4&lt;=$E10,AT$4+6&gt;=$E10),"A","")&amp;IF(AND(AT$4&lt;=$G10,AT$4+6&gt;=$F10),"V","")&amp;IF(AND(AT$4&lt;=$H10,AT$4+6&gt;=$H10),"R",""))</f>
        <v/>
      </c>
      <c r="AU10" s="34">
        <f>IF(OR($A10="",AU$4=""),"",IF(AND(AU$4&lt;=$D10,AU$4+6&gt;=$D10),"C","")&amp;IF(AND(AU$4&lt;=$E10,AU$4+6&gt;=$E10),"A","")&amp;IF(AND(AU$4&lt;=$G10,AU$4+6&gt;=$F10),"V","")&amp;IF(AND(AU$4&lt;=$H10,AU$4+6&gt;=$H10),"R",""))</f>
        <v/>
      </c>
      <c r="AV10" s="34">
        <f>IF(OR($A10="",AV$4=""),"",IF(AND(AV$4&lt;=$D10,AV$4+6&gt;=$D10),"C","")&amp;IF(AND(AV$4&lt;=$E10,AV$4+6&gt;=$E10),"A","")&amp;IF(AND(AV$4&lt;=$G10,AV$4+6&gt;=$F10),"V","")&amp;IF(AND(AV$4&lt;=$H10,AV$4+6&gt;=$H10),"R",""))</f>
        <v/>
      </c>
      <c r="AW10" s="34">
        <f>IF(OR($A10="",AW$4=""),"",IF(AND(AW$4&lt;=$D10,AW$4+6&gt;=$D10),"C","")&amp;IF(AND(AW$4&lt;=$E10,AW$4+6&gt;=$E10),"A","")&amp;IF(AND(AW$4&lt;=$G10,AW$4+6&gt;=$F10),"V","")&amp;IF(AND(AW$4&lt;=$H10,AW$4+6&gt;=$H10),"R",""))</f>
        <v/>
      </c>
      <c r="AX10" s="34">
        <f>IF(OR($A10="",AX$4=""),"",IF(AND(AX$4&lt;=$D10,AX$4+6&gt;=$D10),"C","")&amp;IF(AND(AX$4&lt;=$E10,AX$4+6&gt;=$E10),"A","")&amp;IF(AND(AX$4&lt;=$G10,AX$4+6&gt;=$F10),"V","")&amp;IF(AND(AX$4&lt;=$H10,AX$4+6&gt;=$H10),"R",""))</f>
        <v/>
      </c>
      <c r="AY10" s="34">
        <f>IF(OR($A10="",AY$4=""),"",IF(AND(AY$4&lt;=$D10,AY$4+6&gt;=$D10),"C","")&amp;IF(AND(AY$4&lt;=$E10,AY$4+6&gt;=$E10),"A","")&amp;IF(AND(AY$4&lt;=$G10,AY$4+6&gt;=$F10),"V","")&amp;IF(AND(AY$4&lt;=$H10,AY$4+6&gt;=$H10),"R",""))</f>
        <v/>
      </c>
      <c r="AZ10" s="34">
        <f>IF(OR($A10="",AZ$4=""),"",IF(AND(AZ$4&lt;=$D10,AZ$4+6&gt;=$D10),"C","")&amp;IF(AND(AZ$4&lt;=$E10,AZ$4+6&gt;=$E10),"A","")&amp;IF(AND(AZ$4&lt;=$G10,AZ$4+6&gt;=$F10),"V","")&amp;IF(AND(AZ$4&lt;=$H10,AZ$4+6&gt;=$H10),"R",""))</f>
        <v/>
      </c>
      <c r="BA10" s="34">
        <f>IF(OR($A10="",BA$4=""),"",IF(AND(BA$4&lt;=$D10,BA$4+6&gt;=$D10),"C","")&amp;IF(AND(BA$4&lt;=$E10,BA$4+6&gt;=$E10),"A","")&amp;IF(AND(BA$4&lt;=$G10,BA$4+6&gt;=$F10),"V","")&amp;IF(AND(BA$4&lt;=$H10,BA$4+6&gt;=$H10),"R",""))</f>
        <v/>
      </c>
      <c r="BB10" s="34">
        <f>IF(OR($A10="",BB$4=""),"",IF(AND(BB$4&lt;=$D10,BB$4+6&gt;=$D10),"C","")&amp;IF(AND(BB$4&lt;=$E10,BB$4+6&gt;=$E10),"A","")&amp;IF(AND(BB$4&lt;=$G10,BB$4+6&gt;=$F10),"V","")&amp;IF(AND(BB$4&lt;=$H10,BB$4+6&gt;=$H10),"R",""))</f>
        <v/>
      </c>
      <c r="BC10" s="34">
        <f>IF(OR($A10="",BC$4=""),"",IF(AND(BC$4&lt;=$D10,BC$4+6&gt;=$D10),"C","")&amp;IF(AND(BC$4&lt;=$E10,BC$4+6&gt;=$E10),"A","")&amp;IF(AND(BC$4&lt;=$G10,BC$4+6&gt;=$F10),"V","")&amp;IF(AND(BC$4&lt;=$H10,BC$4+6&gt;=$H10),"R",""))</f>
        <v/>
      </c>
      <c r="BD10" s="34">
        <f>IF(OR($A10="",BD$4=""),"",IF(AND(BD$4&lt;=$D10,BD$4+6&gt;=$D10),"C","")&amp;IF(AND(BD$4&lt;=$E10,BD$4+6&gt;=$E10),"A","")&amp;IF(AND(BD$4&lt;=$G10,BD$4+6&gt;=$F10),"V","")&amp;IF(AND(BD$4&lt;=$H10,BD$4+6&gt;=$H10),"R",""))</f>
        <v/>
      </c>
      <c r="BE10" s="34">
        <f>IF(OR($A10="",BE$4=""),"",IF(AND(BE$4&lt;=$D10,BE$4+6&gt;=$D10),"C","")&amp;IF(AND(BE$4&lt;=$E10,BE$4+6&gt;=$E10),"A","")&amp;IF(AND(BE$4&lt;=$G10,BE$4+6&gt;=$F10),"V","")&amp;IF(AND(BE$4&lt;=$H10,BE$4+6&gt;=$H10),"R",""))</f>
        <v/>
      </c>
      <c r="BF10" s="34">
        <f>IF(OR($A10="",BF$4=""),"",IF(AND(BF$4&lt;=$D10,BF$4+6&gt;=$D10),"C","")&amp;IF(AND(BF$4&lt;=$E10,BF$4+6&gt;=$E10),"A","")&amp;IF(AND(BF$4&lt;=$G10,BF$4+6&gt;=$F10),"V","")&amp;IF(AND(BF$4&lt;=$H10,BF$4+6&gt;=$H10),"R",""))</f>
        <v/>
      </c>
      <c r="BG10" s="34">
        <f>IF(OR($A10="",BG$4=""),"",IF(AND(BG$4&lt;=$D10,BG$4+6&gt;=$D10),"C","")&amp;IF(AND(BG$4&lt;=$E10,BG$4+6&gt;=$E10),"A","")&amp;IF(AND(BG$4&lt;=$G10,BG$4+6&gt;=$F10),"V","")&amp;IF(AND(BG$4&lt;=$H10,BG$4+6&gt;=$H10),"R",""))</f>
        <v/>
      </c>
      <c r="BH10" s="34">
        <f>IF(OR($A10="",BH$4=""),"",IF(AND(BH$4&lt;=$D10,BH$4+6&gt;=$D10),"C","")&amp;IF(AND(BH$4&lt;=$E10,BH$4+6&gt;=$E10),"A","")&amp;IF(AND(BH$4&lt;=$G10,BH$4+6&gt;=$F10),"V","")&amp;IF(AND(BH$4&lt;=$H10,BH$4+6&gt;=$H10),"R",""))</f>
        <v/>
      </c>
      <c r="BI10" s="34">
        <f>IF(OR($A10="",BI$4=""),"",IF(AND(BI$4&lt;=$D10,BI$4+6&gt;=$D10),"C","")&amp;IF(AND(BI$4&lt;=$E10,BI$4+6&gt;=$E10),"A","")&amp;IF(AND(BI$4&lt;=$G10,BI$4+6&gt;=$F10),"V","")&amp;IF(AND(BI$4&lt;=$H10,BI$4+6&gt;=$H10),"R",""))</f>
        <v/>
      </c>
      <c r="BJ10" s="34">
        <f>IF(OR($A10="",BJ$4=""),"",IF(AND(BJ$4&lt;=$D10,BJ$4+6&gt;=$D10),"C","")&amp;IF(AND(BJ$4&lt;=$E10,BJ$4+6&gt;=$E10),"A","")&amp;IF(AND(BJ$4&lt;=$G10,BJ$4+6&gt;=$F10),"V","")&amp;IF(AND(BJ$4&lt;=$H10,BJ$4+6&gt;=$H10),"R",""))</f>
        <v/>
      </c>
      <c r="BK10" s="34">
        <f>IF(OR($A10="",BK$4=""),"",IF(AND(BK$4&lt;=$D10,BK$4+6&gt;=$D10),"C","")&amp;IF(AND(BK$4&lt;=$E10,BK$4+6&gt;=$E10),"A","")&amp;IF(AND(BK$4&lt;=$G10,BK$4+6&gt;=$F10),"V","")&amp;IF(AND(BK$4&lt;=$H10,BK$4+6&gt;=$H10),"R",""))</f>
        <v/>
      </c>
      <c r="BL10" s="34">
        <f>IF(OR($A10="",BL$4=""),"",IF(AND(BL$4&lt;=$D10,BL$4+6&gt;=$D10),"C","")&amp;IF(AND(BL$4&lt;=$E10,BL$4+6&gt;=$E10),"A","")&amp;IF(AND(BL$4&lt;=$G10,BL$4+6&gt;=$F10),"V","")&amp;IF(AND(BL$4&lt;=$H10,BL$4+6&gt;=$H10),"R",""))</f>
        <v/>
      </c>
      <c r="BM10" s="34">
        <f>IF(OR($A10="",BM$4=""),"",IF(AND(BM$4&lt;=$D10,BM$4+6&gt;=$D10),"C","")&amp;IF(AND(BM$4&lt;=$E10,BM$4+6&gt;=$E10),"A","")&amp;IF(AND(BM$4&lt;=$G10,BM$4+6&gt;=$F10),"V","")&amp;IF(AND(BM$4&lt;=$H10,BM$4+6&gt;=$H10),"R",""))</f>
        <v/>
      </c>
      <c r="BN10" s="34">
        <f>IF(OR($A10="",BN$4=""),"",IF(AND(BN$4&lt;=$D10,BN$4+6&gt;=$D10),"C","")&amp;IF(AND(BN$4&lt;=$E10,BN$4+6&gt;=$E10),"A","")&amp;IF(AND(BN$4&lt;=$G10,BN$4+6&gt;=$F10),"V","")&amp;IF(AND(BN$4&lt;=$H10,BN$4+6&gt;=$H10),"R",""))</f>
        <v/>
      </c>
      <c r="BO10" s="34">
        <f>IF(OR($A10="",BO$4=""),"",IF(AND(BO$4&lt;=$D10,BO$4+6&gt;=$D10),"C","")&amp;IF(AND(BO$4&lt;=$E10,BO$4+6&gt;=$E10),"A","")&amp;IF(AND(BO$4&lt;=$G10,BO$4+6&gt;=$F10),"V","")&amp;IF(AND(BO$4&lt;=$H10,BO$4+6&gt;=$H10),"R",""))</f>
        <v/>
      </c>
      <c r="BP10" s="34">
        <f>IF(OR($A10="",BP$4=""),"",IF(AND(BP$4&lt;=$D10,BP$4+6&gt;=$D10),"C","")&amp;IF(AND(BP$4&lt;=$E10,BP$4+6&gt;=$E10),"A","")&amp;IF(AND(BP$4&lt;=$G10,BP$4+6&gt;=$F10),"V","")&amp;IF(AND(BP$4&lt;=$H10,BP$4+6&gt;=$H10),"R",""))</f>
        <v/>
      </c>
    </row>
    <row r="11" ht="26" customHeight="1">
      <c r="A11" s="13">
        <f>IF(Planejamento!A8="","",Planejamento!A8)</f>
        <v/>
      </c>
      <c r="B11" s="29">
        <f>IF(Planejamento!A8="","",Planejamento!B8)</f>
        <v/>
      </c>
      <c r="C11" s="29">
        <f>IF(Planejamento!A8="","",Planejamento!E8)</f>
        <v/>
      </c>
      <c r="D11" s="30">
        <f>IF(Planejamento!A8="","",Planejamento!L8)</f>
        <v/>
      </c>
      <c r="E11" s="30">
        <f>IF(Planejamento!A8="","",Planejamento!M8)</f>
        <v/>
      </c>
      <c r="F11" s="30">
        <f>IF(Planejamento!A8="","",Planejamento!G8)</f>
        <v/>
      </c>
      <c r="G11" s="30">
        <f>IF(Planejamento!A8="","",Planejamento!H8)</f>
        <v/>
      </c>
      <c r="H11" s="30">
        <f>IF(Planejamento!A8="","",Planejamento!N8)</f>
        <v/>
      </c>
      <c r="I11" s="31">
        <f>IF(OR($A11="",I$4=""),"",IF(AND(I$4&lt;=$D11,I$4+6&gt;=$D11),"C","")&amp;IF(AND(I$4&lt;=$E11,I$4+6&gt;=$E11),"A","")&amp;IF(AND(I$4&lt;=$G11,I$4+6&gt;=$F11),"V","")&amp;IF(AND(I$4&lt;=$H11,I$4+6&gt;=$H11),"R",""))</f>
        <v/>
      </c>
      <c r="J11" s="31">
        <f>IF(OR($A11="",J$4=""),"",IF(AND(J$4&lt;=$D11,J$4+6&gt;=$D11),"C","")&amp;IF(AND(J$4&lt;=$E11,J$4+6&gt;=$E11),"A","")&amp;IF(AND(J$4&lt;=$G11,J$4+6&gt;=$F11),"V","")&amp;IF(AND(J$4&lt;=$H11,J$4+6&gt;=$H11),"R",""))</f>
        <v/>
      </c>
      <c r="K11" s="31">
        <f>IF(OR($A11="",K$4=""),"",IF(AND(K$4&lt;=$D11,K$4+6&gt;=$D11),"C","")&amp;IF(AND(K$4&lt;=$E11,K$4+6&gt;=$E11),"A","")&amp;IF(AND(K$4&lt;=$G11,K$4+6&gt;=$F11),"V","")&amp;IF(AND(K$4&lt;=$H11,K$4+6&gt;=$H11),"R",""))</f>
        <v/>
      </c>
      <c r="L11" s="31">
        <f>IF(OR($A11="",L$4=""),"",IF(AND(L$4&lt;=$D11,L$4+6&gt;=$D11),"C","")&amp;IF(AND(L$4&lt;=$E11,L$4+6&gt;=$E11),"A","")&amp;IF(AND(L$4&lt;=$G11,L$4+6&gt;=$F11),"V","")&amp;IF(AND(L$4&lt;=$H11,L$4+6&gt;=$H11),"R",""))</f>
        <v/>
      </c>
      <c r="M11" s="31">
        <f>IF(OR($A11="",M$4=""),"",IF(AND(M$4&lt;=$D11,M$4+6&gt;=$D11),"C","")&amp;IF(AND(M$4&lt;=$E11,M$4+6&gt;=$E11),"A","")&amp;IF(AND(M$4&lt;=$G11,M$4+6&gt;=$F11),"V","")&amp;IF(AND(M$4&lt;=$H11,M$4+6&gt;=$H11),"R",""))</f>
        <v/>
      </c>
      <c r="N11" s="31">
        <f>IF(OR($A11="",N$4=""),"",IF(AND(N$4&lt;=$D11,N$4+6&gt;=$D11),"C","")&amp;IF(AND(N$4&lt;=$E11,N$4+6&gt;=$E11),"A","")&amp;IF(AND(N$4&lt;=$G11,N$4+6&gt;=$F11),"V","")&amp;IF(AND(N$4&lt;=$H11,N$4+6&gt;=$H11),"R",""))</f>
        <v/>
      </c>
      <c r="O11" s="31">
        <f>IF(OR($A11="",O$4=""),"",IF(AND(O$4&lt;=$D11,O$4+6&gt;=$D11),"C","")&amp;IF(AND(O$4&lt;=$E11,O$4+6&gt;=$E11),"A","")&amp;IF(AND(O$4&lt;=$G11,O$4+6&gt;=$F11),"V","")&amp;IF(AND(O$4&lt;=$H11,O$4+6&gt;=$H11),"R",""))</f>
        <v/>
      </c>
      <c r="P11" s="31">
        <f>IF(OR($A11="",P$4=""),"",IF(AND(P$4&lt;=$D11,P$4+6&gt;=$D11),"C","")&amp;IF(AND(P$4&lt;=$E11,P$4+6&gt;=$E11),"A","")&amp;IF(AND(P$4&lt;=$G11,P$4+6&gt;=$F11),"V","")&amp;IF(AND(P$4&lt;=$H11,P$4+6&gt;=$H11),"R",""))</f>
        <v/>
      </c>
      <c r="Q11" s="31">
        <f>IF(OR($A11="",Q$4=""),"",IF(AND(Q$4&lt;=$D11,Q$4+6&gt;=$D11),"C","")&amp;IF(AND(Q$4&lt;=$E11,Q$4+6&gt;=$E11),"A","")&amp;IF(AND(Q$4&lt;=$G11,Q$4+6&gt;=$F11),"V","")&amp;IF(AND(Q$4&lt;=$H11,Q$4+6&gt;=$H11),"R",""))</f>
        <v/>
      </c>
      <c r="R11" s="31">
        <f>IF(OR($A11="",R$4=""),"",IF(AND(R$4&lt;=$D11,R$4+6&gt;=$D11),"C","")&amp;IF(AND(R$4&lt;=$E11,R$4+6&gt;=$E11),"A","")&amp;IF(AND(R$4&lt;=$G11,R$4+6&gt;=$F11),"V","")&amp;IF(AND(R$4&lt;=$H11,R$4+6&gt;=$H11),"R",""))</f>
        <v/>
      </c>
      <c r="S11" s="31">
        <f>IF(OR($A11="",S$4=""),"",IF(AND(S$4&lt;=$D11,S$4+6&gt;=$D11),"C","")&amp;IF(AND(S$4&lt;=$E11,S$4+6&gt;=$E11),"A","")&amp;IF(AND(S$4&lt;=$G11,S$4+6&gt;=$F11),"V","")&amp;IF(AND(S$4&lt;=$H11,S$4+6&gt;=$H11),"R",""))</f>
        <v/>
      </c>
      <c r="T11" s="31">
        <f>IF(OR($A11="",T$4=""),"",IF(AND(T$4&lt;=$D11,T$4+6&gt;=$D11),"C","")&amp;IF(AND(T$4&lt;=$E11,T$4+6&gt;=$E11),"A","")&amp;IF(AND(T$4&lt;=$G11,T$4+6&gt;=$F11),"V","")&amp;IF(AND(T$4&lt;=$H11,T$4+6&gt;=$H11),"R",""))</f>
        <v/>
      </c>
      <c r="U11" s="31">
        <f>IF(OR($A11="",U$4=""),"",IF(AND(U$4&lt;=$D11,U$4+6&gt;=$D11),"C","")&amp;IF(AND(U$4&lt;=$E11,U$4+6&gt;=$E11),"A","")&amp;IF(AND(U$4&lt;=$G11,U$4+6&gt;=$F11),"V","")&amp;IF(AND(U$4&lt;=$H11,U$4+6&gt;=$H11),"R",""))</f>
        <v/>
      </c>
      <c r="V11" s="31">
        <f>IF(OR($A11="",V$4=""),"",IF(AND(V$4&lt;=$D11,V$4+6&gt;=$D11),"C","")&amp;IF(AND(V$4&lt;=$E11,V$4+6&gt;=$E11),"A","")&amp;IF(AND(V$4&lt;=$G11,V$4+6&gt;=$F11),"V","")&amp;IF(AND(V$4&lt;=$H11,V$4+6&gt;=$H11),"R",""))</f>
        <v/>
      </c>
      <c r="W11" s="31">
        <f>IF(OR($A11="",W$4=""),"",IF(AND(W$4&lt;=$D11,W$4+6&gt;=$D11),"C","")&amp;IF(AND(W$4&lt;=$E11,W$4+6&gt;=$E11),"A","")&amp;IF(AND(W$4&lt;=$G11,W$4+6&gt;=$F11),"V","")&amp;IF(AND(W$4&lt;=$H11,W$4+6&gt;=$H11),"R",""))</f>
        <v/>
      </c>
      <c r="X11" s="31">
        <f>IF(OR($A11="",X$4=""),"",IF(AND(X$4&lt;=$D11,X$4+6&gt;=$D11),"C","")&amp;IF(AND(X$4&lt;=$E11,X$4+6&gt;=$E11),"A","")&amp;IF(AND(X$4&lt;=$G11,X$4+6&gt;=$F11),"V","")&amp;IF(AND(X$4&lt;=$H11,X$4+6&gt;=$H11),"R",""))</f>
        <v/>
      </c>
      <c r="Y11" s="31">
        <f>IF(OR($A11="",Y$4=""),"",IF(AND(Y$4&lt;=$D11,Y$4+6&gt;=$D11),"C","")&amp;IF(AND(Y$4&lt;=$E11,Y$4+6&gt;=$E11),"A","")&amp;IF(AND(Y$4&lt;=$G11,Y$4+6&gt;=$F11),"V","")&amp;IF(AND(Y$4&lt;=$H11,Y$4+6&gt;=$H11),"R",""))</f>
        <v/>
      </c>
      <c r="Z11" s="31">
        <f>IF(OR($A11="",Z$4=""),"",IF(AND(Z$4&lt;=$D11,Z$4+6&gt;=$D11),"C","")&amp;IF(AND(Z$4&lt;=$E11,Z$4+6&gt;=$E11),"A","")&amp;IF(AND(Z$4&lt;=$G11,Z$4+6&gt;=$F11),"V","")&amp;IF(AND(Z$4&lt;=$H11,Z$4+6&gt;=$H11),"R",""))</f>
        <v/>
      </c>
      <c r="AA11" s="31">
        <f>IF(OR($A11="",AA$4=""),"",IF(AND(AA$4&lt;=$D11,AA$4+6&gt;=$D11),"C","")&amp;IF(AND(AA$4&lt;=$E11,AA$4+6&gt;=$E11),"A","")&amp;IF(AND(AA$4&lt;=$G11,AA$4+6&gt;=$F11),"V","")&amp;IF(AND(AA$4&lt;=$H11,AA$4+6&gt;=$H11),"R",""))</f>
        <v/>
      </c>
      <c r="AB11" s="31">
        <f>IF(OR($A11="",AB$4=""),"",IF(AND(AB$4&lt;=$D11,AB$4+6&gt;=$D11),"C","")&amp;IF(AND(AB$4&lt;=$E11,AB$4+6&gt;=$E11),"A","")&amp;IF(AND(AB$4&lt;=$G11,AB$4+6&gt;=$F11),"V","")&amp;IF(AND(AB$4&lt;=$H11,AB$4+6&gt;=$H11),"R",""))</f>
        <v/>
      </c>
      <c r="AC11" s="31">
        <f>IF(OR($A11="",AC$4=""),"",IF(AND(AC$4&lt;=$D11,AC$4+6&gt;=$D11),"C","")&amp;IF(AND(AC$4&lt;=$E11,AC$4+6&gt;=$E11),"A","")&amp;IF(AND(AC$4&lt;=$G11,AC$4+6&gt;=$F11),"V","")&amp;IF(AND(AC$4&lt;=$H11,AC$4+6&gt;=$H11),"R",""))</f>
        <v/>
      </c>
      <c r="AD11" s="31">
        <f>IF(OR($A11="",AD$4=""),"",IF(AND(AD$4&lt;=$D11,AD$4+6&gt;=$D11),"C","")&amp;IF(AND(AD$4&lt;=$E11,AD$4+6&gt;=$E11),"A","")&amp;IF(AND(AD$4&lt;=$G11,AD$4+6&gt;=$F11),"V","")&amp;IF(AND(AD$4&lt;=$H11,AD$4+6&gt;=$H11),"R",""))</f>
        <v/>
      </c>
      <c r="AE11" s="31">
        <f>IF(OR($A11="",AE$4=""),"",IF(AND(AE$4&lt;=$D11,AE$4+6&gt;=$D11),"C","")&amp;IF(AND(AE$4&lt;=$E11,AE$4+6&gt;=$E11),"A","")&amp;IF(AND(AE$4&lt;=$G11,AE$4+6&gt;=$F11),"V","")&amp;IF(AND(AE$4&lt;=$H11,AE$4+6&gt;=$H11),"R",""))</f>
        <v/>
      </c>
      <c r="AF11" s="31">
        <f>IF(OR($A11="",AF$4=""),"",IF(AND(AF$4&lt;=$D11,AF$4+6&gt;=$D11),"C","")&amp;IF(AND(AF$4&lt;=$E11,AF$4+6&gt;=$E11),"A","")&amp;IF(AND(AF$4&lt;=$G11,AF$4+6&gt;=$F11),"V","")&amp;IF(AND(AF$4&lt;=$H11,AF$4+6&gt;=$H11),"R",""))</f>
        <v/>
      </c>
      <c r="AG11" s="31">
        <f>IF(OR($A11="",AG$4=""),"",IF(AND(AG$4&lt;=$D11,AG$4+6&gt;=$D11),"C","")&amp;IF(AND(AG$4&lt;=$E11,AG$4+6&gt;=$E11),"A","")&amp;IF(AND(AG$4&lt;=$G11,AG$4+6&gt;=$F11),"V","")&amp;IF(AND(AG$4&lt;=$H11,AG$4+6&gt;=$H11),"R",""))</f>
        <v/>
      </c>
      <c r="AH11" s="31">
        <f>IF(OR($A11="",AH$4=""),"",IF(AND(AH$4&lt;=$D11,AH$4+6&gt;=$D11),"C","")&amp;IF(AND(AH$4&lt;=$E11,AH$4+6&gt;=$E11),"A","")&amp;IF(AND(AH$4&lt;=$G11,AH$4+6&gt;=$F11),"V","")&amp;IF(AND(AH$4&lt;=$H11,AH$4+6&gt;=$H11),"R",""))</f>
        <v/>
      </c>
      <c r="AI11" s="31">
        <f>IF(OR($A11="",AI$4=""),"",IF(AND(AI$4&lt;=$D11,AI$4+6&gt;=$D11),"C","")&amp;IF(AND(AI$4&lt;=$E11,AI$4+6&gt;=$E11),"A","")&amp;IF(AND(AI$4&lt;=$G11,AI$4+6&gt;=$F11),"V","")&amp;IF(AND(AI$4&lt;=$H11,AI$4+6&gt;=$H11),"R",""))</f>
        <v/>
      </c>
      <c r="AJ11" s="31">
        <f>IF(OR($A11="",AJ$4=""),"",IF(AND(AJ$4&lt;=$D11,AJ$4+6&gt;=$D11),"C","")&amp;IF(AND(AJ$4&lt;=$E11,AJ$4+6&gt;=$E11),"A","")&amp;IF(AND(AJ$4&lt;=$G11,AJ$4+6&gt;=$F11),"V","")&amp;IF(AND(AJ$4&lt;=$H11,AJ$4+6&gt;=$H11),"R",""))</f>
        <v/>
      </c>
      <c r="AK11" s="31">
        <f>IF(OR($A11="",AK$4=""),"",IF(AND(AK$4&lt;=$D11,AK$4+6&gt;=$D11),"C","")&amp;IF(AND(AK$4&lt;=$E11,AK$4+6&gt;=$E11),"A","")&amp;IF(AND(AK$4&lt;=$G11,AK$4+6&gt;=$F11),"V","")&amp;IF(AND(AK$4&lt;=$H11,AK$4+6&gt;=$H11),"R",""))</f>
        <v/>
      </c>
      <c r="AL11" s="31">
        <f>IF(OR($A11="",AL$4=""),"",IF(AND(AL$4&lt;=$D11,AL$4+6&gt;=$D11),"C","")&amp;IF(AND(AL$4&lt;=$E11,AL$4+6&gt;=$E11),"A","")&amp;IF(AND(AL$4&lt;=$G11,AL$4+6&gt;=$F11),"V","")&amp;IF(AND(AL$4&lt;=$H11,AL$4+6&gt;=$H11),"R",""))</f>
        <v/>
      </c>
      <c r="AM11" s="31">
        <f>IF(OR($A11="",AM$4=""),"",IF(AND(AM$4&lt;=$D11,AM$4+6&gt;=$D11),"C","")&amp;IF(AND(AM$4&lt;=$E11,AM$4+6&gt;=$E11),"A","")&amp;IF(AND(AM$4&lt;=$G11,AM$4+6&gt;=$F11),"V","")&amp;IF(AND(AM$4&lt;=$H11,AM$4+6&gt;=$H11),"R",""))</f>
        <v/>
      </c>
      <c r="AN11" s="31">
        <f>IF(OR($A11="",AN$4=""),"",IF(AND(AN$4&lt;=$D11,AN$4+6&gt;=$D11),"C","")&amp;IF(AND(AN$4&lt;=$E11,AN$4+6&gt;=$E11),"A","")&amp;IF(AND(AN$4&lt;=$G11,AN$4+6&gt;=$F11),"V","")&amp;IF(AND(AN$4&lt;=$H11,AN$4+6&gt;=$H11),"R",""))</f>
        <v/>
      </c>
      <c r="AO11" s="31">
        <f>IF(OR($A11="",AO$4=""),"",IF(AND(AO$4&lt;=$D11,AO$4+6&gt;=$D11),"C","")&amp;IF(AND(AO$4&lt;=$E11,AO$4+6&gt;=$E11),"A","")&amp;IF(AND(AO$4&lt;=$G11,AO$4+6&gt;=$F11),"V","")&amp;IF(AND(AO$4&lt;=$H11,AO$4+6&gt;=$H11),"R",""))</f>
        <v/>
      </c>
      <c r="AP11" s="31">
        <f>IF(OR($A11="",AP$4=""),"",IF(AND(AP$4&lt;=$D11,AP$4+6&gt;=$D11),"C","")&amp;IF(AND(AP$4&lt;=$E11,AP$4+6&gt;=$E11),"A","")&amp;IF(AND(AP$4&lt;=$G11,AP$4+6&gt;=$F11),"V","")&amp;IF(AND(AP$4&lt;=$H11,AP$4+6&gt;=$H11),"R",""))</f>
        <v/>
      </c>
      <c r="AQ11" s="31">
        <f>IF(OR($A11="",AQ$4=""),"",IF(AND(AQ$4&lt;=$D11,AQ$4+6&gt;=$D11),"C","")&amp;IF(AND(AQ$4&lt;=$E11,AQ$4+6&gt;=$E11),"A","")&amp;IF(AND(AQ$4&lt;=$G11,AQ$4+6&gt;=$F11),"V","")&amp;IF(AND(AQ$4&lt;=$H11,AQ$4+6&gt;=$H11),"R",""))</f>
        <v/>
      </c>
      <c r="AR11" s="31">
        <f>IF(OR($A11="",AR$4=""),"",IF(AND(AR$4&lt;=$D11,AR$4+6&gt;=$D11),"C","")&amp;IF(AND(AR$4&lt;=$E11,AR$4+6&gt;=$E11),"A","")&amp;IF(AND(AR$4&lt;=$G11,AR$4+6&gt;=$F11),"V","")&amp;IF(AND(AR$4&lt;=$H11,AR$4+6&gt;=$H11),"R",""))</f>
        <v/>
      </c>
      <c r="AS11" s="31">
        <f>IF(OR($A11="",AS$4=""),"",IF(AND(AS$4&lt;=$D11,AS$4+6&gt;=$D11),"C","")&amp;IF(AND(AS$4&lt;=$E11,AS$4+6&gt;=$E11),"A","")&amp;IF(AND(AS$4&lt;=$G11,AS$4+6&gt;=$F11),"V","")&amp;IF(AND(AS$4&lt;=$H11,AS$4+6&gt;=$H11),"R",""))</f>
        <v/>
      </c>
      <c r="AT11" s="31">
        <f>IF(OR($A11="",AT$4=""),"",IF(AND(AT$4&lt;=$D11,AT$4+6&gt;=$D11),"C","")&amp;IF(AND(AT$4&lt;=$E11,AT$4+6&gt;=$E11),"A","")&amp;IF(AND(AT$4&lt;=$G11,AT$4+6&gt;=$F11),"V","")&amp;IF(AND(AT$4&lt;=$H11,AT$4+6&gt;=$H11),"R",""))</f>
        <v/>
      </c>
      <c r="AU11" s="31">
        <f>IF(OR($A11="",AU$4=""),"",IF(AND(AU$4&lt;=$D11,AU$4+6&gt;=$D11),"C","")&amp;IF(AND(AU$4&lt;=$E11,AU$4+6&gt;=$E11),"A","")&amp;IF(AND(AU$4&lt;=$G11,AU$4+6&gt;=$F11),"V","")&amp;IF(AND(AU$4&lt;=$H11,AU$4+6&gt;=$H11),"R",""))</f>
        <v/>
      </c>
      <c r="AV11" s="31">
        <f>IF(OR($A11="",AV$4=""),"",IF(AND(AV$4&lt;=$D11,AV$4+6&gt;=$D11),"C","")&amp;IF(AND(AV$4&lt;=$E11,AV$4+6&gt;=$E11),"A","")&amp;IF(AND(AV$4&lt;=$G11,AV$4+6&gt;=$F11),"V","")&amp;IF(AND(AV$4&lt;=$H11,AV$4+6&gt;=$H11),"R",""))</f>
        <v/>
      </c>
      <c r="AW11" s="31">
        <f>IF(OR($A11="",AW$4=""),"",IF(AND(AW$4&lt;=$D11,AW$4+6&gt;=$D11),"C","")&amp;IF(AND(AW$4&lt;=$E11,AW$4+6&gt;=$E11),"A","")&amp;IF(AND(AW$4&lt;=$G11,AW$4+6&gt;=$F11),"V","")&amp;IF(AND(AW$4&lt;=$H11,AW$4+6&gt;=$H11),"R",""))</f>
        <v/>
      </c>
      <c r="AX11" s="31">
        <f>IF(OR($A11="",AX$4=""),"",IF(AND(AX$4&lt;=$D11,AX$4+6&gt;=$D11),"C","")&amp;IF(AND(AX$4&lt;=$E11,AX$4+6&gt;=$E11),"A","")&amp;IF(AND(AX$4&lt;=$G11,AX$4+6&gt;=$F11),"V","")&amp;IF(AND(AX$4&lt;=$H11,AX$4+6&gt;=$H11),"R",""))</f>
        <v/>
      </c>
      <c r="AY11" s="31">
        <f>IF(OR($A11="",AY$4=""),"",IF(AND(AY$4&lt;=$D11,AY$4+6&gt;=$D11),"C","")&amp;IF(AND(AY$4&lt;=$E11,AY$4+6&gt;=$E11),"A","")&amp;IF(AND(AY$4&lt;=$G11,AY$4+6&gt;=$F11),"V","")&amp;IF(AND(AY$4&lt;=$H11,AY$4+6&gt;=$H11),"R",""))</f>
        <v/>
      </c>
      <c r="AZ11" s="31">
        <f>IF(OR($A11="",AZ$4=""),"",IF(AND(AZ$4&lt;=$D11,AZ$4+6&gt;=$D11),"C","")&amp;IF(AND(AZ$4&lt;=$E11,AZ$4+6&gt;=$E11),"A","")&amp;IF(AND(AZ$4&lt;=$G11,AZ$4+6&gt;=$F11),"V","")&amp;IF(AND(AZ$4&lt;=$H11,AZ$4+6&gt;=$H11),"R",""))</f>
        <v/>
      </c>
      <c r="BA11" s="31">
        <f>IF(OR($A11="",BA$4=""),"",IF(AND(BA$4&lt;=$D11,BA$4+6&gt;=$D11),"C","")&amp;IF(AND(BA$4&lt;=$E11,BA$4+6&gt;=$E11),"A","")&amp;IF(AND(BA$4&lt;=$G11,BA$4+6&gt;=$F11),"V","")&amp;IF(AND(BA$4&lt;=$H11,BA$4+6&gt;=$H11),"R",""))</f>
        <v/>
      </c>
      <c r="BB11" s="31">
        <f>IF(OR($A11="",BB$4=""),"",IF(AND(BB$4&lt;=$D11,BB$4+6&gt;=$D11),"C","")&amp;IF(AND(BB$4&lt;=$E11,BB$4+6&gt;=$E11),"A","")&amp;IF(AND(BB$4&lt;=$G11,BB$4+6&gt;=$F11),"V","")&amp;IF(AND(BB$4&lt;=$H11,BB$4+6&gt;=$H11),"R",""))</f>
        <v/>
      </c>
      <c r="BC11" s="31">
        <f>IF(OR($A11="",BC$4=""),"",IF(AND(BC$4&lt;=$D11,BC$4+6&gt;=$D11),"C","")&amp;IF(AND(BC$4&lt;=$E11,BC$4+6&gt;=$E11),"A","")&amp;IF(AND(BC$4&lt;=$G11,BC$4+6&gt;=$F11),"V","")&amp;IF(AND(BC$4&lt;=$H11,BC$4+6&gt;=$H11),"R",""))</f>
        <v/>
      </c>
      <c r="BD11" s="31">
        <f>IF(OR($A11="",BD$4=""),"",IF(AND(BD$4&lt;=$D11,BD$4+6&gt;=$D11),"C","")&amp;IF(AND(BD$4&lt;=$E11,BD$4+6&gt;=$E11),"A","")&amp;IF(AND(BD$4&lt;=$G11,BD$4+6&gt;=$F11),"V","")&amp;IF(AND(BD$4&lt;=$H11,BD$4+6&gt;=$H11),"R",""))</f>
        <v/>
      </c>
      <c r="BE11" s="31">
        <f>IF(OR($A11="",BE$4=""),"",IF(AND(BE$4&lt;=$D11,BE$4+6&gt;=$D11),"C","")&amp;IF(AND(BE$4&lt;=$E11,BE$4+6&gt;=$E11),"A","")&amp;IF(AND(BE$4&lt;=$G11,BE$4+6&gt;=$F11),"V","")&amp;IF(AND(BE$4&lt;=$H11,BE$4+6&gt;=$H11),"R",""))</f>
        <v/>
      </c>
      <c r="BF11" s="31">
        <f>IF(OR($A11="",BF$4=""),"",IF(AND(BF$4&lt;=$D11,BF$4+6&gt;=$D11),"C","")&amp;IF(AND(BF$4&lt;=$E11,BF$4+6&gt;=$E11),"A","")&amp;IF(AND(BF$4&lt;=$G11,BF$4+6&gt;=$F11),"V","")&amp;IF(AND(BF$4&lt;=$H11,BF$4+6&gt;=$H11),"R",""))</f>
        <v/>
      </c>
      <c r="BG11" s="31">
        <f>IF(OR($A11="",BG$4=""),"",IF(AND(BG$4&lt;=$D11,BG$4+6&gt;=$D11),"C","")&amp;IF(AND(BG$4&lt;=$E11,BG$4+6&gt;=$E11),"A","")&amp;IF(AND(BG$4&lt;=$G11,BG$4+6&gt;=$F11),"V","")&amp;IF(AND(BG$4&lt;=$H11,BG$4+6&gt;=$H11),"R",""))</f>
        <v/>
      </c>
      <c r="BH11" s="31">
        <f>IF(OR($A11="",BH$4=""),"",IF(AND(BH$4&lt;=$D11,BH$4+6&gt;=$D11),"C","")&amp;IF(AND(BH$4&lt;=$E11,BH$4+6&gt;=$E11),"A","")&amp;IF(AND(BH$4&lt;=$G11,BH$4+6&gt;=$F11),"V","")&amp;IF(AND(BH$4&lt;=$H11,BH$4+6&gt;=$H11),"R",""))</f>
        <v/>
      </c>
      <c r="BI11" s="31">
        <f>IF(OR($A11="",BI$4=""),"",IF(AND(BI$4&lt;=$D11,BI$4+6&gt;=$D11),"C","")&amp;IF(AND(BI$4&lt;=$E11,BI$4+6&gt;=$E11),"A","")&amp;IF(AND(BI$4&lt;=$G11,BI$4+6&gt;=$F11),"V","")&amp;IF(AND(BI$4&lt;=$H11,BI$4+6&gt;=$H11),"R",""))</f>
        <v/>
      </c>
      <c r="BJ11" s="31">
        <f>IF(OR($A11="",BJ$4=""),"",IF(AND(BJ$4&lt;=$D11,BJ$4+6&gt;=$D11),"C","")&amp;IF(AND(BJ$4&lt;=$E11,BJ$4+6&gt;=$E11),"A","")&amp;IF(AND(BJ$4&lt;=$G11,BJ$4+6&gt;=$F11),"V","")&amp;IF(AND(BJ$4&lt;=$H11,BJ$4+6&gt;=$H11),"R",""))</f>
        <v/>
      </c>
      <c r="BK11" s="31">
        <f>IF(OR($A11="",BK$4=""),"",IF(AND(BK$4&lt;=$D11,BK$4+6&gt;=$D11),"C","")&amp;IF(AND(BK$4&lt;=$E11,BK$4+6&gt;=$E11),"A","")&amp;IF(AND(BK$4&lt;=$G11,BK$4+6&gt;=$F11),"V","")&amp;IF(AND(BK$4&lt;=$H11,BK$4+6&gt;=$H11),"R",""))</f>
        <v/>
      </c>
      <c r="BL11" s="31">
        <f>IF(OR($A11="",BL$4=""),"",IF(AND(BL$4&lt;=$D11,BL$4+6&gt;=$D11),"C","")&amp;IF(AND(BL$4&lt;=$E11,BL$4+6&gt;=$E11),"A","")&amp;IF(AND(BL$4&lt;=$G11,BL$4+6&gt;=$F11),"V","")&amp;IF(AND(BL$4&lt;=$H11,BL$4+6&gt;=$H11),"R",""))</f>
        <v/>
      </c>
      <c r="BM11" s="31">
        <f>IF(OR($A11="",BM$4=""),"",IF(AND(BM$4&lt;=$D11,BM$4+6&gt;=$D11),"C","")&amp;IF(AND(BM$4&lt;=$E11,BM$4+6&gt;=$E11),"A","")&amp;IF(AND(BM$4&lt;=$G11,BM$4+6&gt;=$F11),"V","")&amp;IF(AND(BM$4&lt;=$H11,BM$4+6&gt;=$H11),"R",""))</f>
        <v/>
      </c>
      <c r="BN11" s="31">
        <f>IF(OR($A11="",BN$4=""),"",IF(AND(BN$4&lt;=$D11,BN$4+6&gt;=$D11),"C","")&amp;IF(AND(BN$4&lt;=$E11,BN$4+6&gt;=$E11),"A","")&amp;IF(AND(BN$4&lt;=$G11,BN$4+6&gt;=$F11),"V","")&amp;IF(AND(BN$4&lt;=$H11,BN$4+6&gt;=$H11),"R",""))</f>
        <v/>
      </c>
      <c r="BO11" s="31">
        <f>IF(OR($A11="",BO$4=""),"",IF(AND(BO$4&lt;=$D11,BO$4+6&gt;=$D11),"C","")&amp;IF(AND(BO$4&lt;=$E11,BO$4+6&gt;=$E11),"A","")&amp;IF(AND(BO$4&lt;=$G11,BO$4+6&gt;=$F11),"V","")&amp;IF(AND(BO$4&lt;=$H11,BO$4+6&gt;=$H11),"R",""))</f>
        <v/>
      </c>
      <c r="BP11" s="31">
        <f>IF(OR($A11="",BP$4=""),"",IF(AND(BP$4&lt;=$D11,BP$4+6&gt;=$D11),"C","")&amp;IF(AND(BP$4&lt;=$E11,BP$4+6&gt;=$E11),"A","")&amp;IF(AND(BP$4&lt;=$G11,BP$4+6&gt;=$F11),"V","")&amp;IF(AND(BP$4&lt;=$H11,BP$4+6&gt;=$H11),"R",""))</f>
        <v/>
      </c>
    </row>
    <row r="12" ht="26" customHeight="1">
      <c r="A12" s="12">
        <f>IF(Planejamento!A9="","",Planejamento!A9)</f>
        <v/>
      </c>
      <c r="B12" s="32">
        <f>IF(Planejamento!A9="","",Planejamento!B9)</f>
        <v/>
      </c>
      <c r="C12" s="32">
        <f>IF(Planejamento!A9="","",Planejamento!E9)</f>
        <v/>
      </c>
      <c r="D12" s="33">
        <f>IF(Planejamento!A9="","",Planejamento!L9)</f>
        <v/>
      </c>
      <c r="E12" s="33">
        <f>IF(Planejamento!A9="","",Planejamento!M9)</f>
        <v/>
      </c>
      <c r="F12" s="33">
        <f>IF(Planejamento!A9="","",Planejamento!G9)</f>
        <v/>
      </c>
      <c r="G12" s="33">
        <f>IF(Planejamento!A9="","",Planejamento!H9)</f>
        <v/>
      </c>
      <c r="H12" s="33">
        <f>IF(Planejamento!A9="","",Planejamento!N9)</f>
        <v/>
      </c>
      <c r="I12" s="34">
        <f>IF(OR($A12="",I$4=""),"",IF(AND(I$4&lt;=$D12,I$4+6&gt;=$D12),"C","")&amp;IF(AND(I$4&lt;=$E12,I$4+6&gt;=$E12),"A","")&amp;IF(AND(I$4&lt;=$G12,I$4+6&gt;=$F12),"V","")&amp;IF(AND(I$4&lt;=$H12,I$4+6&gt;=$H12),"R",""))</f>
        <v/>
      </c>
      <c r="J12" s="34">
        <f>IF(OR($A12="",J$4=""),"",IF(AND(J$4&lt;=$D12,J$4+6&gt;=$D12),"C","")&amp;IF(AND(J$4&lt;=$E12,J$4+6&gt;=$E12),"A","")&amp;IF(AND(J$4&lt;=$G12,J$4+6&gt;=$F12),"V","")&amp;IF(AND(J$4&lt;=$H12,J$4+6&gt;=$H12),"R",""))</f>
        <v/>
      </c>
      <c r="K12" s="34">
        <f>IF(OR($A12="",K$4=""),"",IF(AND(K$4&lt;=$D12,K$4+6&gt;=$D12),"C","")&amp;IF(AND(K$4&lt;=$E12,K$4+6&gt;=$E12),"A","")&amp;IF(AND(K$4&lt;=$G12,K$4+6&gt;=$F12),"V","")&amp;IF(AND(K$4&lt;=$H12,K$4+6&gt;=$H12),"R",""))</f>
        <v/>
      </c>
      <c r="L12" s="34">
        <f>IF(OR($A12="",L$4=""),"",IF(AND(L$4&lt;=$D12,L$4+6&gt;=$D12),"C","")&amp;IF(AND(L$4&lt;=$E12,L$4+6&gt;=$E12),"A","")&amp;IF(AND(L$4&lt;=$G12,L$4+6&gt;=$F12),"V","")&amp;IF(AND(L$4&lt;=$H12,L$4+6&gt;=$H12),"R",""))</f>
        <v/>
      </c>
      <c r="M12" s="34">
        <f>IF(OR($A12="",M$4=""),"",IF(AND(M$4&lt;=$D12,M$4+6&gt;=$D12),"C","")&amp;IF(AND(M$4&lt;=$E12,M$4+6&gt;=$E12),"A","")&amp;IF(AND(M$4&lt;=$G12,M$4+6&gt;=$F12),"V","")&amp;IF(AND(M$4&lt;=$H12,M$4+6&gt;=$H12),"R",""))</f>
        <v/>
      </c>
      <c r="N12" s="34">
        <f>IF(OR($A12="",N$4=""),"",IF(AND(N$4&lt;=$D12,N$4+6&gt;=$D12),"C","")&amp;IF(AND(N$4&lt;=$E12,N$4+6&gt;=$E12),"A","")&amp;IF(AND(N$4&lt;=$G12,N$4+6&gt;=$F12),"V","")&amp;IF(AND(N$4&lt;=$H12,N$4+6&gt;=$H12),"R",""))</f>
        <v/>
      </c>
      <c r="O12" s="34">
        <f>IF(OR($A12="",O$4=""),"",IF(AND(O$4&lt;=$D12,O$4+6&gt;=$D12),"C","")&amp;IF(AND(O$4&lt;=$E12,O$4+6&gt;=$E12),"A","")&amp;IF(AND(O$4&lt;=$G12,O$4+6&gt;=$F12),"V","")&amp;IF(AND(O$4&lt;=$H12,O$4+6&gt;=$H12),"R",""))</f>
        <v/>
      </c>
      <c r="P12" s="34">
        <f>IF(OR($A12="",P$4=""),"",IF(AND(P$4&lt;=$D12,P$4+6&gt;=$D12),"C","")&amp;IF(AND(P$4&lt;=$E12,P$4+6&gt;=$E12),"A","")&amp;IF(AND(P$4&lt;=$G12,P$4+6&gt;=$F12),"V","")&amp;IF(AND(P$4&lt;=$H12,P$4+6&gt;=$H12),"R",""))</f>
        <v/>
      </c>
      <c r="Q12" s="34">
        <f>IF(OR($A12="",Q$4=""),"",IF(AND(Q$4&lt;=$D12,Q$4+6&gt;=$D12),"C","")&amp;IF(AND(Q$4&lt;=$E12,Q$4+6&gt;=$E12),"A","")&amp;IF(AND(Q$4&lt;=$G12,Q$4+6&gt;=$F12),"V","")&amp;IF(AND(Q$4&lt;=$H12,Q$4+6&gt;=$H12),"R",""))</f>
        <v/>
      </c>
      <c r="R12" s="34">
        <f>IF(OR($A12="",R$4=""),"",IF(AND(R$4&lt;=$D12,R$4+6&gt;=$D12),"C","")&amp;IF(AND(R$4&lt;=$E12,R$4+6&gt;=$E12),"A","")&amp;IF(AND(R$4&lt;=$G12,R$4+6&gt;=$F12),"V","")&amp;IF(AND(R$4&lt;=$H12,R$4+6&gt;=$H12),"R",""))</f>
        <v/>
      </c>
      <c r="S12" s="34">
        <f>IF(OR($A12="",S$4=""),"",IF(AND(S$4&lt;=$D12,S$4+6&gt;=$D12),"C","")&amp;IF(AND(S$4&lt;=$E12,S$4+6&gt;=$E12),"A","")&amp;IF(AND(S$4&lt;=$G12,S$4+6&gt;=$F12),"V","")&amp;IF(AND(S$4&lt;=$H12,S$4+6&gt;=$H12),"R",""))</f>
        <v/>
      </c>
      <c r="T12" s="34">
        <f>IF(OR($A12="",T$4=""),"",IF(AND(T$4&lt;=$D12,T$4+6&gt;=$D12),"C","")&amp;IF(AND(T$4&lt;=$E12,T$4+6&gt;=$E12),"A","")&amp;IF(AND(T$4&lt;=$G12,T$4+6&gt;=$F12),"V","")&amp;IF(AND(T$4&lt;=$H12,T$4+6&gt;=$H12),"R",""))</f>
        <v/>
      </c>
      <c r="U12" s="34">
        <f>IF(OR($A12="",U$4=""),"",IF(AND(U$4&lt;=$D12,U$4+6&gt;=$D12),"C","")&amp;IF(AND(U$4&lt;=$E12,U$4+6&gt;=$E12),"A","")&amp;IF(AND(U$4&lt;=$G12,U$4+6&gt;=$F12),"V","")&amp;IF(AND(U$4&lt;=$H12,U$4+6&gt;=$H12),"R",""))</f>
        <v/>
      </c>
      <c r="V12" s="34">
        <f>IF(OR($A12="",V$4=""),"",IF(AND(V$4&lt;=$D12,V$4+6&gt;=$D12),"C","")&amp;IF(AND(V$4&lt;=$E12,V$4+6&gt;=$E12),"A","")&amp;IF(AND(V$4&lt;=$G12,V$4+6&gt;=$F12),"V","")&amp;IF(AND(V$4&lt;=$H12,V$4+6&gt;=$H12),"R",""))</f>
        <v/>
      </c>
      <c r="W12" s="34">
        <f>IF(OR($A12="",W$4=""),"",IF(AND(W$4&lt;=$D12,W$4+6&gt;=$D12),"C","")&amp;IF(AND(W$4&lt;=$E12,W$4+6&gt;=$E12),"A","")&amp;IF(AND(W$4&lt;=$G12,W$4+6&gt;=$F12),"V","")&amp;IF(AND(W$4&lt;=$H12,W$4+6&gt;=$H12),"R",""))</f>
        <v/>
      </c>
      <c r="X12" s="34">
        <f>IF(OR($A12="",X$4=""),"",IF(AND(X$4&lt;=$D12,X$4+6&gt;=$D12),"C","")&amp;IF(AND(X$4&lt;=$E12,X$4+6&gt;=$E12),"A","")&amp;IF(AND(X$4&lt;=$G12,X$4+6&gt;=$F12),"V","")&amp;IF(AND(X$4&lt;=$H12,X$4+6&gt;=$H12),"R",""))</f>
        <v/>
      </c>
      <c r="Y12" s="34">
        <f>IF(OR($A12="",Y$4=""),"",IF(AND(Y$4&lt;=$D12,Y$4+6&gt;=$D12),"C","")&amp;IF(AND(Y$4&lt;=$E12,Y$4+6&gt;=$E12),"A","")&amp;IF(AND(Y$4&lt;=$G12,Y$4+6&gt;=$F12),"V","")&amp;IF(AND(Y$4&lt;=$H12,Y$4+6&gt;=$H12),"R",""))</f>
        <v/>
      </c>
      <c r="Z12" s="34">
        <f>IF(OR($A12="",Z$4=""),"",IF(AND(Z$4&lt;=$D12,Z$4+6&gt;=$D12),"C","")&amp;IF(AND(Z$4&lt;=$E12,Z$4+6&gt;=$E12),"A","")&amp;IF(AND(Z$4&lt;=$G12,Z$4+6&gt;=$F12),"V","")&amp;IF(AND(Z$4&lt;=$H12,Z$4+6&gt;=$H12),"R",""))</f>
        <v/>
      </c>
      <c r="AA12" s="34">
        <f>IF(OR($A12="",AA$4=""),"",IF(AND(AA$4&lt;=$D12,AA$4+6&gt;=$D12),"C","")&amp;IF(AND(AA$4&lt;=$E12,AA$4+6&gt;=$E12),"A","")&amp;IF(AND(AA$4&lt;=$G12,AA$4+6&gt;=$F12),"V","")&amp;IF(AND(AA$4&lt;=$H12,AA$4+6&gt;=$H12),"R",""))</f>
        <v/>
      </c>
      <c r="AB12" s="34">
        <f>IF(OR($A12="",AB$4=""),"",IF(AND(AB$4&lt;=$D12,AB$4+6&gt;=$D12),"C","")&amp;IF(AND(AB$4&lt;=$E12,AB$4+6&gt;=$E12),"A","")&amp;IF(AND(AB$4&lt;=$G12,AB$4+6&gt;=$F12),"V","")&amp;IF(AND(AB$4&lt;=$H12,AB$4+6&gt;=$H12),"R",""))</f>
        <v/>
      </c>
      <c r="AC12" s="34">
        <f>IF(OR($A12="",AC$4=""),"",IF(AND(AC$4&lt;=$D12,AC$4+6&gt;=$D12),"C","")&amp;IF(AND(AC$4&lt;=$E12,AC$4+6&gt;=$E12),"A","")&amp;IF(AND(AC$4&lt;=$G12,AC$4+6&gt;=$F12),"V","")&amp;IF(AND(AC$4&lt;=$H12,AC$4+6&gt;=$H12),"R",""))</f>
        <v/>
      </c>
      <c r="AD12" s="34">
        <f>IF(OR($A12="",AD$4=""),"",IF(AND(AD$4&lt;=$D12,AD$4+6&gt;=$D12),"C","")&amp;IF(AND(AD$4&lt;=$E12,AD$4+6&gt;=$E12),"A","")&amp;IF(AND(AD$4&lt;=$G12,AD$4+6&gt;=$F12),"V","")&amp;IF(AND(AD$4&lt;=$H12,AD$4+6&gt;=$H12),"R",""))</f>
        <v/>
      </c>
      <c r="AE12" s="34">
        <f>IF(OR($A12="",AE$4=""),"",IF(AND(AE$4&lt;=$D12,AE$4+6&gt;=$D12),"C","")&amp;IF(AND(AE$4&lt;=$E12,AE$4+6&gt;=$E12),"A","")&amp;IF(AND(AE$4&lt;=$G12,AE$4+6&gt;=$F12),"V","")&amp;IF(AND(AE$4&lt;=$H12,AE$4+6&gt;=$H12),"R",""))</f>
        <v/>
      </c>
      <c r="AF12" s="34">
        <f>IF(OR($A12="",AF$4=""),"",IF(AND(AF$4&lt;=$D12,AF$4+6&gt;=$D12),"C","")&amp;IF(AND(AF$4&lt;=$E12,AF$4+6&gt;=$E12),"A","")&amp;IF(AND(AF$4&lt;=$G12,AF$4+6&gt;=$F12),"V","")&amp;IF(AND(AF$4&lt;=$H12,AF$4+6&gt;=$H12),"R",""))</f>
        <v/>
      </c>
      <c r="AG12" s="34">
        <f>IF(OR($A12="",AG$4=""),"",IF(AND(AG$4&lt;=$D12,AG$4+6&gt;=$D12),"C","")&amp;IF(AND(AG$4&lt;=$E12,AG$4+6&gt;=$E12),"A","")&amp;IF(AND(AG$4&lt;=$G12,AG$4+6&gt;=$F12),"V","")&amp;IF(AND(AG$4&lt;=$H12,AG$4+6&gt;=$H12),"R",""))</f>
        <v/>
      </c>
      <c r="AH12" s="34">
        <f>IF(OR($A12="",AH$4=""),"",IF(AND(AH$4&lt;=$D12,AH$4+6&gt;=$D12),"C","")&amp;IF(AND(AH$4&lt;=$E12,AH$4+6&gt;=$E12),"A","")&amp;IF(AND(AH$4&lt;=$G12,AH$4+6&gt;=$F12),"V","")&amp;IF(AND(AH$4&lt;=$H12,AH$4+6&gt;=$H12),"R",""))</f>
        <v/>
      </c>
      <c r="AI12" s="34">
        <f>IF(OR($A12="",AI$4=""),"",IF(AND(AI$4&lt;=$D12,AI$4+6&gt;=$D12),"C","")&amp;IF(AND(AI$4&lt;=$E12,AI$4+6&gt;=$E12),"A","")&amp;IF(AND(AI$4&lt;=$G12,AI$4+6&gt;=$F12),"V","")&amp;IF(AND(AI$4&lt;=$H12,AI$4+6&gt;=$H12),"R",""))</f>
        <v/>
      </c>
      <c r="AJ12" s="34">
        <f>IF(OR($A12="",AJ$4=""),"",IF(AND(AJ$4&lt;=$D12,AJ$4+6&gt;=$D12),"C","")&amp;IF(AND(AJ$4&lt;=$E12,AJ$4+6&gt;=$E12),"A","")&amp;IF(AND(AJ$4&lt;=$G12,AJ$4+6&gt;=$F12),"V","")&amp;IF(AND(AJ$4&lt;=$H12,AJ$4+6&gt;=$H12),"R",""))</f>
        <v/>
      </c>
      <c r="AK12" s="34">
        <f>IF(OR($A12="",AK$4=""),"",IF(AND(AK$4&lt;=$D12,AK$4+6&gt;=$D12),"C","")&amp;IF(AND(AK$4&lt;=$E12,AK$4+6&gt;=$E12),"A","")&amp;IF(AND(AK$4&lt;=$G12,AK$4+6&gt;=$F12),"V","")&amp;IF(AND(AK$4&lt;=$H12,AK$4+6&gt;=$H12),"R",""))</f>
        <v/>
      </c>
      <c r="AL12" s="34">
        <f>IF(OR($A12="",AL$4=""),"",IF(AND(AL$4&lt;=$D12,AL$4+6&gt;=$D12),"C","")&amp;IF(AND(AL$4&lt;=$E12,AL$4+6&gt;=$E12),"A","")&amp;IF(AND(AL$4&lt;=$G12,AL$4+6&gt;=$F12),"V","")&amp;IF(AND(AL$4&lt;=$H12,AL$4+6&gt;=$H12),"R",""))</f>
        <v/>
      </c>
      <c r="AM12" s="34">
        <f>IF(OR($A12="",AM$4=""),"",IF(AND(AM$4&lt;=$D12,AM$4+6&gt;=$D12),"C","")&amp;IF(AND(AM$4&lt;=$E12,AM$4+6&gt;=$E12),"A","")&amp;IF(AND(AM$4&lt;=$G12,AM$4+6&gt;=$F12),"V","")&amp;IF(AND(AM$4&lt;=$H12,AM$4+6&gt;=$H12),"R",""))</f>
        <v/>
      </c>
      <c r="AN12" s="34">
        <f>IF(OR($A12="",AN$4=""),"",IF(AND(AN$4&lt;=$D12,AN$4+6&gt;=$D12),"C","")&amp;IF(AND(AN$4&lt;=$E12,AN$4+6&gt;=$E12),"A","")&amp;IF(AND(AN$4&lt;=$G12,AN$4+6&gt;=$F12),"V","")&amp;IF(AND(AN$4&lt;=$H12,AN$4+6&gt;=$H12),"R",""))</f>
        <v/>
      </c>
      <c r="AO12" s="34">
        <f>IF(OR($A12="",AO$4=""),"",IF(AND(AO$4&lt;=$D12,AO$4+6&gt;=$D12),"C","")&amp;IF(AND(AO$4&lt;=$E12,AO$4+6&gt;=$E12),"A","")&amp;IF(AND(AO$4&lt;=$G12,AO$4+6&gt;=$F12),"V","")&amp;IF(AND(AO$4&lt;=$H12,AO$4+6&gt;=$H12),"R",""))</f>
        <v/>
      </c>
      <c r="AP12" s="34">
        <f>IF(OR($A12="",AP$4=""),"",IF(AND(AP$4&lt;=$D12,AP$4+6&gt;=$D12),"C","")&amp;IF(AND(AP$4&lt;=$E12,AP$4+6&gt;=$E12),"A","")&amp;IF(AND(AP$4&lt;=$G12,AP$4+6&gt;=$F12),"V","")&amp;IF(AND(AP$4&lt;=$H12,AP$4+6&gt;=$H12),"R",""))</f>
        <v/>
      </c>
      <c r="AQ12" s="34">
        <f>IF(OR($A12="",AQ$4=""),"",IF(AND(AQ$4&lt;=$D12,AQ$4+6&gt;=$D12),"C","")&amp;IF(AND(AQ$4&lt;=$E12,AQ$4+6&gt;=$E12),"A","")&amp;IF(AND(AQ$4&lt;=$G12,AQ$4+6&gt;=$F12),"V","")&amp;IF(AND(AQ$4&lt;=$H12,AQ$4+6&gt;=$H12),"R",""))</f>
        <v/>
      </c>
      <c r="AR12" s="34">
        <f>IF(OR($A12="",AR$4=""),"",IF(AND(AR$4&lt;=$D12,AR$4+6&gt;=$D12),"C","")&amp;IF(AND(AR$4&lt;=$E12,AR$4+6&gt;=$E12),"A","")&amp;IF(AND(AR$4&lt;=$G12,AR$4+6&gt;=$F12),"V","")&amp;IF(AND(AR$4&lt;=$H12,AR$4+6&gt;=$H12),"R",""))</f>
        <v/>
      </c>
      <c r="AS12" s="34">
        <f>IF(OR($A12="",AS$4=""),"",IF(AND(AS$4&lt;=$D12,AS$4+6&gt;=$D12),"C","")&amp;IF(AND(AS$4&lt;=$E12,AS$4+6&gt;=$E12),"A","")&amp;IF(AND(AS$4&lt;=$G12,AS$4+6&gt;=$F12),"V","")&amp;IF(AND(AS$4&lt;=$H12,AS$4+6&gt;=$H12),"R",""))</f>
        <v/>
      </c>
      <c r="AT12" s="34">
        <f>IF(OR($A12="",AT$4=""),"",IF(AND(AT$4&lt;=$D12,AT$4+6&gt;=$D12),"C","")&amp;IF(AND(AT$4&lt;=$E12,AT$4+6&gt;=$E12),"A","")&amp;IF(AND(AT$4&lt;=$G12,AT$4+6&gt;=$F12),"V","")&amp;IF(AND(AT$4&lt;=$H12,AT$4+6&gt;=$H12),"R",""))</f>
        <v/>
      </c>
      <c r="AU12" s="34">
        <f>IF(OR($A12="",AU$4=""),"",IF(AND(AU$4&lt;=$D12,AU$4+6&gt;=$D12),"C","")&amp;IF(AND(AU$4&lt;=$E12,AU$4+6&gt;=$E12),"A","")&amp;IF(AND(AU$4&lt;=$G12,AU$4+6&gt;=$F12),"V","")&amp;IF(AND(AU$4&lt;=$H12,AU$4+6&gt;=$H12),"R",""))</f>
        <v/>
      </c>
      <c r="AV12" s="34">
        <f>IF(OR($A12="",AV$4=""),"",IF(AND(AV$4&lt;=$D12,AV$4+6&gt;=$D12),"C","")&amp;IF(AND(AV$4&lt;=$E12,AV$4+6&gt;=$E12),"A","")&amp;IF(AND(AV$4&lt;=$G12,AV$4+6&gt;=$F12),"V","")&amp;IF(AND(AV$4&lt;=$H12,AV$4+6&gt;=$H12),"R",""))</f>
        <v/>
      </c>
      <c r="AW12" s="34">
        <f>IF(OR($A12="",AW$4=""),"",IF(AND(AW$4&lt;=$D12,AW$4+6&gt;=$D12),"C","")&amp;IF(AND(AW$4&lt;=$E12,AW$4+6&gt;=$E12),"A","")&amp;IF(AND(AW$4&lt;=$G12,AW$4+6&gt;=$F12),"V","")&amp;IF(AND(AW$4&lt;=$H12,AW$4+6&gt;=$H12),"R",""))</f>
        <v/>
      </c>
      <c r="AX12" s="34">
        <f>IF(OR($A12="",AX$4=""),"",IF(AND(AX$4&lt;=$D12,AX$4+6&gt;=$D12),"C","")&amp;IF(AND(AX$4&lt;=$E12,AX$4+6&gt;=$E12),"A","")&amp;IF(AND(AX$4&lt;=$G12,AX$4+6&gt;=$F12),"V","")&amp;IF(AND(AX$4&lt;=$H12,AX$4+6&gt;=$H12),"R",""))</f>
        <v/>
      </c>
      <c r="AY12" s="34">
        <f>IF(OR($A12="",AY$4=""),"",IF(AND(AY$4&lt;=$D12,AY$4+6&gt;=$D12),"C","")&amp;IF(AND(AY$4&lt;=$E12,AY$4+6&gt;=$E12),"A","")&amp;IF(AND(AY$4&lt;=$G12,AY$4+6&gt;=$F12),"V","")&amp;IF(AND(AY$4&lt;=$H12,AY$4+6&gt;=$H12),"R",""))</f>
        <v/>
      </c>
      <c r="AZ12" s="34">
        <f>IF(OR($A12="",AZ$4=""),"",IF(AND(AZ$4&lt;=$D12,AZ$4+6&gt;=$D12),"C","")&amp;IF(AND(AZ$4&lt;=$E12,AZ$4+6&gt;=$E12),"A","")&amp;IF(AND(AZ$4&lt;=$G12,AZ$4+6&gt;=$F12),"V","")&amp;IF(AND(AZ$4&lt;=$H12,AZ$4+6&gt;=$H12),"R",""))</f>
        <v/>
      </c>
      <c r="BA12" s="34">
        <f>IF(OR($A12="",BA$4=""),"",IF(AND(BA$4&lt;=$D12,BA$4+6&gt;=$D12),"C","")&amp;IF(AND(BA$4&lt;=$E12,BA$4+6&gt;=$E12),"A","")&amp;IF(AND(BA$4&lt;=$G12,BA$4+6&gt;=$F12),"V","")&amp;IF(AND(BA$4&lt;=$H12,BA$4+6&gt;=$H12),"R",""))</f>
        <v/>
      </c>
      <c r="BB12" s="34">
        <f>IF(OR($A12="",BB$4=""),"",IF(AND(BB$4&lt;=$D12,BB$4+6&gt;=$D12),"C","")&amp;IF(AND(BB$4&lt;=$E12,BB$4+6&gt;=$E12),"A","")&amp;IF(AND(BB$4&lt;=$G12,BB$4+6&gt;=$F12),"V","")&amp;IF(AND(BB$4&lt;=$H12,BB$4+6&gt;=$H12),"R",""))</f>
        <v/>
      </c>
      <c r="BC12" s="34">
        <f>IF(OR($A12="",BC$4=""),"",IF(AND(BC$4&lt;=$D12,BC$4+6&gt;=$D12),"C","")&amp;IF(AND(BC$4&lt;=$E12,BC$4+6&gt;=$E12),"A","")&amp;IF(AND(BC$4&lt;=$G12,BC$4+6&gt;=$F12),"V","")&amp;IF(AND(BC$4&lt;=$H12,BC$4+6&gt;=$H12),"R",""))</f>
        <v/>
      </c>
      <c r="BD12" s="34">
        <f>IF(OR($A12="",BD$4=""),"",IF(AND(BD$4&lt;=$D12,BD$4+6&gt;=$D12),"C","")&amp;IF(AND(BD$4&lt;=$E12,BD$4+6&gt;=$E12),"A","")&amp;IF(AND(BD$4&lt;=$G12,BD$4+6&gt;=$F12),"V","")&amp;IF(AND(BD$4&lt;=$H12,BD$4+6&gt;=$H12),"R",""))</f>
        <v/>
      </c>
      <c r="BE12" s="34">
        <f>IF(OR($A12="",BE$4=""),"",IF(AND(BE$4&lt;=$D12,BE$4+6&gt;=$D12),"C","")&amp;IF(AND(BE$4&lt;=$E12,BE$4+6&gt;=$E12),"A","")&amp;IF(AND(BE$4&lt;=$G12,BE$4+6&gt;=$F12),"V","")&amp;IF(AND(BE$4&lt;=$H12,BE$4+6&gt;=$H12),"R",""))</f>
        <v/>
      </c>
      <c r="BF12" s="34">
        <f>IF(OR($A12="",BF$4=""),"",IF(AND(BF$4&lt;=$D12,BF$4+6&gt;=$D12),"C","")&amp;IF(AND(BF$4&lt;=$E12,BF$4+6&gt;=$E12),"A","")&amp;IF(AND(BF$4&lt;=$G12,BF$4+6&gt;=$F12),"V","")&amp;IF(AND(BF$4&lt;=$H12,BF$4+6&gt;=$H12),"R",""))</f>
        <v/>
      </c>
      <c r="BG12" s="34">
        <f>IF(OR($A12="",BG$4=""),"",IF(AND(BG$4&lt;=$D12,BG$4+6&gt;=$D12),"C","")&amp;IF(AND(BG$4&lt;=$E12,BG$4+6&gt;=$E12),"A","")&amp;IF(AND(BG$4&lt;=$G12,BG$4+6&gt;=$F12),"V","")&amp;IF(AND(BG$4&lt;=$H12,BG$4+6&gt;=$H12),"R",""))</f>
        <v/>
      </c>
      <c r="BH12" s="34">
        <f>IF(OR($A12="",BH$4=""),"",IF(AND(BH$4&lt;=$D12,BH$4+6&gt;=$D12),"C","")&amp;IF(AND(BH$4&lt;=$E12,BH$4+6&gt;=$E12),"A","")&amp;IF(AND(BH$4&lt;=$G12,BH$4+6&gt;=$F12),"V","")&amp;IF(AND(BH$4&lt;=$H12,BH$4+6&gt;=$H12),"R",""))</f>
        <v/>
      </c>
      <c r="BI12" s="34">
        <f>IF(OR($A12="",BI$4=""),"",IF(AND(BI$4&lt;=$D12,BI$4+6&gt;=$D12),"C","")&amp;IF(AND(BI$4&lt;=$E12,BI$4+6&gt;=$E12),"A","")&amp;IF(AND(BI$4&lt;=$G12,BI$4+6&gt;=$F12),"V","")&amp;IF(AND(BI$4&lt;=$H12,BI$4+6&gt;=$H12),"R",""))</f>
        <v/>
      </c>
      <c r="BJ12" s="34">
        <f>IF(OR($A12="",BJ$4=""),"",IF(AND(BJ$4&lt;=$D12,BJ$4+6&gt;=$D12),"C","")&amp;IF(AND(BJ$4&lt;=$E12,BJ$4+6&gt;=$E12),"A","")&amp;IF(AND(BJ$4&lt;=$G12,BJ$4+6&gt;=$F12),"V","")&amp;IF(AND(BJ$4&lt;=$H12,BJ$4+6&gt;=$H12),"R",""))</f>
        <v/>
      </c>
      <c r="BK12" s="34">
        <f>IF(OR($A12="",BK$4=""),"",IF(AND(BK$4&lt;=$D12,BK$4+6&gt;=$D12),"C","")&amp;IF(AND(BK$4&lt;=$E12,BK$4+6&gt;=$E12),"A","")&amp;IF(AND(BK$4&lt;=$G12,BK$4+6&gt;=$F12),"V","")&amp;IF(AND(BK$4&lt;=$H12,BK$4+6&gt;=$H12),"R",""))</f>
        <v/>
      </c>
      <c r="BL12" s="34">
        <f>IF(OR($A12="",BL$4=""),"",IF(AND(BL$4&lt;=$D12,BL$4+6&gt;=$D12),"C","")&amp;IF(AND(BL$4&lt;=$E12,BL$4+6&gt;=$E12),"A","")&amp;IF(AND(BL$4&lt;=$G12,BL$4+6&gt;=$F12),"V","")&amp;IF(AND(BL$4&lt;=$H12,BL$4+6&gt;=$H12),"R",""))</f>
        <v/>
      </c>
      <c r="BM12" s="34">
        <f>IF(OR($A12="",BM$4=""),"",IF(AND(BM$4&lt;=$D12,BM$4+6&gt;=$D12),"C","")&amp;IF(AND(BM$4&lt;=$E12,BM$4+6&gt;=$E12),"A","")&amp;IF(AND(BM$4&lt;=$G12,BM$4+6&gt;=$F12),"V","")&amp;IF(AND(BM$4&lt;=$H12,BM$4+6&gt;=$H12),"R",""))</f>
        <v/>
      </c>
      <c r="BN12" s="34">
        <f>IF(OR($A12="",BN$4=""),"",IF(AND(BN$4&lt;=$D12,BN$4+6&gt;=$D12),"C","")&amp;IF(AND(BN$4&lt;=$E12,BN$4+6&gt;=$E12),"A","")&amp;IF(AND(BN$4&lt;=$G12,BN$4+6&gt;=$F12),"V","")&amp;IF(AND(BN$4&lt;=$H12,BN$4+6&gt;=$H12),"R",""))</f>
        <v/>
      </c>
      <c r="BO12" s="34">
        <f>IF(OR($A12="",BO$4=""),"",IF(AND(BO$4&lt;=$D12,BO$4+6&gt;=$D12),"C","")&amp;IF(AND(BO$4&lt;=$E12,BO$4+6&gt;=$E12),"A","")&amp;IF(AND(BO$4&lt;=$G12,BO$4+6&gt;=$F12),"V","")&amp;IF(AND(BO$4&lt;=$H12,BO$4+6&gt;=$H12),"R",""))</f>
        <v/>
      </c>
      <c r="BP12" s="34">
        <f>IF(OR($A12="",BP$4=""),"",IF(AND(BP$4&lt;=$D12,BP$4+6&gt;=$D12),"C","")&amp;IF(AND(BP$4&lt;=$E12,BP$4+6&gt;=$E12),"A","")&amp;IF(AND(BP$4&lt;=$G12,BP$4+6&gt;=$F12),"V","")&amp;IF(AND(BP$4&lt;=$H12,BP$4+6&gt;=$H12),"R",""))</f>
        <v/>
      </c>
    </row>
    <row r="13" ht="26" customHeight="1">
      <c r="A13" s="13">
        <f>IF(Planejamento!A10="","",Planejamento!A10)</f>
        <v/>
      </c>
      <c r="B13" s="29">
        <f>IF(Planejamento!A10="","",Planejamento!B10)</f>
        <v/>
      </c>
      <c r="C13" s="29">
        <f>IF(Planejamento!A10="","",Planejamento!E10)</f>
        <v/>
      </c>
      <c r="D13" s="30">
        <f>IF(Planejamento!A10="","",Planejamento!L10)</f>
        <v/>
      </c>
      <c r="E13" s="30">
        <f>IF(Planejamento!A10="","",Planejamento!M10)</f>
        <v/>
      </c>
      <c r="F13" s="30">
        <f>IF(Planejamento!A10="","",Planejamento!G10)</f>
        <v/>
      </c>
      <c r="G13" s="30">
        <f>IF(Planejamento!A10="","",Planejamento!H10)</f>
        <v/>
      </c>
      <c r="H13" s="30">
        <f>IF(Planejamento!A10="","",Planejamento!N10)</f>
        <v/>
      </c>
      <c r="I13" s="31">
        <f>IF(OR($A13="",I$4=""),"",IF(AND(I$4&lt;=$D13,I$4+6&gt;=$D13),"C","")&amp;IF(AND(I$4&lt;=$E13,I$4+6&gt;=$E13),"A","")&amp;IF(AND(I$4&lt;=$G13,I$4+6&gt;=$F13),"V","")&amp;IF(AND(I$4&lt;=$H13,I$4+6&gt;=$H13),"R",""))</f>
        <v/>
      </c>
      <c r="J13" s="31">
        <f>IF(OR($A13="",J$4=""),"",IF(AND(J$4&lt;=$D13,J$4+6&gt;=$D13),"C","")&amp;IF(AND(J$4&lt;=$E13,J$4+6&gt;=$E13),"A","")&amp;IF(AND(J$4&lt;=$G13,J$4+6&gt;=$F13),"V","")&amp;IF(AND(J$4&lt;=$H13,J$4+6&gt;=$H13),"R",""))</f>
        <v/>
      </c>
      <c r="K13" s="31">
        <f>IF(OR($A13="",K$4=""),"",IF(AND(K$4&lt;=$D13,K$4+6&gt;=$D13),"C","")&amp;IF(AND(K$4&lt;=$E13,K$4+6&gt;=$E13),"A","")&amp;IF(AND(K$4&lt;=$G13,K$4+6&gt;=$F13),"V","")&amp;IF(AND(K$4&lt;=$H13,K$4+6&gt;=$H13),"R",""))</f>
        <v/>
      </c>
      <c r="L13" s="31">
        <f>IF(OR($A13="",L$4=""),"",IF(AND(L$4&lt;=$D13,L$4+6&gt;=$D13),"C","")&amp;IF(AND(L$4&lt;=$E13,L$4+6&gt;=$E13),"A","")&amp;IF(AND(L$4&lt;=$G13,L$4+6&gt;=$F13),"V","")&amp;IF(AND(L$4&lt;=$H13,L$4+6&gt;=$H13),"R",""))</f>
        <v/>
      </c>
      <c r="M13" s="31">
        <f>IF(OR($A13="",M$4=""),"",IF(AND(M$4&lt;=$D13,M$4+6&gt;=$D13),"C","")&amp;IF(AND(M$4&lt;=$E13,M$4+6&gt;=$E13),"A","")&amp;IF(AND(M$4&lt;=$G13,M$4+6&gt;=$F13),"V","")&amp;IF(AND(M$4&lt;=$H13,M$4+6&gt;=$H13),"R",""))</f>
        <v/>
      </c>
      <c r="N13" s="31">
        <f>IF(OR($A13="",N$4=""),"",IF(AND(N$4&lt;=$D13,N$4+6&gt;=$D13),"C","")&amp;IF(AND(N$4&lt;=$E13,N$4+6&gt;=$E13),"A","")&amp;IF(AND(N$4&lt;=$G13,N$4+6&gt;=$F13),"V","")&amp;IF(AND(N$4&lt;=$H13,N$4+6&gt;=$H13),"R",""))</f>
        <v/>
      </c>
      <c r="O13" s="31">
        <f>IF(OR($A13="",O$4=""),"",IF(AND(O$4&lt;=$D13,O$4+6&gt;=$D13),"C","")&amp;IF(AND(O$4&lt;=$E13,O$4+6&gt;=$E13),"A","")&amp;IF(AND(O$4&lt;=$G13,O$4+6&gt;=$F13),"V","")&amp;IF(AND(O$4&lt;=$H13,O$4+6&gt;=$H13),"R",""))</f>
        <v/>
      </c>
      <c r="P13" s="31">
        <f>IF(OR($A13="",P$4=""),"",IF(AND(P$4&lt;=$D13,P$4+6&gt;=$D13),"C","")&amp;IF(AND(P$4&lt;=$E13,P$4+6&gt;=$E13),"A","")&amp;IF(AND(P$4&lt;=$G13,P$4+6&gt;=$F13),"V","")&amp;IF(AND(P$4&lt;=$H13,P$4+6&gt;=$H13),"R",""))</f>
        <v/>
      </c>
      <c r="Q13" s="31">
        <f>IF(OR($A13="",Q$4=""),"",IF(AND(Q$4&lt;=$D13,Q$4+6&gt;=$D13),"C","")&amp;IF(AND(Q$4&lt;=$E13,Q$4+6&gt;=$E13),"A","")&amp;IF(AND(Q$4&lt;=$G13,Q$4+6&gt;=$F13),"V","")&amp;IF(AND(Q$4&lt;=$H13,Q$4+6&gt;=$H13),"R",""))</f>
        <v/>
      </c>
      <c r="R13" s="31">
        <f>IF(OR($A13="",R$4=""),"",IF(AND(R$4&lt;=$D13,R$4+6&gt;=$D13),"C","")&amp;IF(AND(R$4&lt;=$E13,R$4+6&gt;=$E13),"A","")&amp;IF(AND(R$4&lt;=$G13,R$4+6&gt;=$F13),"V","")&amp;IF(AND(R$4&lt;=$H13,R$4+6&gt;=$H13),"R",""))</f>
        <v/>
      </c>
      <c r="S13" s="31">
        <f>IF(OR($A13="",S$4=""),"",IF(AND(S$4&lt;=$D13,S$4+6&gt;=$D13),"C","")&amp;IF(AND(S$4&lt;=$E13,S$4+6&gt;=$E13),"A","")&amp;IF(AND(S$4&lt;=$G13,S$4+6&gt;=$F13),"V","")&amp;IF(AND(S$4&lt;=$H13,S$4+6&gt;=$H13),"R",""))</f>
        <v/>
      </c>
      <c r="T13" s="31">
        <f>IF(OR($A13="",T$4=""),"",IF(AND(T$4&lt;=$D13,T$4+6&gt;=$D13),"C","")&amp;IF(AND(T$4&lt;=$E13,T$4+6&gt;=$E13),"A","")&amp;IF(AND(T$4&lt;=$G13,T$4+6&gt;=$F13),"V","")&amp;IF(AND(T$4&lt;=$H13,T$4+6&gt;=$H13),"R",""))</f>
        <v/>
      </c>
      <c r="U13" s="31">
        <f>IF(OR($A13="",U$4=""),"",IF(AND(U$4&lt;=$D13,U$4+6&gt;=$D13),"C","")&amp;IF(AND(U$4&lt;=$E13,U$4+6&gt;=$E13),"A","")&amp;IF(AND(U$4&lt;=$G13,U$4+6&gt;=$F13),"V","")&amp;IF(AND(U$4&lt;=$H13,U$4+6&gt;=$H13),"R",""))</f>
        <v/>
      </c>
      <c r="V13" s="31">
        <f>IF(OR($A13="",V$4=""),"",IF(AND(V$4&lt;=$D13,V$4+6&gt;=$D13),"C","")&amp;IF(AND(V$4&lt;=$E13,V$4+6&gt;=$E13),"A","")&amp;IF(AND(V$4&lt;=$G13,V$4+6&gt;=$F13),"V","")&amp;IF(AND(V$4&lt;=$H13,V$4+6&gt;=$H13),"R",""))</f>
        <v/>
      </c>
      <c r="W13" s="31">
        <f>IF(OR($A13="",W$4=""),"",IF(AND(W$4&lt;=$D13,W$4+6&gt;=$D13),"C","")&amp;IF(AND(W$4&lt;=$E13,W$4+6&gt;=$E13),"A","")&amp;IF(AND(W$4&lt;=$G13,W$4+6&gt;=$F13),"V","")&amp;IF(AND(W$4&lt;=$H13,W$4+6&gt;=$H13),"R",""))</f>
        <v/>
      </c>
      <c r="X13" s="31">
        <f>IF(OR($A13="",X$4=""),"",IF(AND(X$4&lt;=$D13,X$4+6&gt;=$D13),"C","")&amp;IF(AND(X$4&lt;=$E13,X$4+6&gt;=$E13),"A","")&amp;IF(AND(X$4&lt;=$G13,X$4+6&gt;=$F13),"V","")&amp;IF(AND(X$4&lt;=$H13,X$4+6&gt;=$H13),"R",""))</f>
        <v/>
      </c>
      <c r="Y13" s="31">
        <f>IF(OR($A13="",Y$4=""),"",IF(AND(Y$4&lt;=$D13,Y$4+6&gt;=$D13),"C","")&amp;IF(AND(Y$4&lt;=$E13,Y$4+6&gt;=$E13),"A","")&amp;IF(AND(Y$4&lt;=$G13,Y$4+6&gt;=$F13),"V","")&amp;IF(AND(Y$4&lt;=$H13,Y$4+6&gt;=$H13),"R",""))</f>
        <v/>
      </c>
      <c r="Z13" s="31">
        <f>IF(OR($A13="",Z$4=""),"",IF(AND(Z$4&lt;=$D13,Z$4+6&gt;=$D13),"C","")&amp;IF(AND(Z$4&lt;=$E13,Z$4+6&gt;=$E13),"A","")&amp;IF(AND(Z$4&lt;=$G13,Z$4+6&gt;=$F13),"V","")&amp;IF(AND(Z$4&lt;=$H13,Z$4+6&gt;=$H13),"R",""))</f>
        <v/>
      </c>
      <c r="AA13" s="31">
        <f>IF(OR($A13="",AA$4=""),"",IF(AND(AA$4&lt;=$D13,AA$4+6&gt;=$D13),"C","")&amp;IF(AND(AA$4&lt;=$E13,AA$4+6&gt;=$E13),"A","")&amp;IF(AND(AA$4&lt;=$G13,AA$4+6&gt;=$F13),"V","")&amp;IF(AND(AA$4&lt;=$H13,AA$4+6&gt;=$H13),"R",""))</f>
        <v/>
      </c>
      <c r="AB13" s="31">
        <f>IF(OR($A13="",AB$4=""),"",IF(AND(AB$4&lt;=$D13,AB$4+6&gt;=$D13),"C","")&amp;IF(AND(AB$4&lt;=$E13,AB$4+6&gt;=$E13),"A","")&amp;IF(AND(AB$4&lt;=$G13,AB$4+6&gt;=$F13),"V","")&amp;IF(AND(AB$4&lt;=$H13,AB$4+6&gt;=$H13),"R",""))</f>
        <v/>
      </c>
      <c r="AC13" s="31">
        <f>IF(OR($A13="",AC$4=""),"",IF(AND(AC$4&lt;=$D13,AC$4+6&gt;=$D13),"C","")&amp;IF(AND(AC$4&lt;=$E13,AC$4+6&gt;=$E13),"A","")&amp;IF(AND(AC$4&lt;=$G13,AC$4+6&gt;=$F13),"V","")&amp;IF(AND(AC$4&lt;=$H13,AC$4+6&gt;=$H13),"R",""))</f>
        <v/>
      </c>
      <c r="AD13" s="31">
        <f>IF(OR($A13="",AD$4=""),"",IF(AND(AD$4&lt;=$D13,AD$4+6&gt;=$D13),"C","")&amp;IF(AND(AD$4&lt;=$E13,AD$4+6&gt;=$E13),"A","")&amp;IF(AND(AD$4&lt;=$G13,AD$4+6&gt;=$F13),"V","")&amp;IF(AND(AD$4&lt;=$H13,AD$4+6&gt;=$H13),"R",""))</f>
        <v/>
      </c>
      <c r="AE13" s="31">
        <f>IF(OR($A13="",AE$4=""),"",IF(AND(AE$4&lt;=$D13,AE$4+6&gt;=$D13),"C","")&amp;IF(AND(AE$4&lt;=$E13,AE$4+6&gt;=$E13),"A","")&amp;IF(AND(AE$4&lt;=$G13,AE$4+6&gt;=$F13),"V","")&amp;IF(AND(AE$4&lt;=$H13,AE$4+6&gt;=$H13),"R",""))</f>
        <v/>
      </c>
      <c r="AF13" s="31">
        <f>IF(OR($A13="",AF$4=""),"",IF(AND(AF$4&lt;=$D13,AF$4+6&gt;=$D13),"C","")&amp;IF(AND(AF$4&lt;=$E13,AF$4+6&gt;=$E13),"A","")&amp;IF(AND(AF$4&lt;=$G13,AF$4+6&gt;=$F13),"V","")&amp;IF(AND(AF$4&lt;=$H13,AF$4+6&gt;=$H13),"R",""))</f>
        <v/>
      </c>
      <c r="AG13" s="31">
        <f>IF(OR($A13="",AG$4=""),"",IF(AND(AG$4&lt;=$D13,AG$4+6&gt;=$D13),"C","")&amp;IF(AND(AG$4&lt;=$E13,AG$4+6&gt;=$E13),"A","")&amp;IF(AND(AG$4&lt;=$G13,AG$4+6&gt;=$F13),"V","")&amp;IF(AND(AG$4&lt;=$H13,AG$4+6&gt;=$H13),"R",""))</f>
        <v/>
      </c>
      <c r="AH13" s="31">
        <f>IF(OR($A13="",AH$4=""),"",IF(AND(AH$4&lt;=$D13,AH$4+6&gt;=$D13),"C","")&amp;IF(AND(AH$4&lt;=$E13,AH$4+6&gt;=$E13),"A","")&amp;IF(AND(AH$4&lt;=$G13,AH$4+6&gt;=$F13),"V","")&amp;IF(AND(AH$4&lt;=$H13,AH$4+6&gt;=$H13),"R",""))</f>
        <v/>
      </c>
      <c r="AI13" s="31">
        <f>IF(OR($A13="",AI$4=""),"",IF(AND(AI$4&lt;=$D13,AI$4+6&gt;=$D13),"C","")&amp;IF(AND(AI$4&lt;=$E13,AI$4+6&gt;=$E13),"A","")&amp;IF(AND(AI$4&lt;=$G13,AI$4+6&gt;=$F13),"V","")&amp;IF(AND(AI$4&lt;=$H13,AI$4+6&gt;=$H13),"R",""))</f>
        <v/>
      </c>
      <c r="AJ13" s="31">
        <f>IF(OR($A13="",AJ$4=""),"",IF(AND(AJ$4&lt;=$D13,AJ$4+6&gt;=$D13),"C","")&amp;IF(AND(AJ$4&lt;=$E13,AJ$4+6&gt;=$E13),"A","")&amp;IF(AND(AJ$4&lt;=$G13,AJ$4+6&gt;=$F13),"V","")&amp;IF(AND(AJ$4&lt;=$H13,AJ$4+6&gt;=$H13),"R",""))</f>
        <v/>
      </c>
      <c r="AK13" s="31">
        <f>IF(OR($A13="",AK$4=""),"",IF(AND(AK$4&lt;=$D13,AK$4+6&gt;=$D13),"C","")&amp;IF(AND(AK$4&lt;=$E13,AK$4+6&gt;=$E13),"A","")&amp;IF(AND(AK$4&lt;=$G13,AK$4+6&gt;=$F13),"V","")&amp;IF(AND(AK$4&lt;=$H13,AK$4+6&gt;=$H13),"R",""))</f>
        <v/>
      </c>
      <c r="AL13" s="31">
        <f>IF(OR($A13="",AL$4=""),"",IF(AND(AL$4&lt;=$D13,AL$4+6&gt;=$D13),"C","")&amp;IF(AND(AL$4&lt;=$E13,AL$4+6&gt;=$E13),"A","")&amp;IF(AND(AL$4&lt;=$G13,AL$4+6&gt;=$F13),"V","")&amp;IF(AND(AL$4&lt;=$H13,AL$4+6&gt;=$H13),"R",""))</f>
        <v/>
      </c>
      <c r="AM13" s="31">
        <f>IF(OR($A13="",AM$4=""),"",IF(AND(AM$4&lt;=$D13,AM$4+6&gt;=$D13),"C","")&amp;IF(AND(AM$4&lt;=$E13,AM$4+6&gt;=$E13),"A","")&amp;IF(AND(AM$4&lt;=$G13,AM$4+6&gt;=$F13),"V","")&amp;IF(AND(AM$4&lt;=$H13,AM$4+6&gt;=$H13),"R",""))</f>
        <v/>
      </c>
      <c r="AN13" s="31">
        <f>IF(OR($A13="",AN$4=""),"",IF(AND(AN$4&lt;=$D13,AN$4+6&gt;=$D13),"C","")&amp;IF(AND(AN$4&lt;=$E13,AN$4+6&gt;=$E13),"A","")&amp;IF(AND(AN$4&lt;=$G13,AN$4+6&gt;=$F13),"V","")&amp;IF(AND(AN$4&lt;=$H13,AN$4+6&gt;=$H13),"R",""))</f>
        <v/>
      </c>
      <c r="AO13" s="31">
        <f>IF(OR($A13="",AO$4=""),"",IF(AND(AO$4&lt;=$D13,AO$4+6&gt;=$D13),"C","")&amp;IF(AND(AO$4&lt;=$E13,AO$4+6&gt;=$E13),"A","")&amp;IF(AND(AO$4&lt;=$G13,AO$4+6&gt;=$F13),"V","")&amp;IF(AND(AO$4&lt;=$H13,AO$4+6&gt;=$H13),"R",""))</f>
        <v/>
      </c>
      <c r="AP13" s="31">
        <f>IF(OR($A13="",AP$4=""),"",IF(AND(AP$4&lt;=$D13,AP$4+6&gt;=$D13),"C","")&amp;IF(AND(AP$4&lt;=$E13,AP$4+6&gt;=$E13),"A","")&amp;IF(AND(AP$4&lt;=$G13,AP$4+6&gt;=$F13),"V","")&amp;IF(AND(AP$4&lt;=$H13,AP$4+6&gt;=$H13),"R",""))</f>
        <v/>
      </c>
      <c r="AQ13" s="31">
        <f>IF(OR($A13="",AQ$4=""),"",IF(AND(AQ$4&lt;=$D13,AQ$4+6&gt;=$D13),"C","")&amp;IF(AND(AQ$4&lt;=$E13,AQ$4+6&gt;=$E13),"A","")&amp;IF(AND(AQ$4&lt;=$G13,AQ$4+6&gt;=$F13),"V","")&amp;IF(AND(AQ$4&lt;=$H13,AQ$4+6&gt;=$H13),"R",""))</f>
        <v/>
      </c>
      <c r="AR13" s="31">
        <f>IF(OR($A13="",AR$4=""),"",IF(AND(AR$4&lt;=$D13,AR$4+6&gt;=$D13),"C","")&amp;IF(AND(AR$4&lt;=$E13,AR$4+6&gt;=$E13),"A","")&amp;IF(AND(AR$4&lt;=$G13,AR$4+6&gt;=$F13),"V","")&amp;IF(AND(AR$4&lt;=$H13,AR$4+6&gt;=$H13),"R",""))</f>
        <v/>
      </c>
      <c r="AS13" s="31">
        <f>IF(OR($A13="",AS$4=""),"",IF(AND(AS$4&lt;=$D13,AS$4+6&gt;=$D13),"C","")&amp;IF(AND(AS$4&lt;=$E13,AS$4+6&gt;=$E13),"A","")&amp;IF(AND(AS$4&lt;=$G13,AS$4+6&gt;=$F13),"V","")&amp;IF(AND(AS$4&lt;=$H13,AS$4+6&gt;=$H13),"R",""))</f>
        <v/>
      </c>
      <c r="AT13" s="31">
        <f>IF(OR($A13="",AT$4=""),"",IF(AND(AT$4&lt;=$D13,AT$4+6&gt;=$D13),"C","")&amp;IF(AND(AT$4&lt;=$E13,AT$4+6&gt;=$E13),"A","")&amp;IF(AND(AT$4&lt;=$G13,AT$4+6&gt;=$F13),"V","")&amp;IF(AND(AT$4&lt;=$H13,AT$4+6&gt;=$H13),"R",""))</f>
        <v/>
      </c>
      <c r="AU13" s="31">
        <f>IF(OR($A13="",AU$4=""),"",IF(AND(AU$4&lt;=$D13,AU$4+6&gt;=$D13),"C","")&amp;IF(AND(AU$4&lt;=$E13,AU$4+6&gt;=$E13),"A","")&amp;IF(AND(AU$4&lt;=$G13,AU$4+6&gt;=$F13),"V","")&amp;IF(AND(AU$4&lt;=$H13,AU$4+6&gt;=$H13),"R",""))</f>
        <v/>
      </c>
      <c r="AV13" s="31">
        <f>IF(OR($A13="",AV$4=""),"",IF(AND(AV$4&lt;=$D13,AV$4+6&gt;=$D13),"C","")&amp;IF(AND(AV$4&lt;=$E13,AV$4+6&gt;=$E13),"A","")&amp;IF(AND(AV$4&lt;=$G13,AV$4+6&gt;=$F13),"V","")&amp;IF(AND(AV$4&lt;=$H13,AV$4+6&gt;=$H13),"R",""))</f>
        <v/>
      </c>
      <c r="AW13" s="31">
        <f>IF(OR($A13="",AW$4=""),"",IF(AND(AW$4&lt;=$D13,AW$4+6&gt;=$D13),"C","")&amp;IF(AND(AW$4&lt;=$E13,AW$4+6&gt;=$E13),"A","")&amp;IF(AND(AW$4&lt;=$G13,AW$4+6&gt;=$F13),"V","")&amp;IF(AND(AW$4&lt;=$H13,AW$4+6&gt;=$H13),"R",""))</f>
        <v/>
      </c>
      <c r="AX13" s="31">
        <f>IF(OR($A13="",AX$4=""),"",IF(AND(AX$4&lt;=$D13,AX$4+6&gt;=$D13),"C","")&amp;IF(AND(AX$4&lt;=$E13,AX$4+6&gt;=$E13),"A","")&amp;IF(AND(AX$4&lt;=$G13,AX$4+6&gt;=$F13),"V","")&amp;IF(AND(AX$4&lt;=$H13,AX$4+6&gt;=$H13),"R",""))</f>
        <v/>
      </c>
      <c r="AY13" s="31">
        <f>IF(OR($A13="",AY$4=""),"",IF(AND(AY$4&lt;=$D13,AY$4+6&gt;=$D13),"C","")&amp;IF(AND(AY$4&lt;=$E13,AY$4+6&gt;=$E13),"A","")&amp;IF(AND(AY$4&lt;=$G13,AY$4+6&gt;=$F13),"V","")&amp;IF(AND(AY$4&lt;=$H13,AY$4+6&gt;=$H13),"R",""))</f>
        <v/>
      </c>
      <c r="AZ13" s="31">
        <f>IF(OR($A13="",AZ$4=""),"",IF(AND(AZ$4&lt;=$D13,AZ$4+6&gt;=$D13),"C","")&amp;IF(AND(AZ$4&lt;=$E13,AZ$4+6&gt;=$E13),"A","")&amp;IF(AND(AZ$4&lt;=$G13,AZ$4+6&gt;=$F13),"V","")&amp;IF(AND(AZ$4&lt;=$H13,AZ$4+6&gt;=$H13),"R",""))</f>
        <v/>
      </c>
      <c r="BA13" s="31">
        <f>IF(OR($A13="",BA$4=""),"",IF(AND(BA$4&lt;=$D13,BA$4+6&gt;=$D13),"C","")&amp;IF(AND(BA$4&lt;=$E13,BA$4+6&gt;=$E13),"A","")&amp;IF(AND(BA$4&lt;=$G13,BA$4+6&gt;=$F13),"V","")&amp;IF(AND(BA$4&lt;=$H13,BA$4+6&gt;=$H13),"R",""))</f>
        <v/>
      </c>
      <c r="BB13" s="31">
        <f>IF(OR($A13="",BB$4=""),"",IF(AND(BB$4&lt;=$D13,BB$4+6&gt;=$D13),"C","")&amp;IF(AND(BB$4&lt;=$E13,BB$4+6&gt;=$E13),"A","")&amp;IF(AND(BB$4&lt;=$G13,BB$4+6&gt;=$F13),"V","")&amp;IF(AND(BB$4&lt;=$H13,BB$4+6&gt;=$H13),"R",""))</f>
        <v/>
      </c>
      <c r="BC13" s="31">
        <f>IF(OR($A13="",BC$4=""),"",IF(AND(BC$4&lt;=$D13,BC$4+6&gt;=$D13),"C","")&amp;IF(AND(BC$4&lt;=$E13,BC$4+6&gt;=$E13),"A","")&amp;IF(AND(BC$4&lt;=$G13,BC$4+6&gt;=$F13),"V","")&amp;IF(AND(BC$4&lt;=$H13,BC$4+6&gt;=$H13),"R",""))</f>
        <v/>
      </c>
      <c r="BD13" s="31">
        <f>IF(OR($A13="",BD$4=""),"",IF(AND(BD$4&lt;=$D13,BD$4+6&gt;=$D13),"C","")&amp;IF(AND(BD$4&lt;=$E13,BD$4+6&gt;=$E13),"A","")&amp;IF(AND(BD$4&lt;=$G13,BD$4+6&gt;=$F13),"V","")&amp;IF(AND(BD$4&lt;=$H13,BD$4+6&gt;=$H13),"R",""))</f>
        <v/>
      </c>
      <c r="BE13" s="31">
        <f>IF(OR($A13="",BE$4=""),"",IF(AND(BE$4&lt;=$D13,BE$4+6&gt;=$D13),"C","")&amp;IF(AND(BE$4&lt;=$E13,BE$4+6&gt;=$E13),"A","")&amp;IF(AND(BE$4&lt;=$G13,BE$4+6&gt;=$F13),"V","")&amp;IF(AND(BE$4&lt;=$H13,BE$4+6&gt;=$H13),"R",""))</f>
        <v/>
      </c>
      <c r="BF13" s="31">
        <f>IF(OR($A13="",BF$4=""),"",IF(AND(BF$4&lt;=$D13,BF$4+6&gt;=$D13),"C","")&amp;IF(AND(BF$4&lt;=$E13,BF$4+6&gt;=$E13),"A","")&amp;IF(AND(BF$4&lt;=$G13,BF$4+6&gt;=$F13),"V","")&amp;IF(AND(BF$4&lt;=$H13,BF$4+6&gt;=$H13),"R",""))</f>
        <v/>
      </c>
      <c r="BG13" s="31">
        <f>IF(OR($A13="",BG$4=""),"",IF(AND(BG$4&lt;=$D13,BG$4+6&gt;=$D13),"C","")&amp;IF(AND(BG$4&lt;=$E13,BG$4+6&gt;=$E13),"A","")&amp;IF(AND(BG$4&lt;=$G13,BG$4+6&gt;=$F13),"V","")&amp;IF(AND(BG$4&lt;=$H13,BG$4+6&gt;=$H13),"R",""))</f>
        <v/>
      </c>
      <c r="BH13" s="31">
        <f>IF(OR($A13="",BH$4=""),"",IF(AND(BH$4&lt;=$D13,BH$4+6&gt;=$D13),"C","")&amp;IF(AND(BH$4&lt;=$E13,BH$4+6&gt;=$E13),"A","")&amp;IF(AND(BH$4&lt;=$G13,BH$4+6&gt;=$F13),"V","")&amp;IF(AND(BH$4&lt;=$H13,BH$4+6&gt;=$H13),"R",""))</f>
        <v/>
      </c>
      <c r="BI13" s="31">
        <f>IF(OR($A13="",BI$4=""),"",IF(AND(BI$4&lt;=$D13,BI$4+6&gt;=$D13),"C","")&amp;IF(AND(BI$4&lt;=$E13,BI$4+6&gt;=$E13),"A","")&amp;IF(AND(BI$4&lt;=$G13,BI$4+6&gt;=$F13),"V","")&amp;IF(AND(BI$4&lt;=$H13,BI$4+6&gt;=$H13),"R",""))</f>
        <v/>
      </c>
      <c r="BJ13" s="31">
        <f>IF(OR($A13="",BJ$4=""),"",IF(AND(BJ$4&lt;=$D13,BJ$4+6&gt;=$D13),"C","")&amp;IF(AND(BJ$4&lt;=$E13,BJ$4+6&gt;=$E13),"A","")&amp;IF(AND(BJ$4&lt;=$G13,BJ$4+6&gt;=$F13),"V","")&amp;IF(AND(BJ$4&lt;=$H13,BJ$4+6&gt;=$H13),"R",""))</f>
        <v/>
      </c>
      <c r="BK13" s="31">
        <f>IF(OR($A13="",BK$4=""),"",IF(AND(BK$4&lt;=$D13,BK$4+6&gt;=$D13),"C","")&amp;IF(AND(BK$4&lt;=$E13,BK$4+6&gt;=$E13),"A","")&amp;IF(AND(BK$4&lt;=$G13,BK$4+6&gt;=$F13),"V","")&amp;IF(AND(BK$4&lt;=$H13,BK$4+6&gt;=$H13),"R",""))</f>
        <v/>
      </c>
      <c r="BL13" s="31">
        <f>IF(OR($A13="",BL$4=""),"",IF(AND(BL$4&lt;=$D13,BL$4+6&gt;=$D13),"C","")&amp;IF(AND(BL$4&lt;=$E13,BL$4+6&gt;=$E13),"A","")&amp;IF(AND(BL$4&lt;=$G13,BL$4+6&gt;=$F13),"V","")&amp;IF(AND(BL$4&lt;=$H13,BL$4+6&gt;=$H13),"R",""))</f>
        <v/>
      </c>
      <c r="BM13" s="31">
        <f>IF(OR($A13="",BM$4=""),"",IF(AND(BM$4&lt;=$D13,BM$4+6&gt;=$D13),"C","")&amp;IF(AND(BM$4&lt;=$E13,BM$4+6&gt;=$E13),"A","")&amp;IF(AND(BM$4&lt;=$G13,BM$4+6&gt;=$F13),"V","")&amp;IF(AND(BM$4&lt;=$H13,BM$4+6&gt;=$H13),"R",""))</f>
        <v/>
      </c>
      <c r="BN13" s="31">
        <f>IF(OR($A13="",BN$4=""),"",IF(AND(BN$4&lt;=$D13,BN$4+6&gt;=$D13),"C","")&amp;IF(AND(BN$4&lt;=$E13,BN$4+6&gt;=$E13),"A","")&amp;IF(AND(BN$4&lt;=$G13,BN$4+6&gt;=$F13),"V","")&amp;IF(AND(BN$4&lt;=$H13,BN$4+6&gt;=$H13),"R",""))</f>
        <v/>
      </c>
      <c r="BO13" s="31">
        <f>IF(OR($A13="",BO$4=""),"",IF(AND(BO$4&lt;=$D13,BO$4+6&gt;=$D13),"C","")&amp;IF(AND(BO$4&lt;=$E13,BO$4+6&gt;=$E13),"A","")&amp;IF(AND(BO$4&lt;=$G13,BO$4+6&gt;=$F13),"V","")&amp;IF(AND(BO$4&lt;=$H13,BO$4+6&gt;=$H13),"R",""))</f>
        <v/>
      </c>
      <c r="BP13" s="31">
        <f>IF(OR($A13="",BP$4=""),"",IF(AND(BP$4&lt;=$D13,BP$4+6&gt;=$D13),"C","")&amp;IF(AND(BP$4&lt;=$E13,BP$4+6&gt;=$E13),"A","")&amp;IF(AND(BP$4&lt;=$G13,BP$4+6&gt;=$F13),"V","")&amp;IF(AND(BP$4&lt;=$H13,BP$4+6&gt;=$H13),"R",""))</f>
        <v/>
      </c>
    </row>
    <row r="14" ht="26" customHeight="1">
      <c r="A14" s="12">
        <f>IF(Planejamento!A11="","",Planejamento!A11)</f>
        <v/>
      </c>
      <c r="B14" s="32">
        <f>IF(Planejamento!A11="","",Planejamento!B11)</f>
        <v/>
      </c>
      <c r="C14" s="32">
        <f>IF(Planejamento!A11="","",Planejamento!E11)</f>
        <v/>
      </c>
      <c r="D14" s="33">
        <f>IF(Planejamento!A11="","",Planejamento!L11)</f>
        <v/>
      </c>
      <c r="E14" s="33">
        <f>IF(Planejamento!A11="","",Planejamento!M11)</f>
        <v/>
      </c>
      <c r="F14" s="33">
        <f>IF(Planejamento!A11="","",Planejamento!G11)</f>
        <v/>
      </c>
      <c r="G14" s="33">
        <f>IF(Planejamento!A11="","",Planejamento!H11)</f>
        <v/>
      </c>
      <c r="H14" s="33">
        <f>IF(Planejamento!A11="","",Planejamento!N11)</f>
        <v/>
      </c>
      <c r="I14" s="34">
        <f>IF(OR($A14="",I$4=""),"",IF(AND(I$4&lt;=$D14,I$4+6&gt;=$D14),"C","")&amp;IF(AND(I$4&lt;=$E14,I$4+6&gt;=$E14),"A","")&amp;IF(AND(I$4&lt;=$G14,I$4+6&gt;=$F14),"V","")&amp;IF(AND(I$4&lt;=$H14,I$4+6&gt;=$H14),"R",""))</f>
        <v/>
      </c>
      <c r="J14" s="34">
        <f>IF(OR($A14="",J$4=""),"",IF(AND(J$4&lt;=$D14,J$4+6&gt;=$D14),"C","")&amp;IF(AND(J$4&lt;=$E14,J$4+6&gt;=$E14),"A","")&amp;IF(AND(J$4&lt;=$G14,J$4+6&gt;=$F14),"V","")&amp;IF(AND(J$4&lt;=$H14,J$4+6&gt;=$H14),"R",""))</f>
        <v/>
      </c>
      <c r="K14" s="34">
        <f>IF(OR($A14="",K$4=""),"",IF(AND(K$4&lt;=$D14,K$4+6&gt;=$D14),"C","")&amp;IF(AND(K$4&lt;=$E14,K$4+6&gt;=$E14),"A","")&amp;IF(AND(K$4&lt;=$G14,K$4+6&gt;=$F14),"V","")&amp;IF(AND(K$4&lt;=$H14,K$4+6&gt;=$H14),"R",""))</f>
        <v/>
      </c>
      <c r="L14" s="34">
        <f>IF(OR($A14="",L$4=""),"",IF(AND(L$4&lt;=$D14,L$4+6&gt;=$D14),"C","")&amp;IF(AND(L$4&lt;=$E14,L$4+6&gt;=$E14),"A","")&amp;IF(AND(L$4&lt;=$G14,L$4+6&gt;=$F14),"V","")&amp;IF(AND(L$4&lt;=$H14,L$4+6&gt;=$H14),"R",""))</f>
        <v/>
      </c>
      <c r="M14" s="34">
        <f>IF(OR($A14="",M$4=""),"",IF(AND(M$4&lt;=$D14,M$4+6&gt;=$D14),"C","")&amp;IF(AND(M$4&lt;=$E14,M$4+6&gt;=$E14),"A","")&amp;IF(AND(M$4&lt;=$G14,M$4+6&gt;=$F14),"V","")&amp;IF(AND(M$4&lt;=$H14,M$4+6&gt;=$H14),"R",""))</f>
        <v/>
      </c>
      <c r="N14" s="34">
        <f>IF(OR($A14="",N$4=""),"",IF(AND(N$4&lt;=$D14,N$4+6&gt;=$D14),"C","")&amp;IF(AND(N$4&lt;=$E14,N$4+6&gt;=$E14),"A","")&amp;IF(AND(N$4&lt;=$G14,N$4+6&gt;=$F14),"V","")&amp;IF(AND(N$4&lt;=$H14,N$4+6&gt;=$H14),"R",""))</f>
        <v/>
      </c>
      <c r="O14" s="34">
        <f>IF(OR($A14="",O$4=""),"",IF(AND(O$4&lt;=$D14,O$4+6&gt;=$D14),"C","")&amp;IF(AND(O$4&lt;=$E14,O$4+6&gt;=$E14),"A","")&amp;IF(AND(O$4&lt;=$G14,O$4+6&gt;=$F14),"V","")&amp;IF(AND(O$4&lt;=$H14,O$4+6&gt;=$H14),"R",""))</f>
        <v/>
      </c>
      <c r="P14" s="34">
        <f>IF(OR($A14="",P$4=""),"",IF(AND(P$4&lt;=$D14,P$4+6&gt;=$D14),"C","")&amp;IF(AND(P$4&lt;=$E14,P$4+6&gt;=$E14),"A","")&amp;IF(AND(P$4&lt;=$G14,P$4+6&gt;=$F14),"V","")&amp;IF(AND(P$4&lt;=$H14,P$4+6&gt;=$H14),"R",""))</f>
        <v/>
      </c>
      <c r="Q14" s="34">
        <f>IF(OR($A14="",Q$4=""),"",IF(AND(Q$4&lt;=$D14,Q$4+6&gt;=$D14),"C","")&amp;IF(AND(Q$4&lt;=$E14,Q$4+6&gt;=$E14),"A","")&amp;IF(AND(Q$4&lt;=$G14,Q$4+6&gt;=$F14),"V","")&amp;IF(AND(Q$4&lt;=$H14,Q$4+6&gt;=$H14),"R",""))</f>
        <v/>
      </c>
      <c r="R14" s="34">
        <f>IF(OR($A14="",R$4=""),"",IF(AND(R$4&lt;=$D14,R$4+6&gt;=$D14),"C","")&amp;IF(AND(R$4&lt;=$E14,R$4+6&gt;=$E14),"A","")&amp;IF(AND(R$4&lt;=$G14,R$4+6&gt;=$F14),"V","")&amp;IF(AND(R$4&lt;=$H14,R$4+6&gt;=$H14),"R",""))</f>
        <v/>
      </c>
      <c r="S14" s="34">
        <f>IF(OR($A14="",S$4=""),"",IF(AND(S$4&lt;=$D14,S$4+6&gt;=$D14),"C","")&amp;IF(AND(S$4&lt;=$E14,S$4+6&gt;=$E14),"A","")&amp;IF(AND(S$4&lt;=$G14,S$4+6&gt;=$F14),"V","")&amp;IF(AND(S$4&lt;=$H14,S$4+6&gt;=$H14),"R",""))</f>
        <v/>
      </c>
      <c r="T14" s="34">
        <f>IF(OR($A14="",T$4=""),"",IF(AND(T$4&lt;=$D14,T$4+6&gt;=$D14),"C","")&amp;IF(AND(T$4&lt;=$E14,T$4+6&gt;=$E14),"A","")&amp;IF(AND(T$4&lt;=$G14,T$4+6&gt;=$F14),"V","")&amp;IF(AND(T$4&lt;=$H14,T$4+6&gt;=$H14),"R",""))</f>
        <v/>
      </c>
      <c r="U14" s="34">
        <f>IF(OR($A14="",U$4=""),"",IF(AND(U$4&lt;=$D14,U$4+6&gt;=$D14),"C","")&amp;IF(AND(U$4&lt;=$E14,U$4+6&gt;=$E14),"A","")&amp;IF(AND(U$4&lt;=$G14,U$4+6&gt;=$F14),"V","")&amp;IF(AND(U$4&lt;=$H14,U$4+6&gt;=$H14),"R",""))</f>
        <v/>
      </c>
      <c r="V14" s="34">
        <f>IF(OR($A14="",V$4=""),"",IF(AND(V$4&lt;=$D14,V$4+6&gt;=$D14),"C","")&amp;IF(AND(V$4&lt;=$E14,V$4+6&gt;=$E14),"A","")&amp;IF(AND(V$4&lt;=$G14,V$4+6&gt;=$F14),"V","")&amp;IF(AND(V$4&lt;=$H14,V$4+6&gt;=$H14),"R",""))</f>
        <v/>
      </c>
      <c r="W14" s="34">
        <f>IF(OR($A14="",W$4=""),"",IF(AND(W$4&lt;=$D14,W$4+6&gt;=$D14),"C","")&amp;IF(AND(W$4&lt;=$E14,W$4+6&gt;=$E14),"A","")&amp;IF(AND(W$4&lt;=$G14,W$4+6&gt;=$F14),"V","")&amp;IF(AND(W$4&lt;=$H14,W$4+6&gt;=$H14),"R",""))</f>
        <v/>
      </c>
      <c r="X14" s="34">
        <f>IF(OR($A14="",X$4=""),"",IF(AND(X$4&lt;=$D14,X$4+6&gt;=$D14),"C","")&amp;IF(AND(X$4&lt;=$E14,X$4+6&gt;=$E14),"A","")&amp;IF(AND(X$4&lt;=$G14,X$4+6&gt;=$F14),"V","")&amp;IF(AND(X$4&lt;=$H14,X$4+6&gt;=$H14),"R",""))</f>
        <v/>
      </c>
      <c r="Y14" s="34">
        <f>IF(OR($A14="",Y$4=""),"",IF(AND(Y$4&lt;=$D14,Y$4+6&gt;=$D14),"C","")&amp;IF(AND(Y$4&lt;=$E14,Y$4+6&gt;=$E14),"A","")&amp;IF(AND(Y$4&lt;=$G14,Y$4+6&gt;=$F14),"V","")&amp;IF(AND(Y$4&lt;=$H14,Y$4+6&gt;=$H14),"R",""))</f>
        <v/>
      </c>
      <c r="Z14" s="34">
        <f>IF(OR($A14="",Z$4=""),"",IF(AND(Z$4&lt;=$D14,Z$4+6&gt;=$D14),"C","")&amp;IF(AND(Z$4&lt;=$E14,Z$4+6&gt;=$E14),"A","")&amp;IF(AND(Z$4&lt;=$G14,Z$4+6&gt;=$F14),"V","")&amp;IF(AND(Z$4&lt;=$H14,Z$4+6&gt;=$H14),"R",""))</f>
        <v/>
      </c>
      <c r="AA14" s="34">
        <f>IF(OR($A14="",AA$4=""),"",IF(AND(AA$4&lt;=$D14,AA$4+6&gt;=$D14),"C","")&amp;IF(AND(AA$4&lt;=$E14,AA$4+6&gt;=$E14),"A","")&amp;IF(AND(AA$4&lt;=$G14,AA$4+6&gt;=$F14),"V","")&amp;IF(AND(AA$4&lt;=$H14,AA$4+6&gt;=$H14),"R",""))</f>
        <v/>
      </c>
      <c r="AB14" s="34">
        <f>IF(OR($A14="",AB$4=""),"",IF(AND(AB$4&lt;=$D14,AB$4+6&gt;=$D14),"C","")&amp;IF(AND(AB$4&lt;=$E14,AB$4+6&gt;=$E14),"A","")&amp;IF(AND(AB$4&lt;=$G14,AB$4+6&gt;=$F14),"V","")&amp;IF(AND(AB$4&lt;=$H14,AB$4+6&gt;=$H14),"R",""))</f>
        <v/>
      </c>
      <c r="AC14" s="34">
        <f>IF(OR($A14="",AC$4=""),"",IF(AND(AC$4&lt;=$D14,AC$4+6&gt;=$D14),"C","")&amp;IF(AND(AC$4&lt;=$E14,AC$4+6&gt;=$E14),"A","")&amp;IF(AND(AC$4&lt;=$G14,AC$4+6&gt;=$F14),"V","")&amp;IF(AND(AC$4&lt;=$H14,AC$4+6&gt;=$H14),"R",""))</f>
        <v/>
      </c>
      <c r="AD14" s="34">
        <f>IF(OR($A14="",AD$4=""),"",IF(AND(AD$4&lt;=$D14,AD$4+6&gt;=$D14),"C","")&amp;IF(AND(AD$4&lt;=$E14,AD$4+6&gt;=$E14),"A","")&amp;IF(AND(AD$4&lt;=$G14,AD$4+6&gt;=$F14),"V","")&amp;IF(AND(AD$4&lt;=$H14,AD$4+6&gt;=$H14),"R",""))</f>
        <v/>
      </c>
      <c r="AE14" s="34">
        <f>IF(OR($A14="",AE$4=""),"",IF(AND(AE$4&lt;=$D14,AE$4+6&gt;=$D14),"C","")&amp;IF(AND(AE$4&lt;=$E14,AE$4+6&gt;=$E14),"A","")&amp;IF(AND(AE$4&lt;=$G14,AE$4+6&gt;=$F14),"V","")&amp;IF(AND(AE$4&lt;=$H14,AE$4+6&gt;=$H14),"R",""))</f>
        <v/>
      </c>
      <c r="AF14" s="34">
        <f>IF(OR($A14="",AF$4=""),"",IF(AND(AF$4&lt;=$D14,AF$4+6&gt;=$D14),"C","")&amp;IF(AND(AF$4&lt;=$E14,AF$4+6&gt;=$E14),"A","")&amp;IF(AND(AF$4&lt;=$G14,AF$4+6&gt;=$F14),"V","")&amp;IF(AND(AF$4&lt;=$H14,AF$4+6&gt;=$H14),"R",""))</f>
        <v/>
      </c>
      <c r="AG14" s="34">
        <f>IF(OR($A14="",AG$4=""),"",IF(AND(AG$4&lt;=$D14,AG$4+6&gt;=$D14),"C","")&amp;IF(AND(AG$4&lt;=$E14,AG$4+6&gt;=$E14),"A","")&amp;IF(AND(AG$4&lt;=$G14,AG$4+6&gt;=$F14),"V","")&amp;IF(AND(AG$4&lt;=$H14,AG$4+6&gt;=$H14),"R",""))</f>
        <v/>
      </c>
      <c r="AH14" s="34">
        <f>IF(OR($A14="",AH$4=""),"",IF(AND(AH$4&lt;=$D14,AH$4+6&gt;=$D14),"C","")&amp;IF(AND(AH$4&lt;=$E14,AH$4+6&gt;=$E14),"A","")&amp;IF(AND(AH$4&lt;=$G14,AH$4+6&gt;=$F14),"V","")&amp;IF(AND(AH$4&lt;=$H14,AH$4+6&gt;=$H14),"R",""))</f>
        <v/>
      </c>
      <c r="AI14" s="34">
        <f>IF(OR($A14="",AI$4=""),"",IF(AND(AI$4&lt;=$D14,AI$4+6&gt;=$D14),"C","")&amp;IF(AND(AI$4&lt;=$E14,AI$4+6&gt;=$E14),"A","")&amp;IF(AND(AI$4&lt;=$G14,AI$4+6&gt;=$F14),"V","")&amp;IF(AND(AI$4&lt;=$H14,AI$4+6&gt;=$H14),"R",""))</f>
        <v/>
      </c>
      <c r="AJ14" s="34">
        <f>IF(OR($A14="",AJ$4=""),"",IF(AND(AJ$4&lt;=$D14,AJ$4+6&gt;=$D14),"C","")&amp;IF(AND(AJ$4&lt;=$E14,AJ$4+6&gt;=$E14),"A","")&amp;IF(AND(AJ$4&lt;=$G14,AJ$4+6&gt;=$F14),"V","")&amp;IF(AND(AJ$4&lt;=$H14,AJ$4+6&gt;=$H14),"R",""))</f>
        <v/>
      </c>
      <c r="AK14" s="34">
        <f>IF(OR($A14="",AK$4=""),"",IF(AND(AK$4&lt;=$D14,AK$4+6&gt;=$D14),"C","")&amp;IF(AND(AK$4&lt;=$E14,AK$4+6&gt;=$E14),"A","")&amp;IF(AND(AK$4&lt;=$G14,AK$4+6&gt;=$F14),"V","")&amp;IF(AND(AK$4&lt;=$H14,AK$4+6&gt;=$H14),"R",""))</f>
        <v/>
      </c>
      <c r="AL14" s="34">
        <f>IF(OR($A14="",AL$4=""),"",IF(AND(AL$4&lt;=$D14,AL$4+6&gt;=$D14),"C","")&amp;IF(AND(AL$4&lt;=$E14,AL$4+6&gt;=$E14),"A","")&amp;IF(AND(AL$4&lt;=$G14,AL$4+6&gt;=$F14),"V","")&amp;IF(AND(AL$4&lt;=$H14,AL$4+6&gt;=$H14),"R",""))</f>
        <v/>
      </c>
      <c r="AM14" s="34">
        <f>IF(OR($A14="",AM$4=""),"",IF(AND(AM$4&lt;=$D14,AM$4+6&gt;=$D14),"C","")&amp;IF(AND(AM$4&lt;=$E14,AM$4+6&gt;=$E14),"A","")&amp;IF(AND(AM$4&lt;=$G14,AM$4+6&gt;=$F14),"V","")&amp;IF(AND(AM$4&lt;=$H14,AM$4+6&gt;=$H14),"R",""))</f>
        <v/>
      </c>
      <c r="AN14" s="34">
        <f>IF(OR($A14="",AN$4=""),"",IF(AND(AN$4&lt;=$D14,AN$4+6&gt;=$D14),"C","")&amp;IF(AND(AN$4&lt;=$E14,AN$4+6&gt;=$E14),"A","")&amp;IF(AND(AN$4&lt;=$G14,AN$4+6&gt;=$F14),"V","")&amp;IF(AND(AN$4&lt;=$H14,AN$4+6&gt;=$H14),"R",""))</f>
        <v/>
      </c>
      <c r="AO14" s="34">
        <f>IF(OR($A14="",AO$4=""),"",IF(AND(AO$4&lt;=$D14,AO$4+6&gt;=$D14),"C","")&amp;IF(AND(AO$4&lt;=$E14,AO$4+6&gt;=$E14),"A","")&amp;IF(AND(AO$4&lt;=$G14,AO$4+6&gt;=$F14),"V","")&amp;IF(AND(AO$4&lt;=$H14,AO$4+6&gt;=$H14),"R",""))</f>
        <v/>
      </c>
      <c r="AP14" s="34">
        <f>IF(OR($A14="",AP$4=""),"",IF(AND(AP$4&lt;=$D14,AP$4+6&gt;=$D14),"C","")&amp;IF(AND(AP$4&lt;=$E14,AP$4+6&gt;=$E14),"A","")&amp;IF(AND(AP$4&lt;=$G14,AP$4+6&gt;=$F14),"V","")&amp;IF(AND(AP$4&lt;=$H14,AP$4+6&gt;=$H14),"R",""))</f>
        <v/>
      </c>
      <c r="AQ14" s="34">
        <f>IF(OR($A14="",AQ$4=""),"",IF(AND(AQ$4&lt;=$D14,AQ$4+6&gt;=$D14),"C","")&amp;IF(AND(AQ$4&lt;=$E14,AQ$4+6&gt;=$E14),"A","")&amp;IF(AND(AQ$4&lt;=$G14,AQ$4+6&gt;=$F14),"V","")&amp;IF(AND(AQ$4&lt;=$H14,AQ$4+6&gt;=$H14),"R",""))</f>
        <v/>
      </c>
      <c r="AR14" s="34">
        <f>IF(OR($A14="",AR$4=""),"",IF(AND(AR$4&lt;=$D14,AR$4+6&gt;=$D14),"C","")&amp;IF(AND(AR$4&lt;=$E14,AR$4+6&gt;=$E14),"A","")&amp;IF(AND(AR$4&lt;=$G14,AR$4+6&gt;=$F14),"V","")&amp;IF(AND(AR$4&lt;=$H14,AR$4+6&gt;=$H14),"R",""))</f>
        <v/>
      </c>
      <c r="AS14" s="34">
        <f>IF(OR($A14="",AS$4=""),"",IF(AND(AS$4&lt;=$D14,AS$4+6&gt;=$D14),"C","")&amp;IF(AND(AS$4&lt;=$E14,AS$4+6&gt;=$E14),"A","")&amp;IF(AND(AS$4&lt;=$G14,AS$4+6&gt;=$F14),"V","")&amp;IF(AND(AS$4&lt;=$H14,AS$4+6&gt;=$H14),"R",""))</f>
        <v/>
      </c>
      <c r="AT14" s="34">
        <f>IF(OR($A14="",AT$4=""),"",IF(AND(AT$4&lt;=$D14,AT$4+6&gt;=$D14),"C","")&amp;IF(AND(AT$4&lt;=$E14,AT$4+6&gt;=$E14),"A","")&amp;IF(AND(AT$4&lt;=$G14,AT$4+6&gt;=$F14),"V","")&amp;IF(AND(AT$4&lt;=$H14,AT$4+6&gt;=$H14),"R",""))</f>
        <v/>
      </c>
      <c r="AU14" s="34">
        <f>IF(OR($A14="",AU$4=""),"",IF(AND(AU$4&lt;=$D14,AU$4+6&gt;=$D14),"C","")&amp;IF(AND(AU$4&lt;=$E14,AU$4+6&gt;=$E14),"A","")&amp;IF(AND(AU$4&lt;=$G14,AU$4+6&gt;=$F14),"V","")&amp;IF(AND(AU$4&lt;=$H14,AU$4+6&gt;=$H14),"R",""))</f>
        <v/>
      </c>
      <c r="AV14" s="34">
        <f>IF(OR($A14="",AV$4=""),"",IF(AND(AV$4&lt;=$D14,AV$4+6&gt;=$D14),"C","")&amp;IF(AND(AV$4&lt;=$E14,AV$4+6&gt;=$E14),"A","")&amp;IF(AND(AV$4&lt;=$G14,AV$4+6&gt;=$F14),"V","")&amp;IF(AND(AV$4&lt;=$H14,AV$4+6&gt;=$H14),"R",""))</f>
        <v/>
      </c>
      <c r="AW14" s="34">
        <f>IF(OR($A14="",AW$4=""),"",IF(AND(AW$4&lt;=$D14,AW$4+6&gt;=$D14),"C","")&amp;IF(AND(AW$4&lt;=$E14,AW$4+6&gt;=$E14),"A","")&amp;IF(AND(AW$4&lt;=$G14,AW$4+6&gt;=$F14),"V","")&amp;IF(AND(AW$4&lt;=$H14,AW$4+6&gt;=$H14),"R",""))</f>
        <v/>
      </c>
      <c r="AX14" s="34">
        <f>IF(OR($A14="",AX$4=""),"",IF(AND(AX$4&lt;=$D14,AX$4+6&gt;=$D14),"C","")&amp;IF(AND(AX$4&lt;=$E14,AX$4+6&gt;=$E14),"A","")&amp;IF(AND(AX$4&lt;=$G14,AX$4+6&gt;=$F14),"V","")&amp;IF(AND(AX$4&lt;=$H14,AX$4+6&gt;=$H14),"R",""))</f>
        <v/>
      </c>
      <c r="AY14" s="34">
        <f>IF(OR($A14="",AY$4=""),"",IF(AND(AY$4&lt;=$D14,AY$4+6&gt;=$D14),"C","")&amp;IF(AND(AY$4&lt;=$E14,AY$4+6&gt;=$E14),"A","")&amp;IF(AND(AY$4&lt;=$G14,AY$4+6&gt;=$F14),"V","")&amp;IF(AND(AY$4&lt;=$H14,AY$4+6&gt;=$H14),"R",""))</f>
        <v/>
      </c>
      <c r="AZ14" s="34">
        <f>IF(OR($A14="",AZ$4=""),"",IF(AND(AZ$4&lt;=$D14,AZ$4+6&gt;=$D14),"C","")&amp;IF(AND(AZ$4&lt;=$E14,AZ$4+6&gt;=$E14),"A","")&amp;IF(AND(AZ$4&lt;=$G14,AZ$4+6&gt;=$F14),"V","")&amp;IF(AND(AZ$4&lt;=$H14,AZ$4+6&gt;=$H14),"R",""))</f>
        <v/>
      </c>
      <c r="BA14" s="34">
        <f>IF(OR($A14="",BA$4=""),"",IF(AND(BA$4&lt;=$D14,BA$4+6&gt;=$D14),"C","")&amp;IF(AND(BA$4&lt;=$E14,BA$4+6&gt;=$E14),"A","")&amp;IF(AND(BA$4&lt;=$G14,BA$4+6&gt;=$F14),"V","")&amp;IF(AND(BA$4&lt;=$H14,BA$4+6&gt;=$H14),"R",""))</f>
        <v/>
      </c>
      <c r="BB14" s="34">
        <f>IF(OR($A14="",BB$4=""),"",IF(AND(BB$4&lt;=$D14,BB$4+6&gt;=$D14),"C","")&amp;IF(AND(BB$4&lt;=$E14,BB$4+6&gt;=$E14),"A","")&amp;IF(AND(BB$4&lt;=$G14,BB$4+6&gt;=$F14),"V","")&amp;IF(AND(BB$4&lt;=$H14,BB$4+6&gt;=$H14),"R",""))</f>
        <v/>
      </c>
      <c r="BC14" s="34">
        <f>IF(OR($A14="",BC$4=""),"",IF(AND(BC$4&lt;=$D14,BC$4+6&gt;=$D14),"C","")&amp;IF(AND(BC$4&lt;=$E14,BC$4+6&gt;=$E14),"A","")&amp;IF(AND(BC$4&lt;=$G14,BC$4+6&gt;=$F14),"V","")&amp;IF(AND(BC$4&lt;=$H14,BC$4+6&gt;=$H14),"R",""))</f>
        <v/>
      </c>
      <c r="BD14" s="34">
        <f>IF(OR($A14="",BD$4=""),"",IF(AND(BD$4&lt;=$D14,BD$4+6&gt;=$D14),"C","")&amp;IF(AND(BD$4&lt;=$E14,BD$4+6&gt;=$E14),"A","")&amp;IF(AND(BD$4&lt;=$G14,BD$4+6&gt;=$F14),"V","")&amp;IF(AND(BD$4&lt;=$H14,BD$4+6&gt;=$H14),"R",""))</f>
        <v/>
      </c>
      <c r="BE14" s="34">
        <f>IF(OR($A14="",BE$4=""),"",IF(AND(BE$4&lt;=$D14,BE$4+6&gt;=$D14),"C","")&amp;IF(AND(BE$4&lt;=$E14,BE$4+6&gt;=$E14),"A","")&amp;IF(AND(BE$4&lt;=$G14,BE$4+6&gt;=$F14),"V","")&amp;IF(AND(BE$4&lt;=$H14,BE$4+6&gt;=$H14),"R",""))</f>
        <v/>
      </c>
      <c r="BF14" s="34">
        <f>IF(OR($A14="",BF$4=""),"",IF(AND(BF$4&lt;=$D14,BF$4+6&gt;=$D14),"C","")&amp;IF(AND(BF$4&lt;=$E14,BF$4+6&gt;=$E14),"A","")&amp;IF(AND(BF$4&lt;=$G14,BF$4+6&gt;=$F14),"V","")&amp;IF(AND(BF$4&lt;=$H14,BF$4+6&gt;=$H14),"R",""))</f>
        <v/>
      </c>
      <c r="BG14" s="34">
        <f>IF(OR($A14="",BG$4=""),"",IF(AND(BG$4&lt;=$D14,BG$4+6&gt;=$D14),"C","")&amp;IF(AND(BG$4&lt;=$E14,BG$4+6&gt;=$E14),"A","")&amp;IF(AND(BG$4&lt;=$G14,BG$4+6&gt;=$F14),"V","")&amp;IF(AND(BG$4&lt;=$H14,BG$4+6&gt;=$H14),"R",""))</f>
        <v/>
      </c>
      <c r="BH14" s="34">
        <f>IF(OR($A14="",BH$4=""),"",IF(AND(BH$4&lt;=$D14,BH$4+6&gt;=$D14),"C","")&amp;IF(AND(BH$4&lt;=$E14,BH$4+6&gt;=$E14),"A","")&amp;IF(AND(BH$4&lt;=$G14,BH$4+6&gt;=$F14),"V","")&amp;IF(AND(BH$4&lt;=$H14,BH$4+6&gt;=$H14),"R",""))</f>
        <v/>
      </c>
      <c r="BI14" s="34">
        <f>IF(OR($A14="",BI$4=""),"",IF(AND(BI$4&lt;=$D14,BI$4+6&gt;=$D14),"C","")&amp;IF(AND(BI$4&lt;=$E14,BI$4+6&gt;=$E14),"A","")&amp;IF(AND(BI$4&lt;=$G14,BI$4+6&gt;=$F14),"V","")&amp;IF(AND(BI$4&lt;=$H14,BI$4+6&gt;=$H14),"R",""))</f>
        <v/>
      </c>
      <c r="BJ14" s="34">
        <f>IF(OR($A14="",BJ$4=""),"",IF(AND(BJ$4&lt;=$D14,BJ$4+6&gt;=$D14),"C","")&amp;IF(AND(BJ$4&lt;=$E14,BJ$4+6&gt;=$E14),"A","")&amp;IF(AND(BJ$4&lt;=$G14,BJ$4+6&gt;=$F14),"V","")&amp;IF(AND(BJ$4&lt;=$H14,BJ$4+6&gt;=$H14),"R",""))</f>
        <v/>
      </c>
      <c r="BK14" s="34">
        <f>IF(OR($A14="",BK$4=""),"",IF(AND(BK$4&lt;=$D14,BK$4+6&gt;=$D14),"C","")&amp;IF(AND(BK$4&lt;=$E14,BK$4+6&gt;=$E14),"A","")&amp;IF(AND(BK$4&lt;=$G14,BK$4+6&gt;=$F14),"V","")&amp;IF(AND(BK$4&lt;=$H14,BK$4+6&gt;=$H14),"R",""))</f>
        <v/>
      </c>
      <c r="BL14" s="34">
        <f>IF(OR($A14="",BL$4=""),"",IF(AND(BL$4&lt;=$D14,BL$4+6&gt;=$D14),"C","")&amp;IF(AND(BL$4&lt;=$E14,BL$4+6&gt;=$E14),"A","")&amp;IF(AND(BL$4&lt;=$G14,BL$4+6&gt;=$F14),"V","")&amp;IF(AND(BL$4&lt;=$H14,BL$4+6&gt;=$H14),"R",""))</f>
        <v/>
      </c>
      <c r="BM14" s="34">
        <f>IF(OR($A14="",BM$4=""),"",IF(AND(BM$4&lt;=$D14,BM$4+6&gt;=$D14),"C","")&amp;IF(AND(BM$4&lt;=$E14,BM$4+6&gt;=$E14),"A","")&amp;IF(AND(BM$4&lt;=$G14,BM$4+6&gt;=$F14),"V","")&amp;IF(AND(BM$4&lt;=$H14,BM$4+6&gt;=$H14),"R",""))</f>
        <v/>
      </c>
      <c r="BN14" s="34">
        <f>IF(OR($A14="",BN$4=""),"",IF(AND(BN$4&lt;=$D14,BN$4+6&gt;=$D14),"C","")&amp;IF(AND(BN$4&lt;=$E14,BN$4+6&gt;=$E14),"A","")&amp;IF(AND(BN$4&lt;=$G14,BN$4+6&gt;=$F14),"V","")&amp;IF(AND(BN$4&lt;=$H14,BN$4+6&gt;=$H14),"R",""))</f>
        <v/>
      </c>
      <c r="BO14" s="34">
        <f>IF(OR($A14="",BO$4=""),"",IF(AND(BO$4&lt;=$D14,BO$4+6&gt;=$D14),"C","")&amp;IF(AND(BO$4&lt;=$E14,BO$4+6&gt;=$E14),"A","")&amp;IF(AND(BO$4&lt;=$G14,BO$4+6&gt;=$F14),"V","")&amp;IF(AND(BO$4&lt;=$H14,BO$4+6&gt;=$H14),"R",""))</f>
        <v/>
      </c>
      <c r="BP14" s="34">
        <f>IF(OR($A14="",BP$4=""),"",IF(AND(BP$4&lt;=$D14,BP$4+6&gt;=$D14),"C","")&amp;IF(AND(BP$4&lt;=$E14,BP$4+6&gt;=$E14),"A","")&amp;IF(AND(BP$4&lt;=$G14,BP$4+6&gt;=$F14),"V","")&amp;IF(AND(BP$4&lt;=$H14,BP$4+6&gt;=$H14),"R",""))</f>
        <v/>
      </c>
    </row>
    <row r="15" ht="26" customHeight="1">
      <c r="A15" s="13">
        <f>IF(Planejamento!A12="","",Planejamento!A12)</f>
        <v/>
      </c>
      <c r="B15" s="29">
        <f>IF(Planejamento!A12="","",Planejamento!B12)</f>
        <v/>
      </c>
      <c r="C15" s="29">
        <f>IF(Planejamento!A12="","",Planejamento!E12)</f>
        <v/>
      </c>
      <c r="D15" s="30">
        <f>IF(Planejamento!A12="","",Planejamento!L12)</f>
        <v/>
      </c>
      <c r="E15" s="30">
        <f>IF(Planejamento!A12="","",Planejamento!M12)</f>
        <v/>
      </c>
      <c r="F15" s="30">
        <f>IF(Planejamento!A12="","",Planejamento!G12)</f>
        <v/>
      </c>
      <c r="G15" s="30">
        <f>IF(Planejamento!A12="","",Planejamento!H12)</f>
        <v/>
      </c>
      <c r="H15" s="30">
        <f>IF(Planejamento!A12="","",Planejamento!N12)</f>
        <v/>
      </c>
      <c r="I15" s="31">
        <f>IF(OR($A15="",I$4=""),"",IF(AND(I$4&lt;=$D15,I$4+6&gt;=$D15),"C","")&amp;IF(AND(I$4&lt;=$E15,I$4+6&gt;=$E15),"A","")&amp;IF(AND(I$4&lt;=$G15,I$4+6&gt;=$F15),"V","")&amp;IF(AND(I$4&lt;=$H15,I$4+6&gt;=$H15),"R",""))</f>
        <v/>
      </c>
      <c r="J15" s="31">
        <f>IF(OR($A15="",J$4=""),"",IF(AND(J$4&lt;=$D15,J$4+6&gt;=$D15),"C","")&amp;IF(AND(J$4&lt;=$E15,J$4+6&gt;=$E15),"A","")&amp;IF(AND(J$4&lt;=$G15,J$4+6&gt;=$F15),"V","")&amp;IF(AND(J$4&lt;=$H15,J$4+6&gt;=$H15),"R",""))</f>
        <v/>
      </c>
      <c r="K15" s="31">
        <f>IF(OR($A15="",K$4=""),"",IF(AND(K$4&lt;=$D15,K$4+6&gt;=$D15),"C","")&amp;IF(AND(K$4&lt;=$E15,K$4+6&gt;=$E15),"A","")&amp;IF(AND(K$4&lt;=$G15,K$4+6&gt;=$F15),"V","")&amp;IF(AND(K$4&lt;=$H15,K$4+6&gt;=$H15),"R",""))</f>
        <v/>
      </c>
      <c r="L15" s="31">
        <f>IF(OR($A15="",L$4=""),"",IF(AND(L$4&lt;=$D15,L$4+6&gt;=$D15),"C","")&amp;IF(AND(L$4&lt;=$E15,L$4+6&gt;=$E15),"A","")&amp;IF(AND(L$4&lt;=$G15,L$4+6&gt;=$F15),"V","")&amp;IF(AND(L$4&lt;=$H15,L$4+6&gt;=$H15),"R",""))</f>
        <v/>
      </c>
      <c r="M15" s="31">
        <f>IF(OR($A15="",M$4=""),"",IF(AND(M$4&lt;=$D15,M$4+6&gt;=$D15),"C","")&amp;IF(AND(M$4&lt;=$E15,M$4+6&gt;=$E15),"A","")&amp;IF(AND(M$4&lt;=$G15,M$4+6&gt;=$F15),"V","")&amp;IF(AND(M$4&lt;=$H15,M$4+6&gt;=$H15),"R",""))</f>
        <v/>
      </c>
      <c r="N15" s="31">
        <f>IF(OR($A15="",N$4=""),"",IF(AND(N$4&lt;=$D15,N$4+6&gt;=$D15),"C","")&amp;IF(AND(N$4&lt;=$E15,N$4+6&gt;=$E15),"A","")&amp;IF(AND(N$4&lt;=$G15,N$4+6&gt;=$F15),"V","")&amp;IF(AND(N$4&lt;=$H15,N$4+6&gt;=$H15),"R",""))</f>
        <v/>
      </c>
      <c r="O15" s="31">
        <f>IF(OR($A15="",O$4=""),"",IF(AND(O$4&lt;=$D15,O$4+6&gt;=$D15),"C","")&amp;IF(AND(O$4&lt;=$E15,O$4+6&gt;=$E15),"A","")&amp;IF(AND(O$4&lt;=$G15,O$4+6&gt;=$F15),"V","")&amp;IF(AND(O$4&lt;=$H15,O$4+6&gt;=$H15),"R",""))</f>
        <v/>
      </c>
      <c r="P15" s="31">
        <f>IF(OR($A15="",P$4=""),"",IF(AND(P$4&lt;=$D15,P$4+6&gt;=$D15),"C","")&amp;IF(AND(P$4&lt;=$E15,P$4+6&gt;=$E15),"A","")&amp;IF(AND(P$4&lt;=$G15,P$4+6&gt;=$F15),"V","")&amp;IF(AND(P$4&lt;=$H15,P$4+6&gt;=$H15),"R",""))</f>
        <v/>
      </c>
      <c r="Q15" s="31">
        <f>IF(OR($A15="",Q$4=""),"",IF(AND(Q$4&lt;=$D15,Q$4+6&gt;=$D15),"C","")&amp;IF(AND(Q$4&lt;=$E15,Q$4+6&gt;=$E15),"A","")&amp;IF(AND(Q$4&lt;=$G15,Q$4+6&gt;=$F15),"V","")&amp;IF(AND(Q$4&lt;=$H15,Q$4+6&gt;=$H15),"R",""))</f>
        <v/>
      </c>
      <c r="R15" s="31">
        <f>IF(OR($A15="",R$4=""),"",IF(AND(R$4&lt;=$D15,R$4+6&gt;=$D15),"C","")&amp;IF(AND(R$4&lt;=$E15,R$4+6&gt;=$E15),"A","")&amp;IF(AND(R$4&lt;=$G15,R$4+6&gt;=$F15),"V","")&amp;IF(AND(R$4&lt;=$H15,R$4+6&gt;=$H15),"R",""))</f>
        <v/>
      </c>
      <c r="S15" s="31">
        <f>IF(OR($A15="",S$4=""),"",IF(AND(S$4&lt;=$D15,S$4+6&gt;=$D15),"C","")&amp;IF(AND(S$4&lt;=$E15,S$4+6&gt;=$E15),"A","")&amp;IF(AND(S$4&lt;=$G15,S$4+6&gt;=$F15),"V","")&amp;IF(AND(S$4&lt;=$H15,S$4+6&gt;=$H15),"R",""))</f>
        <v/>
      </c>
      <c r="T15" s="31">
        <f>IF(OR($A15="",T$4=""),"",IF(AND(T$4&lt;=$D15,T$4+6&gt;=$D15),"C","")&amp;IF(AND(T$4&lt;=$E15,T$4+6&gt;=$E15),"A","")&amp;IF(AND(T$4&lt;=$G15,T$4+6&gt;=$F15),"V","")&amp;IF(AND(T$4&lt;=$H15,T$4+6&gt;=$H15),"R",""))</f>
        <v/>
      </c>
      <c r="U15" s="31">
        <f>IF(OR($A15="",U$4=""),"",IF(AND(U$4&lt;=$D15,U$4+6&gt;=$D15),"C","")&amp;IF(AND(U$4&lt;=$E15,U$4+6&gt;=$E15),"A","")&amp;IF(AND(U$4&lt;=$G15,U$4+6&gt;=$F15),"V","")&amp;IF(AND(U$4&lt;=$H15,U$4+6&gt;=$H15),"R",""))</f>
        <v/>
      </c>
      <c r="V15" s="31">
        <f>IF(OR($A15="",V$4=""),"",IF(AND(V$4&lt;=$D15,V$4+6&gt;=$D15),"C","")&amp;IF(AND(V$4&lt;=$E15,V$4+6&gt;=$E15),"A","")&amp;IF(AND(V$4&lt;=$G15,V$4+6&gt;=$F15),"V","")&amp;IF(AND(V$4&lt;=$H15,V$4+6&gt;=$H15),"R",""))</f>
        <v/>
      </c>
      <c r="W15" s="31">
        <f>IF(OR($A15="",W$4=""),"",IF(AND(W$4&lt;=$D15,W$4+6&gt;=$D15),"C","")&amp;IF(AND(W$4&lt;=$E15,W$4+6&gt;=$E15),"A","")&amp;IF(AND(W$4&lt;=$G15,W$4+6&gt;=$F15),"V","")&amp;IF(AND(W$4&lt;=$H15,W$4+6&gt;=$H15),"R",""))</f>
        <v/>
      </c>
      <c r="X15" s="31">
        <f>IF(OR($A15="",X$4=""),"",IF(AND(X$4&lt;=$D15,X$4+6&gt;=$D15),"C","")&amp;IF(AND(X$4&lt;=$E15,X$4+6&gt;=$E15),"A","")&amp;IF(AND(X$4&lt;=$G15,X$4+6&gt;=$F15),"V","")&amp;IF(AND(X$4&lt;=$H15,X$4+6&gt;=$H15),"R",""))</f>
        <v/>
      </c>
      <c r="Y15" s="31">
        <f>IF(OR($A15="",Y$4=""),"",IF(AND(Y$4&lt;=$D15,Y$4+6&gt;=$D15),"C","")&amp;IF(AND(Y$4&lt;=$E15,Y$4+6&gt;=$E15),"A","")&amp;IF(AND(Y$4&lt;=$G15,Y$4+6&gt;=$F15),"V","")&amp;IF(AND(Y$4&lt;=$H15,Y$4+6&gt;=$H15),"R",""))</f>
        <v/>
      </c>
      <c r="Z15" s="31">
        <f>IF(OR($A15="",Z$4=""),"",IF(AND(Z$4&lt;=$D15,Z$4+6&gt;=$D15),"C","")&amp;IF(AND(Z$4&lt;=$E15,Z$4+6&gt;=$E15),"A","")&amp;IF(AND(Z$4&lt;=$G15,Z$4+6&gt;=$F15),"V","")&amp;IF(AND(Z$4&lt;=$H15,Z$4+6&gt;=$H15),"R",""))</f>
        <v/>
      </c>
      <c r="AA15" s="31">
        <f>IF(OR($A15="",AA$4=""),"",IF(AND(AA$4&lt;=$D15,AA$4+6&gt;=$D15),"C","")&amp;IF(AND(AA$4&lt;=$E15,AA$4+6&gt;=$E15),"A","")&amp;IF(AND(AA$4&lt;=$G15,AA$4+6&gt;=$F15),"V","")&amp;IF(AND(AA$4&lt;=$H15,AA$4+6&gt;=$H15),"R",""))</f>
        <v/>
      </c>
      <c r="AB15" s="31">
        <f>IF(OR($A15="",AB$4=""),"",IF(AND(AB$4&lt;=$D15,AB$4+6&gt;=$D15),"C","")&amp;IF(AND(AB$4&lt;=$E15,AB$4+6&gt;=$E15),"A","")&amp;IF(AND(AB$4&lt;=$G15,AB$4+6&gt;=$F15),"V","")&amp;IF(AND(AB$4&lt;=$H15,AB$4+6&gt;=$H15),"R",""))</f>
        <v/>
      </c>
      <c r="AC15" s="31">
        <f>IF(OR($A15="",AC$4=""),"",IF(AND(AC$4&lt;=$D15,AC$4+6&gt;=$D15),"C","")&amp;IF(AND(AC$4&lt;=$E15,AC$4+6&gt;=$E15),"A","")&amp;IF(AND(AC$4&lt;=$G15,AC$4+6&gt;=$F15),"V","")&amp;IF(AND(AC$4&lt;=$H15,AC$4+6&gt;=$H15),"R",""))</f>
        <v/>
      </c>
      <c r="AD15" s="31">
        <f>IF(OR($A15="",AD$4=""),"",IF(AND(AD$4&lt;=$D15,AD$4+6&gt;=$D15),"C","")&amp;IF(AND(AD$4&lt;=$E15,AD$4+6&gt;=$E15),"A","")&amp;IF(AND(AD$4&lt;=$G15,AD$4+6&gt;=$F15),"V","")&amp;IF(AND(AD$4&lt;=$H15,AD$4+6&gt;=$H15),"R",""))</f>
        <v/>
      </c>
      <c r="AE15" s="31">
        <f>IF(OR($A15="",AE$4=""),"",IF(AND(AE$4&lt;=$D15,AE$4+6&gt;=$D15),"C","")&amp;IF(AND(AE$4&lt;=$E15,AE$4+6&gt;=$E15),"A","")&amp;IF(AND(AE$4&lt;=$G15,AE$4+6&gt;=$F15),"V","")&amp;IF(AND(AE$4&lt;=$H15,AE$4+6&gt;=$H15),"R",""))</f>
        <v/>
      </c>
      <c r="AF15" s="31">
        <f>IF(OR($A15="",AF$4=""),"",IF(AND(AF$4&lt;=$D15,AF$4+6&gt;=$D15),"C","")&amp;IF(AND(AF$4&lt;=$E15,AF$4+6&gt;=$E15),"A","")&amp;IF(AND(AF$4&lt;=$G15,AF$4+6&gt;=$F15),"V","")&amp;IF(AND(AF$4&lt;=$H15,AF$4+6&gt;=$H15),"R",""))</f>
        <v/>
      </c>
      <c r="AG15" s="31">
        <f>IF(OR($A15="",AG$4=""),"",IF(AND(AG$4&lt;=$D15,AG$4+6&gt;=$D15),"C","")&amp;IF(AND(AG$4&lt;=$E15,AG$4+6&gt;=$E15),"A","")&amp;IF(AND(AG$4&lt;=$G15,AG$4+6&gt;=$F15),"V","")&amp;IF(AND(AG$4&lt;=$H15,AG$4+6&gt;=$H15),"R",""))</f>
        <v/>
      </c>
      <c r="AH15" s="31">
        <f>IF(OR($A15="",AH$4=""),"",IF(AND(AH$4&lt;=$D15,AH$4+6&gt;=$D15),"C","")&amp;IF(AND(AH$4&lt;=$E15,AH$4+6&gt;=$E15),"A","")&amp;IF(AND(AH$4&lt;=$G15,AH$4+6&gt;=$F15),"V","")&amp;IF(AND(AH$4&lt;=$H15,AH$4+6&gt;=$H15),"R",""))</f>
        <v/>
      </c>
      <c r="AI15" s="31">
        <f>IF(OR($A15="",AI$4=""),"",IF(AND(AI$4&lt;=$D15,AI$4+6&gt;=$D15),"C","")&amp;IF(AND(AI$4&lt;=$E15,AI$4+6&gt;=$E15),"A","")&amp;IF(AND(AI$4&lt;=$G15,AI$4+6&gt;=$F15),"V","")&amp;IF(AND(AI$4&lt;=$H15,AI$4+6&gt;=$H15),"R",""))</f>
        <v/>
      </c>
      <c r="AJ15" s="31">
        <f>IF(OR($A15="",AJ$4=""),"",IF(AND(AJ$4&lt;=$D15,AJ$4+6&gt;=$D15),"C","")&amp;IF(AND(AJ$4&lt;=$E15,AJ$4+6&gt;=$E15),"A","")&amp;IF(AND(AJ$4&lt;=$G15,AJ$4+6&gt;=$F15),"V","")&amp;IF(AND(AJ$4&lt;=$H15,AJ$4+6&gt;=$H15),"R",""))</f>
        <v/>
      </c>
      <c r="AK15" s="31">
        <f>IF(OR($A15="",AK$4=""),"",IF(AND(AK$4&lt;=$D15,AK$4+6&gt;=$D15),"C","")&amp;IF(AND(AK$4&lt;=$E15,AK$4+6&gt;=$E15),"A","")&amp;IF(AND(AK$4&lt;=$G15,AK$4+6&gt;=$F15),"V","")&amp;IF(AND(AK$4&lt;=$H15,AK$4+6&gt;=$H15),"R",""))</f>
        <v/>
      </c>
      <c r="AL15" s="31">
        <f>IF(OR($A15="",AL$4=""),"",IF(AND(AL$4&lt;=$D15,AL$4+6&gt;=$D15),"C","")&amp;IF(AND(AL$4&lt;=$E15,AL$4+6&gt;=$E15),"A","")&amp;IF(AND(AL$4&lt;=$G15,AL$4+6&gt;=$F15),"V","")&amp;IF(AND(AL$4&lt;=$H15,AL$4+6&gt;=$H15),"R",""))</f>
        <v/>
      </c>
      <c r="AM15" s="31">
        <f>IF(OR($A15="",AM$4=""),"",IF(AND(AM$4&lt;=$D15,AM$4+6&gt;=$D15),"C","")&amp;IF(AND(AM$4&lt;=$E15,AM$4+6&gt;=$E15),"A","")&amp;IF(AND(AM$4&lt;=$G15,AM$4+6&gt;=$F15),"V","")&amp;IF(AND(AM$4&lt;=$H15,AM$4+6&gt;=$H15),"R",""))</f>
        <v/>
      </c>
      <c r="AN15" s="31">
        <f>IF(OR($A15="",AN$4=""),"",IF(AND(AN$4&lt;=$D15,AN$4+6&gt;=$D15),"C","")&amp;IF(AND(AN$4&lt;=$E15,AN$4+6&gt;=$E15),"A","")&amp;IF(AND(AN$4&lt;=$G15,AN$4+6&gt;=$F15),"V","")&amp;IF(AND(AN$4&lt;=$H15,AN$4+6&gt;=$H15),"R",""))</f>
        <v/>
      </c>
      <c r="AO15" s="31">
        <f>IF(OR($A15="",AO$4=""),"",IF(AND(AO$4&lt;=$D15,AO$4+6&gt;=$D15),"C","")&amp;IF(AND(AO$4&lt;=$E15,AO$4+6&gt;=$E15),"A","")&amp;IF(AND(AO$4&lt;=$G15,AO$4+6&gt;=$F15),"V","")&amp;IF(AND(AO$4&lt;=$H15,AO$4+6&gt;=$H15),"R",""))</f>
        <v/>
      </c>
      <c r="AP15" s="31">
        <f>IF(OR($A15="",AP$4=""),"",IF(AND(AP$4&lt;=$D15,AP$4+6&gt;=$D15),"C","")&amp;IF(AND(AP$4&lt;=$E15,AP$4+6&gt;=$E15),"A","")&amp;IF(AND(AP$4&lt;=$G15,AP$4+6&gt;=$F15),"V","")&amp;IF(AND(AP$4&lt;=$H15,AP$4+6&gt;=$H15),"R",""))</f>
        <v/>
      </c>
      <c r="AQ15" s="31">
        <f>IF(OR($A15="",AQ$4=""),"",IF(AND(AQ$4&lt;=$D15,AQ$4+6&gt;=$D15),"C","")&amp;IF(AND(AQ$4&lt;=$E15,AQ$4+6&gt;=$E15),"A","")&amp;IF(AND(AQ$4&lt;=$G15,AQ$4+6&gt;=$F15),"V","")&amp;IF(AND(AQ$4&lt;=$H15,AQ$4+6&gt;=$H15),"R",""))</f>
        <v/>
      </c>
      <c r="AR15" s="31">
        <f>IF(OR($A15="",AR$4=""),"",IF(AND(AR$4&lt;=$D15,AR$4+6&gt;=$D15),"C","")&amp;IF(AND(AR$4&lt;=$E15,AR$4+6&gt;=$E15),"A","")&amp;IF(AND(AR$4&lt;=$G15,AR$4+6&gt;=$F15),"V","")&amp;IF(AND(AR$4&lt;=$H15,AR$4+6&gt;=$H15),"R",""))</f>
        <v/>
      </c>
      <c r="AS15" s="31">
        <f>IF(OR($A15="",AS$4=""),"",IF(AND(AS$4&lt;=$D15,AS$4+6&gt;=$D15),"C","")&amp;IF(AND(AS$4&lt;=$E15,AS$4+6&gt;=$E15),"A","")&amp;IF(AND(AS$4&lt;=$G15,AS$4+6&gt;=$F15),"V","")&amp;IF(AND(AS$4&lt;=$H15,AS$4+6&gt;=$H15),"R",""))</f>
        <v/>
      </c>
      <c r="AT15" s="31">
        <f>IF(OR($A15="",AT$4=""),"",IF(AND(AT$4&lt;=$D15,AT$4+6&gt;=$D15),"C","")&amp;IF(AND(AT$4&lt;=$E15,AT$4+6&gt;=$E15),"A","")&amp;IF(AND(AT$4&lt;=$G15,AT$4+6&gt;=$F15),"V","")&amp;IF(AND(AT$4&lt;=$H15,AT$4+6&gt;=$H15),"R",""))</f>
        <v/>
      </c>
      <c r="AU15" s="31">
        <f>IF(OR($A15="",AU$4=""),"",IF(AND(AU$4&lt;=$D15,AU$4+6&gt;=$D15),"C","")&amp;IF(AND(AU$4&lt;=$E15,AU$4+6&gt;=$E15),"A","")&amp;IF(AND(AU$4&lt;=$G15,AU$4+6&gt;=$F15),"V","")&amp;IF(AND(AU$4&lt;=$H15,AU$4+6&gt;=$H15),"R",""))</f>
        <v/>
      </c>
      <c r="AV15" s="31">
        <f>IF(OR($A15="",AV$4=""),"",IF(AND(AV$4&lt;=$D15,AV$4+6&gt;=$D15),"C","")&amp;IF(AND(AV$4&lt;=$E15,AV$4+6&gt;=$E15),"A","")&amp;IF(AND(AV$4&lt;=$G15,AV$4+6&gt;=$F15),"V","")&amp;IF(AND(AV$4&lt;=$H15,AV$4+6&gt;=$H15),"R",""))</f>
        <v/>
      </c>
      <c r="AW15" s="31">
        <f>IF(OR($A15="",AW$4=""),"",IF(AND(AW$4&lt;=$D15,AW$4+6&gt;=$D15),"C","")&amp;IF(AND(AW$4&lt;=$E15,AW$4+6&gt;=$E15),"A","")&amp;IF(AND(AW$4&lt;=$G15,AW$4+6&gt;=$F15),"V","")&amp;IF(AND(AW$4&lt;=$H15,AW$4+6&gt;=$H15),"R",""))</f>
        <v/>
      </c>
      <c r="AX15" s="31">
        <f>IF(OR($A15="",AX$4=""),"",IF(AND(AX$4&lt;=$D15,AX$4+6&gt;=$D15),"C","")&amp;IF(AND(AX$4&lt;=$E15,AX$4+6&gt;=$E15),"A","")&amp;IF(AND(AX$4&lt;=$G15,AX$4+6&gt;=$F15),"V","")&amp;IF(AND(AX$4&lt;=$H15,AX$4+6&gt;=$H15),"R",""))</f>
        <v/>
      </c>
      <c r="AY15" s="31">
        <f>IF(OR($A15="",AY$4=""),"",IF(AND(AY$4&lt;=$D15,AY$4+6&gt;=$D15),"C","")&amp;IF(AND(AY$4&lt;=$E15,AY$4+6&gt;=$E15),"A","")&amp;IF(AND(AY$4&lt;=$G15,AY$4+6&gt;=$F15),"V","")&amp;IF(AND(AY$4&lt;=$H15,AY$4+6&gt;=$H15),"R",""))</f>
        <v/>
      </c>
      <c r="AZ15" s="31">
        <f>IF(OR($A15="",AZ$4=""),"",IF(AND(AZ$4&lt;=$D15,AZ$4+6&gt;=$D15),"C","")&amp;IF(AND(AZ$4&lt;=$E15,AZ$4+6&gt;=$E15),"A","")&amp;IF(AND(AZ$4&lt;=$G15,AZ$4+6&gt;=$F15),"V","")&amp;IF(AND(AZ$4&lt;=$H15,AZ$4+6&gt;=$H15),"R",""))</f>
        <v/>
      </c>
      <c r="BA15" s="31">
        <f>IF(OR($A15="",BA$4=""),"",IF(AND(BA$4&lt;=$D15,BA$4+6&gt;=$D15),"C","")&amp;IF(AND(BA$4&lt;=$E15,BA$4+6&gt;=$E15),"A","")&amp;IF(AND(BA$4&lt;=$G15,BA$4+6&gt;=$F15),"V","")&amp;IF(AND(BA$4&lt;=$H15,BA$4+6&gt;=$H15),"R",""))</f>
        <v/>
      </c>
      <c r="BB15" s="31">
        <f>IF(OR($A15="",BB$4=""),"",IF(AND(BB$4&lt;=$D15,BB$4+6&gt;=$D15),"C","")&amp;IF(AND(BB$4&lt;=$E15,BB$4+6&gt;=$E15),"A","")&amp;IF(AND(BB$4&lt;=$G15,BB$4+6&gt;=$F15),"V","")&amp;IF(AND(BB$4&lt;=$H15,BB$4+6&gt;=$H15),"R",""))</f>
        <v/>
      </c>
      <c r="BC15" s="31">
        <f>IF(OR($A15="",BC$4=""),"",IF(AND(BC$4&lt;=$D15,BC$4+6&gt;=$D15),"C","")&amp;IF(AND(BC$4&lt;=$E15,BC$4+6&gt;=$E15),"A","")&amp;IF(AND(BC$4&lt;=$G15,BC$4+6&gt;=$F15),"V","")&amp;IF(AND(BC$4&lt;=$H15,BC$4+6&gt;=$H15),"R",""))</f>
        <v/>
      </c>
      <c r="BD15" s="31">
        <f>IF(OR($A15="",BD$4=""),"",IF(AND(BD$4&lt;=$D15,BD$4+6&gt;=$D15),"C","")&amp;IF(AND(BD$4&lt;=$E15,BD$4+6&gt;=$E15),"A","")&amp;IF(AND(BD$4&lt;=$G15,BD$4+6&gt;=$F15),"V","")&amp;IF(AND(BD$4&lt;=$H15,BD$4+6&gt;=$H15),"R",""))</f>
        <v/>
      </c>
      <c r="BE15" s="31">
        <f>IF(OR($A15="",BE$4=""),"",IF(AND(BE$4&lt;=$D15,BE$4+6&gt;=$D15),"C","")&amp;IF(AND(BE$4&lt;=$E15,BE$4+6&gt;=$E15),"A","")&amp;IF(AND(BE$4&lt;=$G15,BE$4+6&gt;=$F15),"V","")&amp;IF(AND(BE$4&lt;=$H15,BE$4+6&gt;=$H15),"R",""))</f>
        <v/>
      </c>
      <c r="BF15" s="31">
        <f>IF(OR($A15="",BF$4=""),"",IF(AND(BF$4&lt;=$D15,BF$4+6&gt;=$D15),"C","")&amp;IF(AND(BF$4&lt;=$E15,BF$4+6&gt;=$E15),"A","")&amp;IF(AND(BF$4&lt;=$G15,BF$4+6&gt;=$F15),"V","")&amp;IF(AND(BF$4&lt;=$H15,BF$4+6&gt;=$H15),"R",""))</f>
        <v/>
      </c>
      <c r="BG15" s="31">
        <f>IF(OR($A15="",BG$4=""),"",IF(AND(BG$4&lt;=$D15,BG$4+6&gt;=$D15),"C","")&amp;IF(AND(BG$4&lt;=$E15,BG$4+6&gt;=$E15),"A","")&amp;IF(AND(BG$4&lt;=$G15,BG$4+6&gt;=$F15),"V","")&amp;IF(AND(BG$4&lt;=$H15,BG$4+6&gt;=$H15),"R",""))</f>
        <v/>
      </c>
      <c r="BH15" s="31">
        <f>IF(OR($A15="",BH$4=""),"",IF(AND(BH$4&lt;=$D15,BH$4+6&gt;=$D15),"C","")&amp;IF(AND(BH$4&lt;=$E15,BH$4+6&gt;=$E15),"A","")&amp;IF(AND(BH$4&lt;=$G15,BH$4+6&gt;=$F15),"V","")&amp;IF(AND(BH$4&lt;=$H15,BH$4+6&gt;=$H15),"R",""))</f>
        <v/>
      </c>
      <c r="BI15" s="31">
        <f>IF(OR($A15="",BI$4=""),"",IF(AND(BI$4&lt;=$D15,BI$4+6&gt;=$D15),"C","")&amp;IF(AND(BI$4&lt;=$E15,BI$4+6&gt;=$E15),"A","")&amp;IF(AND(BI$4&lt;=$G15,BI$4+6&gt;=$F15),"V","")&amp;IF(AND(BI$4&lt;=$H15,BI$4+6&gt;=$H15),"R",""))</f>
        <v/>
      </c>
      <c r="BJ15" s="31">
        <f>IF(OR($A15="",BJ$4=""),"",IF(AND(BJ$4&lt;=$D15,BJ$4+6&gt;=$D15),"C","")&amp;IF(AND(BJ$4&lt;=$E15,BJ$4+6&gt;=$E15),"A","")&amp;IF(AND(BJ$4&lt;=$G15,BJ$4+6&gt;=$F15),"V","")&amp;IF(AND(BJ$4&lt;=$H15,BJ$4+6&gt;=$H15),"R",""))</f>
        <v/>
      </c>
      <c r="BK15" s="31">
        <f>IF(OR($A15="",BK$4=""),"",IF(AND(BK$4&lt;=$D15,BK$4+6&gt;=$D15),"C","")&amp;IF(AND(BK$4&lt;=$E15,BK$4+6&gt;=$E15),"A","")&amp;IF(AND(BK$4&lt;=$G15,BK$4+6&gt;=$F15),"V","")&amp;IF(AND(BK$4&lt;=$H15,BK$4+6&gt;=$H15),"R",""))</f>
        <v/>
      </c>
      <c r="BL15" s="31">
        <f>IF(OR($A15="",BL$4=""),"",IF(AND(BL$4&lt;=$D15,BL$4+6&gt;=$D15),"C","")&amp;IF(AND(BL$4&lt;=$E15,BL$4+6&gt;=$E15),"A","")&amp;IF(AND(BL$4&lt;=$G15,BL$4+6&gt;=$F15),"V","")&amp;IF(AND(BL$4&lt;=$H15,BL$4+6&gt;=$H15),"R",""))</f>
        <v/>
      </c>
      <c r="BM15" s="31">
        <f>IF(OR($A15="",BM$4=""),"",IF(AND(BM$4&lt;=$D15,BM$4+6&gt;=$D15),"C","")&amp;IF(AND(BM$4&lt;=$E15,BM$4+6&gt;=$E15),"A","")&amp;IF(AND(BM$4&lt;=$G15,BM$4+6&gt;=$F15),"V","")&amp;IF(AND(BM$4&lt;=$H15,BM$4+6&gt;=$H15),"R",""))</f>
        <v/>
      </c>
      <c r="BN15" s="31">
        <f>IF(OR($A15="",BN$4=""),"",IF(AND(BN$4&lt;=$D15,BN$4+6&gt;=$D15),"C","")&amp;IF(AND(BN$4&lt;=$E15,BN$4+6&gt;=$E15),"A","")&amp;IF(AND(BN$4&lt;=$G15,BN$4+6&gt;=$F15),"V","")&amp;IF(AND(BN$4&lt;=$H15,BN$4+6&gt;=$H15),"R",""))</f>
        <v/>
      </c>
      <c r="BO15" s="31">
        <f>IF(OR($A15="",BO$4=""),"",IF(AND(BO$4&lt;=$D15,BO$4+6&gt;=$D15),"C","")&amp;IF(AND(BO$4&lt;=$E15,BO$4+6&gt;=$E15),"A","")&amp;IF(AND(BO$4&lt;=$G15,BO$4+6&gt;=$F15),"V","")&amp;IF(AND(BO$4&lt;=$H15,BO$4+6&gt;=$H15),"R",""))</f>
        <v/>
      </c>
      <c r="BP15" s="31">
        <f>IF(OR($A15="",BP$4=""),"",IF(AND(BP$4&lt;=$D15,BP$4+6&gt;=$D15),"C","")&amp;IF(AND(BP$4&lt;=$E15,BP$4+6&gt;=$E15),"A","")&amp;IF(AND(BP$4&lt;=$G15,BP$4+6&gt;=$F15),"V","")&amp;IF(AND(BP$4&lt;=$H15,BP$4+6&gt;=$H15),"R",""))</f>
        <v/>
      </c>
    </row>
    <row r="16" ht="26" customHeight="1">
      <c r="A16" s="12">
        <f>IF(Planejamento!A13="","",Planejamento!A13)</f>
        <v/>
      </c>
      <c r="B16" s="32">
        <f>IF(Planejamento!A13="","",Planejamento!B13)</f>
        <v/>
      </c>
      <c r="C16" s="32">
        <f>IF(Planejamento!A13="","",Planejamento!E13)</f>
        <v/>
      </c>
      <c r="D16" s="33">
        <f>IF(Planejamento!A13="","",Planejamento!L13)</f>
        <v/>
      </c>
      <c r="E16" s="33">
        <f>IF(Planejamento!A13="","",Planejamento!M13)</f>
        <v/>
      </c>
      <c r="F16" s="33">
        <f>IF(Planejamento!A13="","",Planejamento!G13)</f>
        <v/>
      </c>
      <c r="G16" s="33">
        <f>IF(Planejamento!A13="","",Planejamento!H13)</f>
        <v/>
      </c>
      <c r="H16" s="33">
        <f>IF(Planejamento!A13="","",Planejamento!N13)</f>
        <v/>
      </c>
      <c r="I16" s="34">
        <f>IF(OR($A16="",I$4=""),"",IF(AND(I$4&lt;=$D16,I$4+6&gt;=$D16),"C","")&amp;IF(AND(I$4&lt;=$E16,I$4+6&gt;=$E16),"A","")&amp;IF(AND(I$4&lt;=$G16,I$4+6&gt;=$F16),"V","")&amp;IF(AND(I$4&lt;=$H16,I$4+6&gt;=$H16),"R",""))</f>
        <v/>
      </c>
      <c r="J16" s="34">
        <f>IF(OR($A16="",J$4=""),"",IF(AND(J$4&lt;=$D16,J$4+6&gt;=$D16),"C","")&amp;IF(AND(J$4&lt;=$E16,J$4+6&gt;=$E16),"A","")&amp;IF(AND(J$4&lt;=$G16,J$4+6&gt;=$F16),"V","")&amp;IF(AND(J$4&lt;=$H16,J$4+6&gt;=$H16),"R",""))</f>
        <v/>
      </c>
      <c r="K16" s="34">
        <f>IF(OR($A16="",K$4=""),"",IF(AND(K$4&lt;=$D16,K$4+6&gt;=$D16),"C","")&amp;IF(AND(K$4&lt;=$E16,K$4+6&gt;=$E16),"A","")&amp;IF(AND(K$4&lt;=$G16,K$4+6&gt;=$F16),"V","")&amp;IF(AND(K$4&lt;=$H16,K$4+6&gt;=$H16),"R",""))</f>
        <v/>
      </c>
      <c r="L16" s="34">
        <f>IF(OR($A16="",L$4=""),"",IF(AND(L$4&lt;=$D16,L$4+6&gt;=$D16),"C","")&amp;IF(AND(L$4&lt;=$E16,L$4+6&gt;=$E16),"A","")&amp;IF(AND(L$4&lt;=$G16,L$4+6&gt;=$F16),"V","")&amp;IF(AND(L$4&lt;=$H16,L$4+6&gt;=$H16),"R",""))</f>
        <v/>
      </c>
      <c r="M16" s="34">
        <f>IF(OR($A16="",M$4=""),"",IF(AND(M$4&lt;=$D16,M$4+6&gt;=$D16),"C","")&amp;IF(AND(M$4&lt;=$E16,M$4+6&gt;=$E16),"A","")&amp;IF(AND(M$4&lt;=$G16,M$4+6&gt;=$F16),"V","")&amp;IF(AND(M$4&lt;=$H16,M$4+6&gt;=$H16),"R",""))</f>
        <v/>
      </c>
      <c r="N16" s="34">
        <f>IF(OR($A16="",N$4=""),"",IF(AND(N$4&lt;=$D16,N$4+6&gt;=$D16),"C","")&amp;IF(AND(N$4&lt;=$E16,N$4+6&gt;=$E16),"A","")&amp;IF(AND(N$4&lt;=$G16,N$4+6&gt;=$F16),"V","")&amp;IF(AND(N$4&lt;=$H16,N$4+6&gt;=$H16),"R",""))</f>
        <v/>
      </c>
      <c r="O16" s="34">
        <f>IF(OR($A16="",O$4=""),"",IF(AND(O$4&lt;=$D16,O$4+6&gt;=$D16),"C","")&amp;IF(AND(O$4&lt;=$E16,O$4+6&gt;=$E16),"A","")&amp;IF(AND(O$4&lt;=$G16,O$4+6&gt;=$F16),"V","")&amp;IF(AND(O$4&lt;=$H16,O$4+6&gt;=$H16),"R",""))</f>
        <v/>
      </c>
      <c r="P16" s="34">
        <f>IF(OR($A16="",P$4=""),"",IF(AND(P$4&lt;=$D16,P$4+6&gt;=$D16),"C","")&amp;IF(AND(P$4&lt;=$E16,P$4+6&gt;=$E16),"A","")&amp;IF(AND(P$4&lt;=$G16,P$4+6&gt;=$F16),"V","")&amp;IF(AND(P$4&lt;=$H16,P$4+6&gt;=$H16),"R",""))</f>
        <v/>
      </c>
      <c r="Q16" s="34">
        <f>IF(OR($A16="",Q$4=""),"",IF(AND(Q$4&lt;=$D16,Q$4+6&gt;=$D16),"C","")&amp;IF(AND(Q$4&lt;=$E16,Q$4+6&gt;=$E16),"A","")&amp;IF(AND(Q$4&lt;=$G16,Q$4+6&gt;=$F16),"V","")&amp;IF(AND(Q$4&lt;=$H16,Q$4+6&gt;=$H16),"R",""))</f>
        <v/>
      </c>
      <c r="R16" s="34">
        <f>IF(OR($A16="",R$4=""),"",IF(AND(R$4&lt;=$D16,R$4+6&gt;=$D16),"C","")&amp;IF(AND(R$4&lt;=$E16,R$4+6&gt;=$E16),"A","")&amp;IF(AND(R$4&lt;=$G16,R$4+6&gt;=$F16),"V","")&amp;IF(AND(R$4&lt;=$H16,R$4+6&gt;=$H16),"R",""))</f>
        <v/>
      </c>
      <c r="S16" s="34">
        <f>IF(OR($A16="",S$4=""),"",IF(AND(S$4&lt;=$D16,S$4+6&gt;=$D16),"C","")&amp;IF(AND(S$4&lt;=$E16,S$4+6&gt;=$E16),"A","")&amp;IF(AND(S$4&lt;=$G16,S$4+6&gt;=$F16),"V","")&amp;IF(AND(S$4&lt;=$H16,S$4+6&gt;=$H16),"R",""))</f>
        <v/>
      </c>
      <c r="T16" s="34">
        <f>IF(OR($A16="",T$4=""),"",IF(AND(T$4&lt;=$D16,T$4+6&gt;=$D16),"C","")&amp;IF(AND(T$4&lt;=$E16,T$4+6&gt;=$E16),"A","")&amp;IF(AND(T$4&lt;=$G16,T$4+6&gt;=$F16),"V","")&amp;IF(AND(T$4&lt;=$H16,T$4+6&gt;=$H16),"R",""))</f>
        <v/>
      </c>
      <c r="U16" s="34">
        <f>IF(OR($A16="",U$4=""),"",IF(AND(U$4&lt;=$D16,U$4+6&gt;=$D16),"C","")&amp;IF(AND(U$4&lt;=$E16,U$4+6&gt;=$E16),"A","")&amp;IF(AND(U$4&lt;=$G16,U$4+6&gt;=$F16),"V","")&amp;IF(AND(U$4&lt;=$H16,U$4+6&gt;=$H16),"R",""))</f>
        <v/>
      </c>
      <c r="V16" s="34">
        <f>IF(OR($A16="",V$4=""),"",IF(AND(V$4&lt;=$D16,V$4+6&gt;=$D16),"C","")&amp;IF(AND(V$4&lt;=$E16,V$4+6&gt;=$E16),"A","")&amp;IF(AND(V$4&lt;=$G16,V$4+6&gt;=$F16),"V","")&amp;IF(AND(V$4&lt;=$H16,V$4+6&gt;=$H16),"R",""))</f>
        <v/>
      </c>
      <c r="W16" s="34">
        <f>IF(OR($A16="",W$4=""),"",IF(AND(W$4&lt;=$D16,W$4+6&gt;=$D16),"C","")&amp;IF(AND(W$4&lt;=$E16,W$4+6&gt;=$E16),"A","")&amp;IF(AND(W$4&lt;=$G16,W$4+6&gt;=$F16),"V","")&amp;IF(AND(W$4&lt;=$H16,W$4+6&gt;=$H16),"R",""))</f>
        <v/>
      </c>
      <c r="X16" s="34">
        <f>IF(OR($A16="",X$4=""),"",IF(AND(X$4&lt;=$D16,X$4+6&gt;=$D16),"C","")&amp;IF(AND(X$4&lt;=$E16,X$4+6&gt;=$E16),"A","")&amp;IF(AND(X$4&lt;=$G16,X$4+6&gt;=$F16),"V","")&amp;IF(AND(X$4&lt;=$H16,X$4+6&gt;=$H16),"R",""))</f>
        <v/>
      </c>
      <c r="Y16" s="34">
        <f>IF(OR($A16="",Y$4=""),"",IF(AND(Y$4&lt;=$D16,Y$4+6&gt;=$D16),"C","")&amp;IF(AND(Y$4&lt;=$E16,Y$4+6&gt;=$E16),"A","")&amp;IF(AND(Y$4&lt;=$G16,Y$4+6&gt;=$F16),"V","")&amp;IF(AND(Y$4&lt;=$H16,Y$4+6&gt;=$H16),"R",""))</f>
        <v/>
      </c>
      <c r="Z16" s="34">
        <f>IF(OR($A16="",Z$4=""),"",IF(AND(Z$4&lt;=$D16,Z$4+6&gt;=$D16),"C","")&amp;IF(AND(Z$4&lt;=$E16,Z$4+6&gt;=$E16),"A","")&amp;IF(AND(Z$4&lt;=$G16,Z$4+6&gt;=$F16),"V","")&amp;IF(AND(Z$4&lt;=$H16,Z$4+6&gt;=$H16),"R",""))</f>
        <v/>
      </c>
      <c r="AA16" s="34">
        <f>IF(OR($A16="",AA$4=""),"",IF(AND(AA$4&lt;=$D16,AA$4+6&gt;=$D16),"C","")&amp;IF(AND(AA$4&lt;=$E16,AA$4+6&gt;=$E16),"A","")&amp;IF(AND(AA$4&lt;=$G16,AA$4+6&gt;=$F16),"V","")&amp;IF(AND(AA$4&lt;=$H16,AA$4+6&gt;=$H16),"R",""))</f>
        <v/>
      </c>
      <c r="AB16" s="34">
        <f>IF(OR($A16="",AB$4=""),"",IF(AND(AB$4&lt;=$D16,AB$4+6&gt;=$D16),"C","")&amp;IF(AND(AB$4&lt;=$E16,AB$4+6&gt;=$E16),"A","")&amp;IF(AND(AB$4&lt;=$G16,AB$4+6&gt;=$F16),"V","")&amp;IF(AND(AB$4&lt;=$H16,AB$4+6&gt;=$H16),"R",""))</f>
        <v/>
      </c>
      <c r="AC16" s="34">
        <f>IF(OR($A16="",AC$4=""),"",IF(AND(AC$4&lt;=$D16,AC$4+6&gt;=$D16),"C","")&amp;IF(AND(AC$4&lt;=$E16,AC$4+6&gt;=$E16),"A","")&amp;IF(AND(AC$4&lt;=$G16,AC$4+6&gt;=$F16),"V","")&amp;IF(AND(AC$4&lt;=$H16,AC$4+6&gt;=$H16),"R",""))</f>
        <v/>
      </c>
      <c r="AD16" s="34">
        <f>IF(OR($A16="",AD$4=""),"",IF(AND(AD$4&lt;=$D16,AD$4+6&gt;=$D16),"C","")&amp;IF(AND(AD$4&lt;=$E16,AD$4+6&gt;=$E16),"A","")&amp;IF(AND(AD$4&lt;=$G16,AD$4+6&gt;=$F16),"V","")&amp;IF(AND(AD$4&lt;=$H16,AD$4+6&gt;=$H16),"R",""))</f>
        <v/>
      </c>
      <c r="AE16" s="34">
        <f>IF(OR($A16="",AE$4=""),"",IF(AND(AE$4&lt;=$D16,AE$4+6&gt;=$D16),"C","")&amp;IF(AND(AE$4&lt;=$E16,AE$4+6&gt;=$E16),"A","")&amp;IF(AND(AE$4&lt;=$G16,AE$4+6&gt;=$F16),"V","")&amp;IF(AND(AE$4&lt;=$H16,AE$4+6&gt;=$H16),"R",""))</f>
        <v/>
      </c>
      <c r="AF16" s="34">
        <f>IF(OR($A16="",AF$4=""),"",IF(AND(AF$4&lt;=$D16,AF$4+6&gt;=$D16),"C","")&amp;IF(AND(AF$4&lt;=$E16,AF$4+6&gt;=$E16),"A","")&amp;IF(AND(AF$4&lt;=$G16,AF$4+6&gt;=$F16),"V","")&amp;IF(AND(AF$4&lt;=$H16,AF$4+6&gt;=$H16),"R",""))</f>
        <v/>
      </c>
      <c r="AG16" s="34">
        <f>IF(OR($A16="",AG$4=""),"",IF(AND(AG$4&lt;=$D16,AG$4+6&gt;=$D16),"C","")&amp;IF(AND(AG$4&lt;=$E16,AG$4+6&gt;=$E16),"A","")&amp;IF(AND(AG$4&lt;=$G16,AG$4+6&gt;=$F16),"V","")&amp;IF(AND(AG$4&lt;=$H16,AG$4+6&gt;=$H16),"R",""))</f>
        <v/>
      </c>
      <c r="AH16" s="34">
        <f>IF(OR($A16="",AH$4=""),"",IF(AND(AH$4&lt;=$D16,AH$4+6&gt;=$D16),"C","")&amp;IF(AND(AH$4&lt;=$E16,AH$4+6&gt;=$E16),"A","")&amp;IF(AND(AH$4&lt;=$G16,AH$4+6&gt;=$F16),"V","")&amp;IF(AND(AH$4&lt;=$H16,AH$4+6&gt;=$H16),"R",""))</f>
        <v/>
      </c>
      <c r="AI16" s="34">
        <f>IF(OR($A16="",AI$4=""),"",IF(AND(AI$4&lt;=$D16,AI$4+6&gt;=$D16),"C","")&amp;IF(AND(AI$4&lt;=$E16,AI$4+6&gt;=$E16),"A","")&amp;IF(AND(AI$4&lt;=$G16,AI$4+6&gt;=$F16),"V","")&amp;IF(AND(AI$4&lt;=$H16,AI$4+6&gt;=$H16),"R",""))</f>
        <v/>
      </c>
      <c r="AJ16" s="34">
        <f>IF(OR($A16="",AJ$4=""),"",IF(AND(AJ$4&lt;=$D16,AJ$4+6&gt;=$D16),"C","")&amp;IF(AND(AJ$4&lt;=$E16,AJ$4+6&gt;=$E16),"A","")&amp;IF(AND(AJ$4&lt;=$G16,AJ$4+6&gt;=$F16),"V","")&amp;IF(AND(AJ$4&lt;=$H16,AJ$4+6&gt;=$H16),"R",""))</f>
        <v/>
      </c>
      <c r="AK16" s="34">
        <f>IF(OR($A16="",AK$4=""),"",IF(AND(AK$4&lt;=$D16,AK$4+6&gt;=$D16),"C","")&amp;IF(AND(AK$4&lt;=$E16,AK$4+6&gt;=$E16),"A","")&amp;IF(AND(AK$4&lt;=$G16,AK$4+6&gt;=$F16),"V","")&amp;IF(AND(AK$4&lt;=$H16,AK$4+6&gt;=$H16),"R",""))</f>
        <v/>
      </c>
      <c r="AL16" s="34">
        <f>IF(OR($A16="",AL$4=""),"",IF(AND(AL$4&lt;=$D16,AL$4+6&gt;=$D16),"C","")&amp;IF(AND(AL$4&lt;=$E16,AL$4+6&gt;=$E16),"A","")&amp;IF(AND(AL$4&lt;=$G16,AL$4+6&gt;=$F16),"V","")&amp;IF(AND(AL$4&lt;=$H16,AL$4+6&gt;=$H16),"R",""))</f>
        <v/>
      </c>
      <c r="AM16" s="34">
        <f>IF(OR($A16="",AM$4=""),"",IF(AND(AM$4&lt;=$D16,AM$4+6&gt;=$D16),"C","")&amp;IF(AND(AM$4&lt;=$E16,AM$4+6&gt;=$E16),"A","")&amp;IF(AND(AM$4&lt;=$G16,AM$4+6&gt;=$F16),"V","")&amp;IF(AND(AM$4&lt;=$H16,AM$4+6&gt;=$H16),"R",""))</f>
        <v/>
      </c>
      <c r="AN16" s="34">
        <f>IF(OR($A16="",AN$4=""),"",IF(AND(AN$4&lt;=$D16,AN$4+6&gt;=$D16),"C","")&amp;IF(AND(AN$4&lt;=$E16,AN$4+6&gt;=$E16),"A","")&amp;IF(AND(AN$4&lt;=$G16,AN$4+6&gt;=$F16),"V","")&amp;IF(AND(AN$4&lt;=$H16,AN$4+6&gt;=$H16),"R",""))</f>
        <v/>
      </c>
      <c r="AO16" s="34">
        <f>IF(OR($A16="",AO$4=""),"",IF(AND(AO$4&lt;=$D16,AO$4+6&gt;=$D16),"C","")&amp;IF(AND(AO$4&lt;=$E16,AO$4+6&gt;=$E16),"A","")&amp;IF(AND(AO$4&lt;=$G16,AO$4+6&gt;=$F16),"V","")&amp;IF(AND(AO$4&lt;=$H16,AO$4+6&gt;=$H16),"R",""))</f>
        <v/>
      </c>
      <c r="AP16" s="34">
        <f>IF(OR($A16="",AP$4=""),"",IF(AND(AP$4&lt;=$D16,AP$4+6&gt;=$D16),"C","")&amp;IF(AND(AP$4&lt;=$E16,AP$4+6&gt;=$E16),"A","")&amp;IF(AND(AP$4&lt;=$G16,AP$4+6&gt;=$F16),"V","")&amp;IF(AND(AP$4&lt;=$H16,AP$4+6&gt;=$H16),"R",""))</f>
        <v/>
      </c>
      <c r="AQ16" s="34">
        <f>IF(OR($A16="",AQ$4=""),"",IF(AND(AQ$4&lt;=$D16,AQ$4+6&gt;=$D16),"C","")&amp;IF(AND(AQ$4&lt;=$E16,AQ$4+6&gt;=$E16),"A","")&amp;IF(AND(AQ$4&lt;=$G16,AQ$4+6&gt;=$F16),"V","")&amp;IF(AND(AQ$4&lt;=$H16,AQ$4+6&gt;=$H16),"R",""))</f>
        <v/>
      </c>
      <c r="AR16" s="34">
        <f>IF(OR($A16="",AR$4=""),"",IF(AND(AR$4&lt;=$D16,AR$4+6&gt;=$D16),"C","")&amp;IF(AND(AR$4&lt;=$E16,AR$4+6&gt;=$E16),"A","")&amp;IF(AND(AR$4&lt;=$G16,AR$4+6&gt;=$F16),"V","")&amp;IF(AND(AR$4&lt;=$H16,AR$4+6&gt;=$H16),"R",""))</f>
        <v/>
      </c>
      <c r="AS16" s="34">
        <f>IF(OR($A16="",AS$4=""),"",IF(AND(AS$4&lt;=$D16,AS$4+6&gt;=$D16),"C","")&amp;IF(AND(AS$4&lt;=$E16,AS$4+6&gt;=$E16),"A","")&amp;IF(AND(AS$4&lt;=$G16,AS$4+6&gt;=$F16),"V","")&amp;IF(AND(AS$4&lt;=$H16,AS$4+6&gt;=$H16),"R",""))</f>
        <v/>
      </c>
      <c r="AT16" s="34">
        <f>IF(OR($A16="",AT$4=""),"",IF(AND(AT$4&lt;=$D16,AT$4+6&gt;=$D16),"C","")&amp;IF(AND(AT$4&lt;=$E16,AT$4+6&gt;=$E16),"A","")&amp;IF(AND(AT$4&lt;=$G16,AT$4+6&gt;=$F16),"V","")&amp;IF(AND(AT$4&lt;=$H16,AT$4+6&gt;=$H16),"R",""))</f>
        <v/>
      </c>
      <c r="AU16" s="34">
        <f>IF(OR($A16="",AU$4=""),"",IF(AND(AU$4&lt;=$D16,AU$4+6&gt;=$D16),"C","")&amp;IF(AND(AU$4&lt;=$E16,AU$4+6&gt;=$E16),"A","")&amp;IF(AND(AU$4&lt;=$G16,AU$4+6&gt;=$F16),"V","")&amp;IF(AND(AU$4&lt;=$H16,AU$4+6&gt;=$H16),"R",""))</f>
        <v/>
      </c>
      <c r="AV16" s="34">
        <f>IF(OR($A16="",AV$4=""),"",IF(AND(AV$4&lt;=$D16,AV$4+6&gt;=$D16),"C","")&amp;IF(AND(AV$4&lt;=$E16,AV$4+6&gt;=$E16),"A","")&amp;IF(AND(AV$4&lt;=$G16,AV$4+6&gt;=$F16),"V","")&amp;IF(AND(AV$4&lt;=$H16,AV$4+6&gt;=$H16),"R",""))</f>
        <v/>
      </c>
      <c r="AW16" s="34">
        <f>IF(OR($A16="",AW$4=""),"",IF(AND(AW$4&lt;=$D16,AW$4+6&gt;=$D16),"C","")&amp;IF(AND(AW$4&lt;=$E16,AW$4+6&gt;=$E16),"A","")&amp;IF(AND(AW$4&lt;=$G16,AW$4+6&gt;=$F16),"V","")&amp;IF(AND(AW$4&lt;=$H16,AW$4+6&gt;=$H16),"R",""))</f>
        <v/>
      </c>
      <c r="AX16" s="34">
        <f>IF(OR($A16="",AX$4=""),"",IF(AND(AX$4&lt;=$D16,AX$4+6&gt;=$D16),"C","")&amp;IF(AND(AX$4&lt;=$E16,AX$4+6&gt;=$E16),"A","")&amp;IF(AND(AX$4&lt;=$G16,AX$4+6&gt;=$F16),"V","")&amp;IF(AND(AX$4&lt;=$H16,AX$4+6&gt;=$H16),"R",""))</f>
        <v/>
      </c>
      <c r="AY16" s="34">
        <f>IF(OR($A16="",AY$4=""),"",IF(AND(AY$4&lt;=$D16,AY$4+6&gt;=$D16),"C","")&amp;IF(AND(AY$4&lt;=$E16,AY$4+6&gt;=$E16),"A","")&amp;IF(AND(AY$4&lt;=$G16,AY$4+6&gt;=$F16),"V","")&amp;IF(AND(AY$4&lt;=$H16,AY$4+6&gt;=$H16),"R",""))</f>
        <v/>
      </c>
      <c r="AZ16" s="34">
        <f>IF(OR($A16="",AZ$4=""),"",IF(AND(AZ$4&lt;=$D16,AZ$4+6&gt;=$D16),"C","")&amp;IF(AND(AZ$4&lt;=$E16,AZ$4+6&gt;=$E16),"A","")&amp;IF(AND(AZ$4&lt;=$G16,AZ$4+6&gt;=$F16),"V","")&amp;IF(AND(AZ$4&lt;=$H16,AZ$4+6&gt;=$H16),"R",""))</f>
        <v/>
      </c>
      <c r="BA16" s="34">
        <f>IF(OR($A16="",BA$4=""),"",IF(AND(BA$4&lt;=$D16,BA$4+6&gt;=$D16),"C","")&amp;IF(AND(BA$4&lt;=$E16,BA$4+6&gt;=$E16),"A","")&amp;IF(AND(BA$4&lt;=$G16,BA$4+6&gt;=$F16),"V","")&amp;IF(AND(BA$4&lt;=$H16,BA$4+6&gt;=$H16),"R",""))</f>
        <v/>
      </c>
      <c r="BB16" s="34">
        <f>IF(OR($A16="",BB$4=""),"",IF(AND(BB$4&lt;=$D16,BB$4+6&gt;=$D16),"C","")&amp;IF(AND(BB$4&lt;=$E16,BB$4+6&gt;=$E16),"A","")&amp;IF(AND(BB$4&lt;=$G16,BB$4+6&gt;=$F16),"V","")&amp;IF(AND(BB$4&lt;=$H16,BB$4+6&gt;=$H16),"R",""))</f>
        <v/>
      </c>
      <c r="BC16" s="34">
        <f>IF(OR($A16="",BC$4=""),"",IF(AND(BC$4&lt;=$D16,BC$4+6&gt;=$D16),"C","")&amp;IF(AND(BC$4&lt;=$E16,BC$4+6&gt;=$E16),"A","")&amp;IF(AND(BC$4&lt;=$G16,BC$4+6&gt;=$F16),"V","")&amp;IF(AND(BC$4&lt;=$H16,BC$4+6&gt;=$H16),"R",""))</f>
        <v/>
      </c>
      <c r="BD16" s="34">
        <f>IF(OR($A16="",BD$4=""),"",IF(AND(BD$4&lt;=$D16,BD$4+6&gt;=$D16),"C","")&amp;IF(AND(BD$4&lt;=$E16,BD$4+6&gt;=$E16),"A","")&amp;IF(AND(BD$4&lt;=$G16,BD$4+6&gt;=$F16),"V","")&amp;IF(AND(BD$4&lt;=$H16,BD$4+6&gt;=$H16),"R",""))</f>
        <v/>
      </c>
      <c r="BE16" s="34">
        <f>IF(OR($A16="",BE$4=""),"",IF(AND(BE$4&lt;=$D16,BE$4+6&gt;=$D16),"C","")&amp;IF(AND(BE$4&lt;=$E16,BE$4+6&gt;=$E16),"A","")&amp;IF(AND(BE$4&lt;=$G16,BE$4+6&gt;=$F16),"V","")&amp;IF(AND(BE$4&lt;=$H16,BE$4+6&gt;=$H16),"R",""))</f>
        <v/>
      </c>
      <c r="BF16" s="34">
        <f>IF(OR($A16="",BF$4=""),"",IF(AND(BF$4&lt;=$D16,BF$4+6&gt;=$D16),"C","")&amp;IF(AND(BF$4&lt;=$E16,BF$4+6&gt;=$E16),"A","")&amp;IF(AND(BF$4&lt;=$G16,BF$4+6&gt;=$F16),"V","")&amp;IF(AND(BF$4&lt;=$H16,BF$4+6&gt;=$H16),"R",""))</f>
        <v/>
      </c>
      <c r="BG16" s="34">
        <f>IF(OR($A16="",BG$4=""),"",IF(AND(BG$4&lt;=$D16,BG$4+6&gt;=$D16),"C","")&amp;IF(AND(BG$4&lt;=$E16,BG$4+6&gt;=$E16),"A","")&amp;IF(AND(BG$4&lt;=$G16,BG$4+6&gt;=$F16),"V","")&amp;IF(AND(BG$4&lt;=$H16,BG$4+6&gt;=$H16),"R",""))</f>
        <v/>
      </c>
      <c r="BH16" s="34">
        <f>IF(OR($A16="",BH$4=""),"",IF(AND(BH$4&lt;=$D16,BH$4+6&gt;=$D16),"C","")&amp;IF(AND(BH$4&lt;=$E16,BH$4+6&gt;=$E16),"A","")&amp;IF(AND(BH$4&lt;=$G16,BH$4+6&gt;=$F16),"V","")&amp;IF(AND(BH$4&lt;=$H16,BH$4+6&gt;=$H16),"R",""))</f>
        <v/>
      </c>
      <c r="BI16" s="34">
        <f>IF(OR($A16="",BI$4=""),"",IF(AND(BI$4&lt;=$D16,BI$4+6&gt;=$D16),"C","")&amp;IF(AND(BI$4&lt;=$E16,BI$4+6&gt;=$E16),"A","")&amp;IF(AND(BI$4&lt;=$G16,BI$4+6&gt;=$F16),"V","")&amp;IF(AND(BI$4&lt;=$H16,BI$4+6&gt;=$H16),"R",""))</f>
        <v/>
      </c>
      <c r="BJ16" s="34">
        <f>IF(OR($A16="",BJ$4=""),"",IF(AND(BJ$4&lt;=$D16,BJ$4+6&gt;=$D16),"C","")&amp;IF(AND(BJ$4&lt;=$E16,BJ$4+6&gt;=$E16),"A","")&amp;IF(AND(BJ$4&lt;=$G16,BJ$4+6&gt;=$F16),"V","")&amp;IF(AND(BJ$4&lt;=$H16,BJ$4+6&gt;=$H16),"R",""))</f>
        <v/>
      </c>
      <c r="BK16" s="34">
        <f>IF(OR($A16="",BK$4=""),"",IF(AND(BK$4&lt;=$D16,BK$4+6&gt;=$D16),"C","")&amp;IF(AND(BK$4&lt;=$E16,BK$4+6&gt;=$E16),"A","")&amp;IF(AND(BK$4&lt;=$G16,BK$4+6&gt;=$F16),"V","")&amp;IF(AND(BK$4&lt;=$H16,BK$4+6&gt;=$H16),"R",""))</f>
        <v/>
      </c>
      <c r="BL16" s="34">
        <f>IF(OR($A16="",BL$4=""),"",IF(AND(BL$4&lt;=$D16,BL$4+6&gt;=$D16),"C","")&amp;IF(AND(BL$4&lt;=$E16,BL$4+6&gt;=$E16),"A","")&amp;IF(AND(BL$4&lt;=$G16,BL$4+6&gt;=$F16),"V","")&amp;IF(AND(BL$4&lt;=$H16,BL$4+6&gt;=$H16),"R",""))</f>
        <v/>
      </c>
      <c r="BM16" s="34">
        <f>IF(OR($A16="",BM$4=""),"",IF(AND(BM$4&lt;=$D16,BM$4+6&gt;=$D16),"C","")&amp;IF(AND(BM$4&lt;=$E16,BM$4+6&gt;=$E16),"A","")&amp;IF(AND(BM$4&lt;=$G16,BM$4+6&gt;=$F16),"V","")&amp;IF(AND(BM$4&lt;=$H16,BM$4+6&gt;=$H16),"R",""))</f>
        <v/>
      </c>
      <c r="BN16" s="34">
        <f>IF(OR($A16="",BN$4=""),"",IF(AND(BN$4&lt;=$D16,BN$4+6&gt;=$D16),"C","")&amp;IF(AND(BN$4&lt;=$E16,BN$4+6&gt;=$E16),"A","")&amp;IF(AND(BN$4&lt;=$G16,BN$4+6&gt;=$F16),"V","")&amp;IF(AND(BN$4&lt;=$H16,BN$4+6&gt;=$H16),"R",""))</f>
        <v/>
      </c>
      <c r="BO16" s="34">
        <f>IF(OR($A16="",BO$4=""),"",IF(AND(BO$4&lt;=$D16,BO$4+6&gt;=$D16),"C","")&amp;IF(AND(BO$4&lt;=$E16,BO$4+6&gt;=$E16),"A","")&amp;IF(AND(BO$4&lt;=$G16,BO$4+6&gt;=$F16),"V","")&amp;IF(AND(BO$4&lt;=$H16,BO$4+6&gt;=$H16),"R",""))</f>
        <v/>
      </c>
      <c r="BP16" s="34">
        <f>IF(OR($A16="",BP$4=""),"",IF(AND(BP$4&lt;=$D16,BP$4+6&gt;=$D16),"C","")&amp;IF(AND(BP$4&lt;=$E16,BP$4+6&gt;=$E16),"A","")&amp;IF(AND(BP$4&lt;=$G16,BP$4+6&gt;=$F16),"V","")&amp;IF(AND(BP$4&lt;=$H16,BP$4+6&gt;=$H16),"R",""))</f>
        <v/>
      </c>
    </row>
    <row r="17" ht="26" customHeight="1">
      <c r="A17" s="13">
        <f>IF(Planejamento!A14="","",Planejamento!A14)</f>
        <v/>
      </c>
      <c r="B17" s="29">
        <f>IF(Planejamento!A14="","",Planejamento!B14)</f>
        <v/>
      </c>
      <c r="C17" s="29">
        <f>IF(Planejamento!A14="","",Planejamento!E14)</f>
        <v/>
      </c>
      <c r="D17" s="30">
        <f>IF(Planejamento!A14="","",Planejamento!L14)</f>
        <v/>
      </c>
      <c r="E17" s="30">
        <f>IF(Planejamento!A14="","",Planejamento!M14)</f>
        <v/>
      </c>
      <c r="F17" s="30">
        <f>IF(Planejamento!A14="","",Planejamento!G14)</f>
        <v/>
      </c>
      <c r="G17" s="30">
        <f>IF(Planejamento!A14="","",Planejamento!H14)</f>
        <v/>
      </c>
      <c r="H17" s="30">
        <f>IF(Planejamento!A14="","",Planejamento!N14)</f>
        <v/>
      </c>
      <c r="I17" s="31">
        <f>IF(OR($A17="",I$4=""),"",IF(AND(I$4&lt;=$D17,I$4+6&gt;=$D17),"C","")&amp;IF(AND(I$4&lt;=$E17,I$4+6&gt;=$E17),"A","")&amp;IF(AND(I$4&lt;=$G17,I$4+6&gt;=$F17),"V","")&amp;IF(AND(I$4&lt;=$H17,I$4+6&gt;=$H17),"R",""))</f>
        <v/>
      </c>
      <c r="J17" s="31">
        <f>IF(OR($A17="",J$4=""),"",IF(AND(J$4&lt;=$D17,J$4+6&gt;=$D17),"C","")&amp;IF(AND(J$4&lt;=$E17,J$4+6&gt;=$E17),"A","")&amp;IF(AND(J$4&lt;=$G17,J$4+6&gt;=$F17),"V","")&amp;IF(AND(J$4&lt;=$H17,J$4+6&gt;=$H17),"R",""))</f>
        <v/>
      </c>
      <c r="K17" s="31">
        <f>IF(OR($A17="",K$4=""),"",IF(AND(K$4&lt;=$D17,K$4+6&gt;=$D17),"C","")&amp;IF(AND(K$4&lt;=$E17,K$4+6&gt;=$E17),"A","")&amp;IF(AND(K$4&lt;=$G17,K$4+6&gt;=$F17),"V","")&amp;IF(AND(K$4&lt;=$H17,K$4+6&gt;=$H17),"R",""))</f>
        <v/>
      </c>
      <c r="L17" s="31">
        <f>IF(OR($A17="",L$4=""),"",IF(AND(L$4&lt;=$D17,L$4+6&gt;=$D17),"C","")&amp;IF(AND(L$4&lt;=$E17,L$4+6&gt;=$E17),"A","")&amp;IF(AND(L$4&lt;=$G17,L$4+6&gt;=$F17),"V","")&amp;IF(AND(L$4&lt;=$H17,L$4+6&gt;=$H17),"R",""))</f>
        <v/>
      </c>
      <c r="M17" s="31">
        <f>IF(OR($A17="",M$4=""),"",IF(AND(M$4&lt;=$D17,M$4+6&gt;=$D17),"C","")&amp;IF(AND(M$4&lt;=$E17,M$4+6&gt;=$E17),"A","")&amp;IF(AND(M$4&lt;=$G17,M$4+6&gt;=$F17),"V","")&amp;IF(AND(M$4&lt;=$H17,M$4+6&gt;=$H17),"R",""))</f>
        <v/>
      </c>
      <c r="N17" s="31">
        <f>IF(OR($A17="",N$4=""),"",IF(AND(N$4&lt;=$D17,N$4+6&gt;=$D17),"C","")&amp;IF(AND(N$4&lt;=$E17,N$4+6&gt;=$E17),"A","")&amp;IF(AND(N$4&lt;=$G17,N$4+6&gt;=$F17),"V","")&amp;IF(AND(N$4&lt;=$H17,N$4+6&gt;=$H17),"R",""))</f>
        <v/>
      </c>
      <c r="O17" s="31">
        <f>IF(OR($A17="",O$4=""),"",IF(AND(O$4&lt;=$D17,O$4+6&gt;=$D17),"C","")&amp;IF(AND(O$4&lt;=$E17,O$4+6&gt;=$E17),"A","")&amp;IF(AND(O$4&lt;=$G17,O$4+6&gt;=$F17),"V","")&amp;IF(AND(O$4&lt;=$H17,O$4+6&gt;=$H17),"R",""))</f>
        <v/>
      </c>
      <c r="P17" s="31">
        <f>IF(OR($A17="",P$4=""),"",IF(AND(P$4&lt;=$D17,P$4+6&gt;=$D17),"C","")&amp;IF(AND(P$4&lt;=$E17,P$4+6&gt;=$E17),"A","")&amp;IF(AND(P$4&lt;=$G17,P$4+6&gt;=$F17),"V","")&amp;IF(AND(P$4&lt;=$H17,P$4+6&gt;=$H17),"R",""))</f>
        <v/>
      </c>
      <c r="Q17" s="31">
        <f>IF(OR($A17="",Q$4=""),"",IF(AND(Q$4&lt;=$D17,Q$4+6&gt;=$D17),"C","")&amp;IF(AND(Q$4&lt;=$E17,Q$4+6&gt;=$E17),"A","")&amp;IF(AND(Q$4&lt;=$G17,Q$4+6&gt;=$F17),"V","")&amp;IF(AND(Q$4&lt;=$H17,Q$4+6&gt;=$H17),"R",""))</f>
        <v/>
      </c>
      <c r="R17" s="31">
        <f>IF(OR($A17="",R$4=""),"",IF(AND(R$4&lt;=$D17,R$4+6&gt;=$D17),"C","")&amp;IF(AND(R$4&lt;=$E17,R$4+6&gt;=$E17),"A","")&amp;IF(AND(R$4&lt;=$G17,R$4+6&gt;=$F17),"V","")&amp;IF(AND(R$4&lt;=$H17,R$4+6&gt;=$H17),"R",""))</f>
        <v/>
      </c>
      <c r="S17" s="31">
        <f>IF(OR($A17="",S$4=""),"",IF(AND(S$4&lt;=$D17,S$4+6&gt;=$D17),"C","")&amp;IF(AND(S$4&lt;=$E17,S$4+6&gt;=$E17),"A","")&amp;IF(AND(S$4&lt;=$G17,S$4+6&gt;=$F17),"V","")&amp;IF(AND(S$4&lt;=$H17,S$4+6&gt;=$H17),"R",""))</f>
        <v/>
      </c>
      <c r="T17" s="31">
        <f>IF(OR($A17="",T$4=""),"",IF(AND(T$4&lt;=$D17,T$4+6&gt;=$D17),"C","")&amp;IF(AND(T$4&lt;=$E17,T$4+6&gt;=$E17),"A","")&amp;IF(AND(T$4&lt;=$G17,T$4+6&gt;=$F17),"V","")&amp;IF(AND(T$4&lt;=$H17,T$4+6&gt;=$H17),"R",""))</f>
        <v/>
      </c>
      <c r="U17" s="31">
        <f>IF(OR($A17="",U$4=""),"",IF(AND(U$4&lt;=$D17,U$4+6&gt;=$D17),"C","")&amp;IF(AND(U$4&lt;=$E17,U$4+6&gt;=$E17),"A","")&amp;IF(AND(U$4&lt;=$G17,U$4+6&gt;=$F17),"V","")&amp;IF(AND(U$4&lt;=$H17,U$4+6&gt;=$H17),"R",""))</f>
        <v/>
      </c>
      <c r="V17" s="31">
        <f>IF(OR($A17="",V$4=""),"",IF(AND(V$4&lt;=$D17,V$4+6&gt;=$D17),"C","")&amp;IF(AND(V$4&lt;=$E17,V$4+6&gt;=$E17),"A","")&amp;IF(AND(V$4&lt;=$G17,V$4+6&gt;=$F17),"V","")&amp;IF(AND(V$4&lt;=$H17,V$4+6&gt;=$H17),"R",""))</f>
        <v/>
      </c>
      <c r="W17" s="31">
        <f>IF(OR($A17="",W$4=""),"",IF(AND(W$4&lt;=$D17,W$4+6&gt;=$D17),"C","")&amp;IF(AND(W$4&lt;=$E17,W$4+6&gt;=$E17),"A","")&amp;IF(AND(W$4&lt;=$G17,W$4+6&gt;=$F17),"V","")&amp;IF(AND(W$4&lt;=$H17,W$4+6&gt;=$H17),"R",""))</f>
        <v/>
      </c>
      <c r="X17" s="31">
        <f>IF(OR($A17="",X$4=""),"",IF(AND(X$4&lt;=$D17,X$4+6&gt;=$D17),"C","")&amp;IF(AND(X$4&lt;=$E17,X$4+6&gt;=$E17),"A","")&amp;IF(AND(X$4&lt;=$G17,X$4+6&gt;=$F17),"V","")&amp;IF(AND(X$4&lt;=$H17,X$4+6&gt;=$H17),"R",""))</f>
        <v/>
      </c>
      <c r="Y17" s="31">
        <f>IF(OR($A17="",Y$4=""),"",IF(AND(Y$4&lt;=$D17,Y$4+6&gt;=$D17),"C","")&amp;IF(AND(Y$4&lt;=$E17,Y$4+6&gt;=$E17),"A","")&amp;IF(AND(Y$4&lt;=$G17,Y$4+6&gt;=$F17),"V","")&amp;IF(AND(Y$4&lt;=$H17,Y$4+6&gt;=$H17),"R",""))</f>
        <v/>
      </c>
      <c r="Z17" s="31">
        <f>IF(OR($A17="",Z$4=""),"",IF(AND(Z$4&lt;=$D17,Z$4+6&gt;=$D17),"C","")&amp;IF(AND(Z$4&lt;=$E17,Z$4+6&gt;=$E17),"A","")&amp;IF(AND(Z$4&lt;=$G17,Z$4+6&gt;=$F17),"V","")&amp;IF(AND(Z$4&lt;=$H17,Z$4+6&gt;=$H17),"R",""))</f>
        <v/>
      </c>
      <c r="AA17" s="31">
        <f>IF(OR($A17="",AA$4=""),"",IF(AND(AA$4&lt;=$D17,AA$4+6&gt;=$D17),"C","")&amp;IF(AND(AA$4&lt;=$E17,AA$4+6&gt;=$E17),"A","")&amp;IF(AND(AA$4&lt;=$G17,AA$4+6&gt;=$F17),"V","")&amp;IF(AND(AA$4&lt;=$H17,AA$4+6&gt;=$H17),"R",""))</f>
        <v/>
      </c>
      <c r="AB17" s="31">
        <f>IF(OR($A17="",AB$4=""),"",IF(AND(AB$4&lt;=$D17,AB$4+6&gt;=$D17),"C","")&amp;IF(AND(AB$4&lt;=$E17,AB$4+6&gt;=$E17),"A","")&amp;IF(AND(AB$4&lt;=$G17,AB$4+6&gt;=$F17),"V","")&amp;IF(AND(AB$4&lt;=$H17,AB$4+6&gt;=$H17),"R",""))</f>
        <v/>
      </c>
      <c r="AC17" s="31">
        <f>IF(OR($A17="",AC$4=""),"",IF(AND(AC$4&lt;=$D17,AC$4+6&gt;=$D17),"C","")&amp;IF(AND(AC$4&lt;=$E17,AC$4+6&gt;=$E17),"A","")&amp;IF(AND(AC$4&lt;=$G17,AC$4+6&gt;=$F17),"V","")&amp;IF(AND(AC$4&lt;=$H17,AC$4+6&gt;=$H17),"R",""))</f>
        <v/>
      </c>
      <c r="AD17" s="31">
        <f>IF(OR($A17="",AD$4=""),"",IF(AND(AD$4&lt;=$D17,AD$4+6&gt;=$D17),"C","")&amp;IF(AND(AD$4&lt;=$E17,AD$4+6&gt;=$E17),"A","")&amp;IF(AND(AD$4&lt;=$G17,AD$4+6&gt;=$F17),"V","")&amp;IF(AND(AD$4&lt;=$H17,AD$4+6&gt;=$H17),"R",""))</f>
        <v/>
      </c>
      <c r="AE17" s="31">
        <f>IF(OR($A17="",AE$4=""),"",IF(AND(AE$4&lt;=$D17,AE$4+6&gt;=$D17),"C","")&amp;IF(AND(AE$4&lt;=$E17,AE$4+6&gt;=$E17),"A","")&amp;IF(AND(AE$4&lt;=$G17,AE$4+6&gt;=$F17),"V","")&amp;IF(AND(AE$4&lt;=$H17,AE$4+6&gt;=$H17),"R",""))</f>
        <v/>
      </c>
      <c r="AF17" s="31">
        <f>IF(OR($A17="",AF$4=""),"",IF(AND(AF$4&lt;=$D17,AF$4+6&gt;=$D17),"C","")&amp;IF(AND(AF$4&lt;=$E17,AF$4+6&gt;=$E17),"A","")&amp;IF(AND(AF$4&lt;=$G17,AF$4+6&gt;=$F17),"V","")&amp;IF(AND(AF$4&lt;=$H17,AF$4+6&gt;=$H17),"R",""))</f>
        <v/>
      </c>
      <c r="AG17" s="31">
        <f>IF(OR($A17="",AG$4=""),"",IF(AND(AG$4&lt;=$D17,AG$4+6&gt;=$D17),"C","")&amp;IF(AND(AG$4&lt;=$E17,AG$4+6&gt;=$E17),"A","")&amp;IF(AND(AG$4&lt;=$G17,AG$4+6&gt;=$F17),"V","")&amp;IF(AND(AG$4&lt;=$H17,AG$4+6&gt;=$H17),"R",""))</f>
        <v/>
      </c>
      <c r="AH17" s="31">
        <f>IF(OR($A17="",AH$4=""),"",IF(AND(AH$4&lt;=$D17,AH$4+6&gt;=$D17),"C","")&amp;IF(AND(AH$4&lt;=$E17,AH$4+6&gt;=$E17),"A","")&amp;IF(AND(AH$4&lt;=$G17,AH$4+6&gt;=$F17),"V","")&amp;IF(AND(AH$4&lt;=$H17,AH$4+6&gt;=$H17),"R",""))</f>
        <v/>
      </c>
      <c r="AI17" s="31">
        <f>IF(OR($A17="",AI$4=""),"",IF(AND(AI$4&lt;=$D17,AI$4+6&gt;=$D17),"C","")&amp;IF(AND(AI$4&lt;=$E17,AI$4+6&gt;=$E17),"A","")&amp;IF(AND(AI$4&lt;=$G17,AI$4+6&gt;=$F17),"V","")&amp;IF(AND(AI$4&lt;=$H17,AI$4+6&gt;=$H17),"R",""))</f>
        <v/>
      </c>
      <c r="AJ17" s="31">
        <f>IF(OR($A17="",AJ$4=""),"",IF(AND(AJ$4&lt;=$D17,AJ$4+6&gt;=$D17),"C","")&amp;IF(AND(AJ$4&lt;=$E17,AJ$4+6&gt;=$E17),"A","")&amp;IF(AND(AJ$4&lt;=$G17,AJ$4+6&gt;=$F17),"V","")&amp;IF(AND(AJ$4&lt;=$H17,AJ$4+6&gt;=$H17),"R",""))</f>
        <v/>
      </c>
      <c r="AK17" s="31">
        <f>IF(OR($A17="",AK$4=""),"",IF(AND(AK$4&lt;=$D17,AK$4+6&gt;=$D17),"C","")&amp;IF(AND(AK$4&lt;=$E17,AK$4+6&gt;=$E17),"A","")&amp;IF(AND(AK$4&lt;=$G17,AK$4+6&gt;=$F17),"V","")&amp;IF(AND(AK$4&lt;=$H17,AK$4+6&gt;=$H17),"R",""))</f>
        <v/>
      </c>
      <c r="AL17" s="31">
        <f>IF(OR($A17="",AL$4=""),"",IF(AND(AL$4&lt;=$D17,AL$4+6&gt;=$D17),"C","")&amp;IF(AND(AL$4&lt;=$E17,AL$4+6&gt;=$E17),"A","")&amp;IF(AND(AL$4&lt;=$G17,AL$4+6&gt;=$F17),"V","")&amp;IF(AND(AL$4&lt;=$H17,AL$4+6&gt;=$H17),"R",""))</f>
        <v/>
      </c>
      <c r="AM17" s="31">
        <f>IF(OR($A17="",AM$4=""),"",IF(AND(AM$4&lt;=$D17,AM$4+6&gt;=$D17),"C","")&amp;IF(AND(AM$4&lt;=$E17,AM$4+6&gt;=$E17),"A","")&amp;IF(AND(AM$4&lt;=$G17,AM$4+6&gt;=$F17),"V","")&amp;IF(AND(AM$4&lt;=$H17,AM$4+6&gt;=$H17),"R",""))</f>
        <v/>
      </c>
      <c r="AN17" s="31">
        <f>IF(OR($A17="",AN$4=""),"",IF(AND(AN$4&lt;=$D17,AN$4+6&gt;=$D17),"C","")&amp;IF(AND(AN$4&lt;=$E17,AN$4+6&gt;=$E17),"A","")&amp;IF(AND(AN$4&lt;=$G17,AN$4+6&gt;=$F17),"V","")&amp;IF(AND(AN$4&lt;=$H17,AN$4+6&gt;=$H17),"R",""))</f>
        <v/>
      </c>
      <c r="AO17" s="31">
        <f>IF(OR($A17="",AO$4=""),"",IF(AND(AO$4&lt;=$D17,AO$4+6&gt;=$D17),"C","")&amp;IF(AND(AO$4&lt;=$E17,AO$4+6&gt;=$E17),"A","")&amp;IF(AND(AO$4&lt;=$G17,AO$4+6&gt;=$F17),"V","")&amp;IF(AND(AO$4&lt;=$H17,AO$4+6&gt;=$H17),"R",""))</f>
        <v/>
      </c>
      <c r="AP17" s="31">
        <f>IF(OR($A17="",AP$4=""),"",IF(AND(AP$4&lt;=$D17,AP$4+6&gt;=$D17),"C","")&amp;IF(AND(AP$4&lt;=$E17,AP$4+6&gt;=$E17),"A","")&amp;IF(AND(AP$4&lt;=$G17,AP$4+6&gt;=$F17),"V","")&amp;IF(AND(AP$4&lt;=$H17,AP$4+6&gt;=$H17),"R",""))</f>
        <v/>
      </c>
      <c r="AQ17" s="31">
        <f>IF(OR($A17="",AQ$4=""),"",IF(AND(AQ$4&lt;=$D17,AQ$4+6&gt;=$D17),"C","")&amp;IF(AND(AQ$4&lt;=$E17,AQ$4+6&gt;=$E17),"A","")&amp;IF(AND(AQ$4&lt;=$G17,AQ$4+6&gt;=$F17),"V","")&amp;IF(AND(AQ$4&lt;=$H17,AQ$4+6&gt;=$H17),"R",""))</f>
        <v/>
      </c>
      <c r="AR17" s="31">
        <f>IF(OR($A17="",AR$4=""),"",IF(AND(AR$4&lt;=$D17,AR$4+6&gt;=$D17),"C","")&amp;IF(AND(AR$4&lt;=$E17,AR$4+6&gt;=$E17),"A","")&amp;IF(AND(AR$4&lt;=$G17,AR$4+6&gt;=$F17),"V","")&amp;IF(AND(AR$4&lt;=$H17,AR$4+6&gt;=$H17),"R",""))</f>
        <v/>
      </c>
      <c r="AS17" s="31">
        <f>IF(OR($A17="",AS$4=""),"",IF(AND(AS$4&lt;=$D17,AS$4+6&gt;=$D17),"C","")&amp;IF(AND(AS$4&lt;=$E17,AS$4+6&gt;=$E17),"A","")&amp;IF(AND(AS$4&lt;=$G17,AS$4+6&gt;=$F17),"V","")&amp;IF(AND(AS$4&lt;=$H17,AS$4+6&gt;=$H17),"R",""))</f>
        <v/>
      </c>
      <c r="AT17" s="31">
        <f>IF(OR($A17="",AT$4=""),"",IF(AND(AT$4&lt;=$D17,AT$4+6&gt;=$D17),"C","")&amp;IF(AND(AT$4&lt;=$E17,AT$4+6&gt;=$E17),"A","")&amp;IF(AND(AT$4&lt;=$G17,AT$4+6&gt;=$F17),"V","")&amp;IF(AND(AT$4&lt;=$H17,AT$4+6&gt;=$H17),"R",""))</f>
        <v/>
      </c>
      <c r="AU17" s="31">
        <f>IF(OR($A17="",AU$4=""),"",IF(AND(AU$4&lt;=$D17,AU$4+6&gt;=$D17),"C","")&amp;IF(AND(AU$4&lt;=$E17,AU$4+6&gt;=$E17),"A","")&amp;IF(AND(AU$4&lt;=$G17,AU$4+6&gt;=$F17),"V","")&amp;IF(AND(AU$4&lt;=$H17,AU$4+6&gt;=$H17),"R",""))</f>
        <v/>
      </c>
      <c r="AV17" s="31">
        <f>IF(OR($A17="",AV$4=""),"",IF(AND(AV$4&lt;=$D17,AV$4+6&gt;=$D17),"C","")&amp;IF(AND(AV$4&lt;=$E17,AV$4+6&gt;=$E17),"A","")&amp;IF(AND(AV$4&lt;=$G17,AV$4+6&gt;=$F17),"V","")&amp;IF(AND(AV$4&lt;=$H17,AV$4+6&gt;=$H17),"R",""))</f>
        <v/>
      </c>
      <c r="AW17" s="31">
        <f>IF(OR($A17="",AW$4=""),"",IF(AND(AW$4&lt;=$D17,AW$4+6&gt;=$D17),"C","")&amp;IF(AND(AW$4&lt;=$E17,AW$4+6&gt;=$E17),"A","")&amp;IF(AND(AW$4&lt;=$G17,AW$4+6&gt;=$F17),"V","")&amp;IF(AND(AW$4&lt;=$H17,AW$4+6&gt;=$H17),"R",""))</f>
        <v/>
      </c>
      <c r="AX17" s="31">
        <f>IF(OR($A17="",AX$4=""),"",IF(AND(AX$4&lt;=$D17,AX$4+6&gt;=$D17),"C","")&amp;IF(AND(AX$4&lt;=$E17,AX$4+6&gt;=$E17),"A","")&amp;IF(AND(AX$4&lt;=$G17,AX$4+6&gt;=$F17),"V","")&amp;IF(AND(AX$4&lt;=$H17,AX$4+6&gt;=$H17),"R",""))</f>
        <v/>
      </c>
      <c r="AY17" s="31">
        <f>IF(OR($A17="",AY$4=""),"",IF(AND(AY$4&lt;=$D17,AY$4+6&gt;=$D17),"C","")&amp;IF(AND(AY$4&lt;=$E17,AY$4+6&gt;=$E17),"A","")&amp;IF(AND(AY$4&lt;=$G17,AY$4+6&gt;=$F17),"V","")&amp;IF(AND(AY$4&lt;=$H17,AY$4+6&gt;=$H17),"R",""))</f>
        <v/>
      </c>
      <c r="AZ17" s="31">
        <f>IF(OR($A17="",AZ$4=""),"",IF(AND(AZ$4&lt;=$D17,AZ$4+6&gt;=$D17),"C","")&amp;IF(AND(AZ$4&lt;=$E17,AZ$4+6&gt;=$E17),"A","")&amp;IF(AND(AZ$4&lt;=$G17,AZ$4+6&gt;=$F17),"V","")&amp;IF(AND(AZ$4&lt;=$H17,AZ$4+6&gt;=$H17),"R",""))</f>
        <v/>
      </c>
      <c r="BA17" s="31">
        <f>IF(OR($A17="",BA$4=""),"",IF(AND(BA$4&lt;=$D17,BA$4+6&gt;=$D17),"C","")&amp;IF(AND(BA$4&lt;=$E17,BA$4+6&gt;=$E17),"A","")&amp;IF(AND(BA$4&lt;=$G17,BA$4+6&gt;=$F17),"V","")&amp;IF(AND(BA$4&lt;=$H17,BA$4+6&gt;=$H17),"R",""))</f>
        <v/>
      </c>
      <c r="BB17" s="31">
        <f>IF(OR($A17="",BB$4=""),"",IF(AND(BB$4&lt;=$D17,BB$4+6&gt;=$D17),"C","")&amp;IF(AND(BB$4&lt;=$E17,BB$4+6&gt;=$E17),"A","")&amp;IF(AND(BB$4&lt;=$G17,BB$4+6&gt;=$F17),"V","")&amp;IF(AND(BB$4&lt;=$H17,BB$4+6&gt;=$H17),"R",""))</f>
        <v/>
      </c>
      <c r="BC17" s="31">
        <f>IF(OR($A17="",BC$4=""),"",IF(AND(BC$4&lt;=$D17,BC$4+6&gt;=$D17),"C","")&amp;IF(AND(BC$4&lt;=$E17,BC$4+6&gt;=$E17),"A","")&amp;IF(AND(BC$4&lt;=$G17,BC$4+6&gt;=$F17),"V","")&amp;IF(AND(BC$4&lt;=$H17,BC$4+6&gt;=$H17),"R",""))</f>
        <v/>
      </c>
      <c r="BD17" s="31">
        <f>IF(OR($A17="",BD$4=""),"",IF(AND(BD$4&lt;=$D17,BD$4+6&gt;=$D17),"C","")&amp;IF(AND(BD$4&lt;=$E17,BD$4+6&gt;=$E17),"A","")&amp;IF(AND(BD$4&lt;=$G17,BD$4+6&gt;=$F17),"V","")&amp;IF(AND(BD$4&lt;=$H17,BD$4+6&gt;=$H17),"R",""))</f>
        <v/>
      </c>
      <c r="BE17" s="31">
        <f>IF(OR($A17="",BE$4=""),"",IF(AND(BE$4&lt;=$D17,BE$4+6&gt;=$D17),"C","")&amp;IF(AND(BE$4&lt;=$E17,BE$4+6&gt;=$E17),"A","")&amp;IF(AND(BE$4&lt;=$G17,BE$4+6&gt;=$F17),"V","")&amp;IF(AND(BE$4&lt;=$H17,BE$4+6&gt;=$H17),"R",""))</f>
        <v/>
      </c>
      <c r="BF17" s="31">
        <f>IF(OR($A17="",BF$4=""),"",IF(AND(BF$4&lt;=$D17,BF$4+6&gt;=$D17),"C","")&amp;IF(AND(BF$4&lt;=$E17,BF$4+6&gt;=$E17),"A","")&amp;IF(AND(BF$4&lt;=$G17,BF$4+6&gt;=$F17),"V","")&amp;IF(AND(BF$4&lt;=$H17,BF$4+6&gt;=$H17),"R",""))</f>
        <v/>
      </c>
      <c r="BG17" s="31">
        <f>IF(OR($A17="",BG$4=""),"",IF(AND(BG$4&lt;=$D17,BG$4+6&gt;=$D17),"C","")&amp;IF(AND(BG$4&lt;=$E17,BG$4+6&gt;=$E17),"A","")&amp;IF(AND(BG$4&lt;=$G17,BG$4+6&gt;=$F17),"V","")&amp;IF(AND(BG$4&lt;=$H17,BG$4+6&gt;=$H17),"R",""))</f>
        <v/>
      </c>
      <c r="BH17" s="31">
        <f>IF(OR($A17="",BH$4=""),"",IF(AND(BH$4&lt;=$D17,BH$4+6&gt;=$D17),"C","")&amp;IF(AND(BH$4&lt;=$E17,BH$4+6&gt;=$E17),"A","")&amp;IF(AND(BH$4&lt;=$G17,BH$4+6&gt;=$F17),"V","")&amp;IF(AND(BH$4&lt;=$H17,BH$4+6&gt;=$H17),"R",""))</f>
        <v/>
      </c>
      <c r="BI17" s="31">
        <f>IF(OR($A17="",BI$4=""),"",IF(AND(BI$4&lt;=$D17,BI$4+6&gt;=$D17),"C","")&amp;IF(AND(BI$4&lt;=$E17,BI$4+6&gt;=$E17),"A","")&amp;IF(AND(BI$4&lt;=$G17,BI$4+6&gt;=$F17),"V","")&amp;IF(AND(BI$4&lt;=$H17,BI$4+6&gt;=$H17),"R",""))</f>
        <v/>
      </c>
      <c r="BJ17" s="31">
        <f>IF(OR($A17="",BJ$4=""),"",IF(AND(BJ$4&lt;=$D17,BJ$4+6&gt;=$D17),"C","")&amp;IF(AND(BJ$4&lt;=$E17,BJ$4+6&gt;=$E17),"A","")&amp;IF(AND(BJ$4&lt;=$G17,BJ$4+6&gt;=$F17),"V","")&amp;IF(AND(BJ$4&lt;=$H17,BJ$4+6&gt;=$H17),"R",""))</f>
        <v/>
      </c>
      <c r="BK17" s="31">
        <f>IF(OR($A17="",BK$4=""),"",IF(AND(BK$4&lt;=$D17,BK$4+6&gt;=$D17),"C","")&amp;IF(AND(BK$4&lt;=$E17,BK$4+6&gt;=$E17),"A","")&amp;IF(AND(BK$4&lt;=$G17,BK$4+6&gt;=$F17),"V","")&amp;IF(AND(BK$4&lt;=$H17,BK$4+6&gt;=$H17),"R",""))</f>
        <v/>
      </c>
      <c r="BL17" s="31">
        <f>IF(OR($A17="",BL$4=""),"",IF(AND(BL$4&lt;=$D17,BL$4+6&gt;=$D17),"C","")&amp;IF(AND(BL$4&lt;=$E17,BL$4+6&gt;=$E17),"A","")&amp;IF(AND(BL$4&lt;=$G17,BL$4+6&gt;=$F17),"V","")&amp;IF(AND(BL$4&lt;=$H17,BL$4+6&gt;=$H17),"R",""))</f>
        <v/>
      </c>
      <c r="BM17" s="31">
        <f>IF(OR($A17="",BM$4=""),"",IF(AND(BM$4&lt;=$D17,BM$4+6&gt;=$D17),"C","")&amp;IF(AND(BM$4&lt;=$E17,BM$4+6&gt;=$E17),"A","")&amp;IF(AND(BM$4&lt;=$G17,BM$4+6&gt;=$F17),"V","")&amp;IF(AND(BM$4&lt;=$H17,BM$4+6&gt;=$H17),"R",""))</f>
        <v/>
      </c>
      <c r="BN17" s="31">
        <f>IF(OR($A17="",BN$4=""),"",IF(AND(BN$4&lt;=$D17,BN$4+6&gt;=$D17),"C","")&amp;IF(AND(BN$4&lt;=$E17,BN$4+6&gt;=$E17),"A","")&amp;IF(AND(BN$4&lt;=$G17,BN$4+6&gt;=$F17),"V","")&amp;IF(AND(BN$4&lt;=$H17,BN$4+6&gt;=$H17),"R",""))</f>
        <v/>
      </c>
      <c r="BO17" s="31">
        <f>IF(OR($A17="",BO$4=""),"",IF(AND(BO$4&lt;=$D17,BO$4+6&gt;=$D17),"C","")&amp;IF(AND(BO$4&lt;=$E17,BO$4+6&gt;=$E17),"A","")&amp;IF(AND(BO$4&lt;=$G17,BO$4+6&gt;=$F17),"V","")&amp;IF(AND(BO$4&lt;=$H17,BO$4+6&gt;=$H17),"R",""))</f>
        <v/>
      </c>
      <c r="BP17" s="31">
        <f>IF(OR($A17="",BP$4=""),"",IF(AND(BP$4&lt;=$D17,BP$4+6&gt;=$D17),"C","")&amp;IF(AND(BP$4&lt;=$E17,BP$4+6&gt;=$E17),"A","")&amp;IF(AND(BP$4&lt;=$G17,BP$4+6&gt;=$F17),"V","")&amp;IF(AND(BP$4&lt;=$H17,BP$4+6&gt;=$H17),"R",""))</f>
        <v/>
      </c>
    </row>
    <row r="18" ht="26" customHeight="1">
      <c r="A18" s="12">
        <f>IF(Planejamento!A15="","",Planejamento!A15)</f>
        <v/>
      </c>
      <c r="B18" s="32">
        <f>IF(Planejamento!A15="","",Planejamento!B15)</f>
        <v/>
      </c>
      <c r="C18" s="32">
        <f>IF(Planejamento!A15="","",Planejamento!E15)</f>
        <v/>
      </c>
      <c r="D18" s="33">
        <f>IF(Planejamento!A15="","",Planejamento!L15)</f>
        <v/>
      </c>
      <c r="E18" s="33">
        <f>IF(Planejamento!A15="","",Planejamento!M15)</f>
        <v/>
      </c>
      <c r="F18" s="33">
        <f>IF(Planejamento!A15="","",Planejamento!G15)</f>
        <v/>
      </c>
      <c r="G18" s="33">
        <f>IF(Planejamento!A15="","",Planejamento!H15)</f>
        <v/>
      </c>
      <c r="H18" s="33">
        <f>IF(Planejamento!A15="","",Planejamento!N15)</f>
        <v/>
      </c>
      <c r="I18" s="34">
        <f>IF(OR($A18="",I$4=""),"",IF(AND(I$4&lt;=$D18,I$4+6&gt;=$D18),"C","")&amp;IF(AND(I$4&lt;=$E18,I$4+6&gt;=$E18),"A","")&amp;IF(AND(I$4&lt;=$G18,I$4+6&gt;=$F18),"V","")&amp;IF(AND(I$4&lt;=$H18,I$4+6&gt;=$H18),"R",""))</f>
        <v/>
      </c>
      <c r="J18" s="34">
        <f>IF(OR($A18="",J$4=""),"",IF(AND(J$4&lt;=$D18,J$4+6&gt;=$D18),"C","")&amp;IF(AND(J$4&lt;=$E18,J$4+6&gt;=$E18),"A","")&amp;IF(AND(J$4&lt;=$G18,J$4+6&gt;=$F18),"V","")&amp;IF(AND(J$4&lt;=$H18,J$4+6&gt;=$H18),"R",""))</f>
        <v/>
      </c>
      <c r="K18" s="34">
        <f>IF(OR($A18="",K$4=""),"",IF(AND(K$4&lt;=$D18,K$4+6&gt;=$D18),"C","")&amp;IF(AND(K$4&lt;=$E18,K$4+6&gt;=$E18),"A","")&amp;IF(AND(K$4&lt;=$G18,K$4+6&gt;=$F18),"V","")&amp;IF(AND(K$4&lt;=$H18,K$4+6&gt;=$H18),"R",""))</f>
        <v/>
      </c>
      <c r="L18" s="34">
        <f>IF(OR($A18="",L$4=""),"",IF(AND(L$4&lt;=$D18,L$4+6&gt;=$D18),"C","")&amp;IF(AND(L$4&lt;=$E18,L$4+6&gt;=$E18),"A","")&amp;IF(AND(L$4&lt;=$G18,L$4+6&gt;=$F18),"V","")&amp;IF(AND(L$4&lt;=$H18,L$4+6&gt;=$H18),"R",""))</f>
        <v/>
      </c>
      <c r="M18" s="34">
        <f>IF(OR($A18="",M$4=""),"",IF(AND(M$4&lt;=$D18,M$4+6&gt;=$D18),"C","")&amp;IF(AND(M$4&lt;=$E18,M$4+6&gt;=$E18),"A","")&amp;IF(AND(M$4&lt;=$G18,M$4+6&gt;=$F18),"V","")&amp;IF(AND(M$4&lt;=$H18,M$4+6&gt;=$H18),"R",""))</f>
        <v/>
      </c>
      <c r="N18" s="34">
        <f>IF(OR($A18="",N$4=""),"",IF(AND(N$4&lt;=$D18,N$4+6&gt;=$D18),"C","")&amp;IF(AND(N$4&lt;=$E18,N$4+6&gt;=$E18),"A","")&amp;IF(AND(N$4&lt;=$G18,N$4+6&gt;=$F18),"V","")&amp;IF(AND(N$4&lt;=$H18,N$4+6&gt;=$H18),"R",""))</f>
        <v/>
      </c>
      <c r="O18" s="34">
        <f>IF(OR($A18="",O$4=""),"",IF(AND(O$4&lt;=$D18,O$4+6&gt;=$D18),"C","")&amp;IF(AND(O$4&lt;=$E18,O$4+6&gt;=$E18),"A","")&amp;IF(AND(O$4&lt;=$G18,O$4+6&gt;=$F18),"V","")&amp;IF(AND(O$4&lt;=$H18,O$4+6&gt;=$H18),"R",""))</f>
        <v/>
      </c>
      <c r="P18" s="34">
        <f>IF(OR($A18="",P$4=""),"",IF(AND(P$4&lt;=$D18,P$4+6&gt;=$D18),"C","")&amp;IF(AND(P$4&lt;=$E18,P$4+6&gt;=$E18),"A","")&amp;IF(AND(P$4&lt;=$G18,P$4+6&gt;=$F18),"V","")&amp;IF(AND(P$4&lt;=$H18,P$4+6&gt;=$H18),"R",""))</f>
        <v/>
      </c>
      <c r="Q18" s="34">
        <f>IF(OR($A18="",Q$4=""),"",IF(AND(Q$4&lt;=$D18,Q$4+6&gt;=$D18),"C","")&amp;IF(AND(Q$4&lt;=$E18,Q$4+6&gt;=$E18),"A","")&amp;IF(AND(Q$4&lt;=$G18,Q$4+6&gt;=$F18),"V","")&amp;IF(AND(Q$4&lt;=$H18,Q$4+6&gt;=$H18),"R",""))</f>
        <v/>
      </c>
      <c r="R18" s="34">
        <f>IF(OR($A18="",R$4=""),"",IF(AND(R$4&lt;=$D18,R$4+6&gt;=$D18),"C","")&amp;IF(AND(R$4&lt;=$E18,R$4+6&gt;=$E18),"A","")&amp;IF(AND(R$4&lt;=$G18,R$4+6&gt;=$F18),"V","")&amp;IF(AND(R$4&lt;=$H18,R$4+6&gt;=$H18),"R",""))</f>
        <v/>
      </c>
      <c r="S18" s="34">
        <f>IF(OR($A18="",S$4=""),"",IF(AND(S$4&lt;=$D18,S$4+6&gt;=$D18),"C","")&amp;IF(AND(S$4&lt;=$E18,S$4+6&gt;=$E18),"A","")&amp;IF(AND(S$4&lt;=$G18,S$4+6&gt;=$F18),"V","")&amp;IF(AND(S$4&lt;=$H18,S$4+6&gt;=$H18),"R",""))</f>
        <v/>
      </c>
      <c r="T18" s="34">
        <f>IF(OR($A18="",T$4=""),"",IF(AND(T$4&lt;=$D18,T$4+6&gt;=$D18),"C","")&amp;IF(AND(T$4&lt;=$E18,T$4+6&gt;=$E18),"A","")&amp;IF(AND(T$4&lt;=$G18,T$4+6&gt;=$F18),"V","")&amp;IF(AND(T$4&lt;=$H18,T$4+6&gt;=$H18),"R",""))</f>
        <v/>
      </c>
      <c r="U18" s="34">
        <f>IF(OR($A18="",U$4=""),"",IF(AND(U$4&lt;=$D18,U$4+6&gt;=$D18),"C","")&amp;IF(AND(U$4&lt;=$E18,U$4+6&gt;=$E18),"A","")&amp;IF(AND(U$4&lt;=$G18,U$4+6&gt;=$F18),"V","")&amp;IF(AND(U$4&lt;=$H18,U$4+6&gt;=$H18),"R",""))</f>
        <v/>
      </c>
      <c r="V18" s="34">
        <f>IF(OR($A18="",V$4=""),"",IF(AND(V$4&lt;=$D18,V$4+6&gt;=$D18),"C","")&amp;IF(AND(V$4&lt;=$E18,V$4+6&gt;=$E18),"A","")&amp;IF(AND(V$4&lt;=$G18,V$4+6&gt;=$F18),"V","")&amp;IF(AND(V$4&lt;=$H18,V$4+6&gt;=$H18),"R",""))</f>
        <v/>
      </c>
      <c r="W18" s="34">
        <f>IF(OR($A18="",W$4=""),"",IF(AND(W$4&lt;=$D18,W$4+6&gt;=$D18),"C","")&amp;IF(AND(W$4&lt;=$E18,W$4+6&gt;=$E18),"A","")&amp;IF(AND(W$4&lt;=$G18,W$4+6&gt;=$F18),"V","")&amp;IF(AND(W$4&lt;=$H18,W$4+6&gt;=$H18),"R",""))</f>
        <v/>
      </c>
      <c r="X18" s="34">
        <f>IF(OR($A18="",X$4=""),"",IF(AND(X$4&lt;=$D18,X$4+6&gt;=$D18),"C","")&amp;IF(AND(X$4&lt;=$E18,X$4+6&gt;=$E18),"A","")&amp;IF(AND(X$4&lt;=$G18,X$4+6&gt;=$F18),"V","")&amp;IF(AND(X$4&lt;=$H18,X$4+6&gt;=$H18),"R",""))</f>
        <v/>
      </c>
      <c r="Y18" s="34">
        <f>IF(OR($A18="",Y$4=""),"",IF(AND(Y$4&lt;=$D18,Y$4+6&gt;=$D18),"C","")&amp;IF(AND(Y$4&lt;=$E18,Y$4+6&gt;=$E18),"A","")&amp;IF(AND(Y$4&lt;=$G18,Y$4+6&gt;=$F18),"V","")&amp;IF(AND(Y$4&lt;=$H18,Y$4+6&gt;=$H18),"R",""))</f>
        <v/>
      </c>
      <c r="Z18" s="34">
        <f>IF(OR($A18="",Z$4=""),"",IF(AND(Z$4&lt;=$D18,Z$4+6&gt;=$D18),"C","")&amp;IF(AND(Z$4&lt;=$E18,Z$4+6&gt;=$E18),"A","")&amp;IF(AND(Z$4&lt;=$G18,Z$4+6&gt;=$F18),"V","")&amp;IF(AND(Z$4&lt;=$H18,Z$4+6&gt;=$H18),"R",""))</f>
        <v/>
      </c>
      <c r="AA18" s="34">
        <f>IF(OR($A18="",AA$4=""),"",IF(AND(AA$4&lt;=$D18,AA$4+6&gt;=$D18),"C","")&amp;IF(AND(AA$4&lt;=$E18,AA$4+6&gt;=$E18),"A","")&amp;IF(AND(AA$4&lt;=$G18,AA$4+6&gt;=$F18),"V","")&amp;IF(AND(AA$4&lt;=$H18,AA$4+6&gt;=$H18),"R",""))</f>
        <v/>
      </c>
      <c r="AB18" s="34">
        <f>IF(OR($A18="",AB$4=""),"",IF(AND(AB$4&lt;=$D18,AB$4+6&gt;=$D18),"C","")&amp;IF(AND(AB$4&lt;=$E18,AB$4+6&gt;=$E18),"A","")&amp;IF(AND(AB$4&lt;=$G18,AB$4+6&gt;=$F18),"V","")&amp;IF(AND(AB$4&lt;=$H18,AB$4+6&gt;=$H18),"R",""))</f>
        <v/>
      </c>
      <c r="AC18" s="34">
        <f>IF(OR($A18="",AC$4=""),"",IF(AND(AC$4&lt;=$D18,AC$4+6&gt;=$D18),"C","")&amp;IF(AND(AC$4&lt;=$E18,AC$4+6&gt;=$E18),"A","")&amp;IF(AND(AC$4&lt;=$G18,AC$4+6&gt;=$F18),"V","")&amp;IF(AND(AC$4&lt;=$H18,AC$4+6&gt;=$H18),"R",""))</f>
        <v/>
      </c>
      <c r="AD18" s="34">
        <f>IF(OR($A18="",AD$4=""),"",IF(AND(AD$4&lt;=$D18,AD$4+6&gt;=$D18),"C","")&amp;IF(AND(AD$4&lt;=$E18,AD$4+6&gt;=$E18),"A","")&amp;IF(AND(AD$4&lt;=$G18,AD$4+6&gt;=$F18),"V","")&amp;IF(AND(AD$4&lt;=$H18,AD$4+6&gt;=$H18),"R",""))</f>
        <v/>
      </c>
      <c r="AE18" s="34">
        <f>IF(OR($A18="",AE$4=""),"",IF(AND(AE$4&lt;=$D18,AE$4+6&gt;=$D18),"C","")&amp;IF(AND(AE$4&lt;=$E18,AE$4+6&gt;=$E18),"A","")&amp;IF(AND(AE$4&lt;=$G18,AE$4+6&gt;=$F18),"V","")&amp;IF(AND(AE$4&lt;=$H18,AE$4+6&gt;=$H18),"R",""))</f>
        <v/>
      </c>
      <c r="AF18" s="34">
        <f>IF(OR($A18="",AF$4=""),"",IF(AND(AF$4&lt;=$D18,AF$4+6&gt;=$D18),"C","")&amp;IF(AND(AF$4&lt;=$E18,AF$4+6&gt;=$E18),"A","")&amp;IF(AND(AF$4&lt;=$G18,AF$4+6&gt;=$F18),"V","")&amp;IF(AND(AF$4&lt;=$H18,AF$4+6&gt;=$H18),"R",""))</f>
        <v/>
      </c>
      <c r="AG18" s="34">
        <f>IF(OR($A18="",AG$4=""),"",IF(AND(AG$4&lt;=$D18,AG$4+6&gt;=$D18),"C","")&amp;IF(AND(AG$4&lt;=$E18,AG$4+6&gt;=$E18),"A","")&amp;IF(AND(AG$4&lt;=$G18,AG$4+6&gt;=$F18),"V","")&amp;IF(AND(AG$4&lt;=$H18,AG$4+6&gt;=$H18),"R",""))</f>
        <v/>
      </c>
      <c r="AH18" s="34">
        <f>IF(OR($A18="",AH$4=""),"",IF(AND(AH$4&lt;=$D18,AH$4+6&gt;=$D18),"C","")&amp;IF(AND(AH$4&lt;=$E18,AH$4+6&gt;=$E18),"A","")&amp;IF(AND(AH$4&lt;=$G18,AH$4+6&gt;=$F18),"V","")&amp;IF(AND(AH$4&lt;=$H18,AH$4+6&gt;=$H18),"R",""))</f>
        <v/>
      </c>
      <c r="AI18" s="34">
        <f>IF(OR($A18="",AI$4=""),"",IF(AND(AI$4&lt;=$D18,AI$4+6&gt;=$D18),"C","")&amp;IF(AND(AI$4&lt;=$E18,AI$4+6&gt;=$E18),"A","")&amp;IF(AND(AI$4&lt;=$G18,AI$4+6&gt;=$F18),"V","")&amp;IF(AND(AI$4&lt;=$H18,AI$4+6&gt;=$H18),"R",""))</f>
        <v/>
      </c>
      <c r="AJ18" s="34">
        <f>IF(OR($A18="",AJ$4=""),"",IF(AND(AJ$4&lt;=$D18,AJ$4+6&gt;=$D18),"C","")&amp;IF(AND(AJ$4&lt;=$E18,AJ$4+6&gt;=$E18),"A","")&amp;IF(AND(AJ$4&lt;=$G18,AJ$4+6&gt;=$F18),"V","")&amp;IF(AND(AJ$4&lt;=$H18,AJ$4+6&gt;=$H18),"R",""))</f>
        <v/>
      </c>
      <c r="AK18" s="34">
        <f>IF(OR($A18="",AK$4=""),"",IF(AND(AK$4&lt;=$D18,AK$4+6&gt;=$D18),"C","")&amp;IF(AND(AK$4&lt;=$E18,AK$4+6&gt;=$E18),"A","")&amp;IF(AND(AK$4&lt;=$G18,AK$4+6&gt;=$F18),"V","")&amp;IF(AND(AK$4&lt;=$H18,AK$4+6&gt;=$H18),"R",""))</f>
        <v/>
      </c>
      <c r="AL18" s="34">
        <f>IF(OR($A18="",AL$4=""),"",IF(AND(AL$4&lt;=$D18,AL$4+6&gt;=$D18),"C","")&amp;IF(AND(AL$4&lt;=$E18,AL$4+6&gt;=$E18),"A","")&amp;IF(AND(AL$4&lt;=$G18,AL$4+6&gt;=$F18),"V","")&amp;IF(AND(AL$4&lt;=$H18,AL$4+6&gt;=$H18),"R",""))</f>
        <v/>
      </c>
      <c r="AM18" s="34">
        <f>IF(OR($A18="",AM$4=""),"",IF(AND(AM$4&lt;=$D18,AM$4+6&gt;=$D18),"C","")&amp;IF(AND(AM$4&lt;=$E18,AM$4+6&gt;=$E18),"A","")&amp;IF(AND(AM$4&lt;=$G18,AM$4+6&gt;=$F18),"V","")&amp;IF(AND(AM$4&lt;=$H18,AM$4+6&gt;=$H18),"R",""))</f>
        <v/>
      </c>
      <c r="AN18" s="34">
        <f>IF(OR($A18="",AN$4=""),"",IF(AND(AN$4&lt;=$D18,AN$4+6&gt;=$D18),"C","")&amp;IF(AND(AN$4&lt;=$E18,AN$4+6&gt;=$E18),"A","")&amp;IF(AND(AN$4&lt;=$G18,AN$4+6&gt;=$F18),"V","")&amp;IF(AND(AN$4&lt;=$H18,AN$4+6&gt;=$H18),"R",""))</f>
        <v/>
      </c>
      <c r="AO18" s="34">
        <f>IF(OR($A18="",AO$4=""),"",IF(AND(AO$4&lt;=$D18,AO$4+6&gt;=$D18),"C","")&amp;IF(AND(AO$4&lt;=$E18,AO$4+6&gt;=$E18),"A","")&amp;IF(AND(AO$4&lt;=$G18,AO$4+6&gt;=$F18),"V","")&amp;IF(AND(AO$4&lt;=$H18,AO$4+6&gt;=$H18),"R",""))</f>
        <v/>
      </c>
      <c r="AP18" s="34">
        <f>IF(OR($A18="",AP$4=""),"",IF(AND(AP$4&lt;=$D18,AP$4+6&gt;=$D18),"C","")&amp;IF(AND(AP$4&lt;=$E18,AP$4+6&gt;=$E18),"A","")&amp;IF(AND(AP$4&lt;=$G18,AP$4+6&gt;=$F18),"V","")&amp;IF(AND(AP$4&lt;=$H18,AP$4+6&gt;=$H18),"R",""))</f>
        <v/>
      </c>
      <c r="AQ18" s="34">
        <f>IF(OR($A18="",AQ$4=""),"",IF(AND(AQ$4&lt;=$D18,AQ$4+6&gt;=$D18),"C","")&amp;IF(AND(AQ$4&lt;=$E18,AQ$4+6&gt;=$E18),"A","")&amp;IF(AND(AQ$4&lt;=$G18,AQ$4+6&gt;=$F18),"V","")&amp;IF(AND(AQ$4&lt;=$H18,AQ$4+6&gt;=$H18),"R",""))</f>
        <v/>
      </c>
      <c r="AR18" s="34">
        <f>IF(OR($A18="",AR$4=""),"",IF(AND(AR$4&lt;=$D18,AR$4+6&gt;=$D18),"C","")&amp;IF(AND(AR$4&lt;=$E18,AR$4+6&gt;=$E18),"A","")&amp;IF(AND(AR$4&lt;=$G18,AR$4+6&gt;=$F18),"V","")&amp;IF(AND(AR$4&lt;=$H18,AR$4+6&gt;=$H18),"R",""))</f>
        <v/>
      </c>
      <c r="AS18" s="34">
        <f>IF(OR($A18="",AS$4=""),"",IF(AND(AS$4&lt;=$D18,AS$4+6&gt;=$D18),"C","")&amp;IF(AND(AS$4&lt;=$E18,AS$4+6&gt;=$E18),"A","")&amp;IF(AND(AS$4&lt;=$G18,AS$4+6&gt;=$F18),"V","")&amp;IF(AND(AS$4&lt;=$H18,AS$4+6&gt;=$H18),"R",""))</f>
        <v/>
      </c>
      <c r="AT18" s="34">
        <f>IF(OR($A18="",AT$4=""),"",IF(AND(AT$4&lt;=$D18,AT$4+6&gt;=$D18),"C","")&amp;IF(AND(AT$4&lt;=$E18,AT$4+6&gt;=$E18),"A","")&amp;IF(AND(AT$4&lt;=$G18,AT$4+6&gt;=$F18),"V","")&amp;IF(AND(AT$4&lt;=$H18,AT$4+6&gt;=$H18),"R",""))</f>
        <v/>
      </c>
      <c r="AU18" s="34">
        <f>IF(OR($A18="",AU$4=""),"",IF(AND(AU$4&lt;=$D18,AU$4+6&gt;=$D18),"C","")&amp;IF(AND(AU$4&lt;=$E18,AU$4+6&gt;=$E18),"A","")&amp;IF(AND(AU$4&lt;=$G18,AU$4+6&gt;=$F18),"V","")&amp;IF(AND(AU$4&lt;=$H18,AU$4+6&gt;=$H18),"R",""))</f>
        <v/>
      </c>
      <c r="AV18" s="34">
        <f>IF(OR($A18="",AV$4=""),"",IF(AND(AV$4&lt;=$D18,AV$4+6&gt;=$D18),"C","")&amp;IF(AND(AV$4&lt;=$E18,AV$4+6&gt;=$E18),"A","")&amp;IF(AND(AV$4&lt;=$G18,AV$4+6&gt;=$F18),"V","")&amp;IF(AND(AV$4&lt;=$H18,AV$4+6&gt;=$H18),"R",""))</f>
        <v/>
      </c>
      <c r="AW18" s="34">
        <f>IF(OR($A18="",AW$4=""),"",IF(AND(AW$4&lt;=$D18,AW$4+6&gt;=$D18),"C","")&amp;IF(AND(AW$4&lt;=$E18,AW$4+6&gt;=$E18),"A","")&amp;IF(AND(AW$4&lt;=$G18,AW$4+6&gt;=$F18),"V","")&amp;IF(AND(AW$4&lt;=$H18,AW$4+6&gt;=$H18),"R",""))</f>
        <v/>
      </c>
      <c r="AX18" s="34">
        <f>IF(OR($A18="",AX$4=""),"",IF(AND(AX$4&lt;=$D18,AX$4+6&gt;=$D18),"C","")&amp;IF(AND(AX$4&lt;=$E18,AX$4+6&gt;=$E18),"A","")&amp;IF(AND(AX$4&lt;=$G18,AX$4+6&gt;=$F18),"V","")&amp;IF(AND(AX$4&lt;=$H18,AX$4+6&gt;=$H18),"R",""))</f>
        <v/>
      </c>
      <c r="AY18" s="34">
        <f>IF(OR($A18="",AY$4=""),"",IF(AND(AY$4&lt;=$D18,AY$4+6&gt;=$D18),"C","")&amp;IF(AND(AY$4&lt;=$E18,AY$4+6&gt;=$E18),"A","")&amp;IF(AND(AY$4&lt;=$G18,AY$4+6&gt;=$F18),"V","")&amp;IF(AND(AY$4&lt;=$H18,AY$4+6&gt;=$H18),"R",""))</f>
        <v/>
      </c>
      <c r="AZ18" s="34">
        <f>IF(OR($A18="",AZ$4=""),"",IF(AND(AZ$4&lt;=$D18,AZ$4+6&gt;=$D18),"C","")&amp;IF(AND(AZ$4&lt;=$E18,AZ$4+6&gt;=$E18),"A","")&amp;IF(AND(AZ$4&lt;=$G18,AZ$4+6&gt;=$F18),"V","")&amp;IF(AND(AZ$4&lt;=$H18,AZ$4+6&gt;=$H18),"R",""))</f>
        <v/>
      </c>
      <c r="BA18" s="34">
        <f>IF(OR($A18="",BA$4=""),"",IF(AND(BA$4&lt;=$D18,BA$4+6&gt;=$D18),"C","")&amp;IF(AND(BA$4&lt;=$E18,BA$4+6&gt;=$E18),"A","")&amp;IF(AND(BA$4&lt;=$G18,BA$4+6&gt;=$F18),"V","")&amp;IF(AND(BA$4&lt;=$H18,BA$4+6&gt;=$H18),"R",""))</f>
        <v/>
      </c>
      <c r="BB18" s="34">
        <f>IF(OR($A18="",BB$4=""),"",IF(AND(BB$4&lt;=$D18,BB$4+6&gt;=$D18),"C","")&amp;IF(AND(BB$4&lt;=$E18,BB$4+6&gt;=$E18),"A","")&amp;IF(AND(BB$4&lt;=$G18,BB$4+6&gt;=$F18),"V","")&amp;IF(AND(BB$4&lt;=$H18,BB$4+6&gt;=$H18),"R",""))</f>
        <v/>
      </c>
      <c r="BC18" s="34">
        <f>IF(OR($A18="",BC$4=""),"",IF(AND(BC$4&lt;=$D18,BC$4+6&gt;=$D18),"C","")&amp;IF(AND(BC$4&lt;=$E18,BC$4+6&gt;=$E18),"A","")&amp;IF(AND(BC$4&lt;=$G18,BC$4+6&gt;=$F18),"V","")&amp;IF(AND(BC$4&lt;=$H18,BC$4+6&gt;=$H18),"R",""))</f>
        <v/>
      </c>
      <c r="BD18" s="34">
        <f>IF(OR($A18="",BD$4=""),"",IF(AND(BD$4&lt;=$D18,BD$4+6&gt;=$D18),"C","")&amp;IF(AND(BD$4&lt;=$E18,BD$4+6&gt;=$E18),"A","")&amp;IF(AND(BD$4&lt;=$G18,BD$4+6&gt;=$F18),"V","")&amp;IF(AND(BD$4&lt;=$H18,BD$4+6&gt;=$H18),"R",""))</f>
        <v/>
      </c>
      <c r="BE18" s="34">
        <f>IF(OR($A18="",BE$4=""),"",IF(AND(BE$4&lt;=$D18,BE$4+6&gt;=$D18),"C","")&amp;IF(AND(BE$4&lt;=$E18,BE$4+6&gt;=$E18),"A","")&amp;IF(AND(BE$4&lt;=$G18,BE$4+6&gt;=$F18),"V","")&amp;IF(AND(BE$4&lt;=$H18,BE$4+6&gt;=$H18),"R",""))</f>
        <v/>
      </c>
      <c r="BF18" s="34">
        <f>IF(OR($A18="",BF$4=""),"",IF(AND(BF$4&lt;=$D18,BF$4+6&gt;=$D18),"C","")&amp;IF(AND(BF$4&lt;=$E18,BF$4+6&gt;=$E18),"A","")&amp;IF(AND(BF$4&lt;=$G18,BF$4+6&gt;=$F18),"V","")&amp;IF(AND(BF$4&lt;=$H18,BF$4+6&gt;=$H18),"R",""))</f>
        <v/>
      </c>
      <c r="BG18" s="34">
        <f>IF(OR($A18="",BG$4=""),"",IF(AND(BG$4&lt;=$D18,BG$4+6&gt;=$D18),"C","")&amp;IF(AND(BG$4&lt;=$E18,BG$4+6&gt;=$E18),"A","")&amp;IF(AND(BG$4&lt;=$G18,BG$4+6&gt;=$F18),"V","")&amp;IF(AND(BG$4&lt;=$H18,BG$4+6&gt;=$H18),"R",""))</f>
        <v/>
      </c>
      <c r="BH18" s="34">
        <f>IF(OR($A18="",BH$4=""),"",IF(AND(BH$4&lt;=$D18,BH$4+6&gt;=$D18),"C","")&amp;IF(AND(BH$4&lt;=$E18,BH$4+6&gt;=$E18),"A","")&amp;IF(AND(BH$4&lt;=$G18,BH$4+6&gt;=$F18),"V","")&amp;IF(AND(BH$4&lt;=$H18,BH$4+6&gt;=$H18),"R",""))</f>
        <v/>
      </c>
      <c r="BI18" s="34">
        <f>IF(OR($A18="",BI$4=""),"",IF(AND(BI$4&lt;=$D18,BI$4+6&gt;=$D18),"C","")&amp;IF(AND(BI$4&lt;=$E18,BI$4+6&gt;=$E18),"A","")&amp;IF(AND(BI$4&lt;=$G18,BI$4+6&gt;=$F18),"V","")&amp;IF(AND(BI$4&lt;=$H18,BI$4+6&gt;=$H18),"R",""))</f>
        <v/>
      </c>
      <c r="BJ18" s="34">
        <f>IF(OR($A18="",BJ$4=""),"",IF(AND(BJ$4&lt;=$D18,BJ$4+6&gt;=$D18),"C","")&amp;IF(AND(BJ$4&lt;=$E18,BJ$4+6&gt;=$E18),"A","")&amp;IF(AND(BJ$4&lt;=$G18,BJ$4+6&gt;=$F18),"V","")&amp;IF(AND(BJ$4&lt;=$H18,BJ$4+6&gt;=$H18),"R",""))</f>
        <v/>
      </c>
      <c r="BK18" s="34">
        <f>IF(OR($A18="",BK$4=""),"",IF(AND(BK$4&lt;=$D18,BK$4+6&gt;=$D18),"C","")&amp;IF(AND(BK$4&lt;=$E18,BK$4+6&gt;=$E18),"A","")&amp;IF(AND(BK$4&lt;=$G18,BK$4+6&gt;=$F18),"V","")&amp;IF(AND(BK$4&lt;=$H18,BK$4+6&gt;=$H18),"R",""))</f>
        <v/>
      </c>
      <c r="BL18" s="34">
        <f>IF(OR($A18="",BL$4=""),"",IF(AND(BL$4&lt;=$D18,BL$4+6&gt;=$D18),"C","")&amp;IF(AND(BL$4&lt;=$E18,BL$4+6&gt;=$E18),"A","")&amp;IF(AND(BL$4&lt;=$G18,BL$4+6&gt;=$F18),"V","")&amp;IF(AND(BL$4&lt;=$H18,BL$4+6&gt;=$H18),"R",""))</f>
        <v/>
      </c>
      <c r="BM18" s="34">
        <f>IF(OR($A18="",BM$4=""),"",IF(AND(BM$4&lt;=$D18,BM$4+6&gt;=$D18),"C","")&amp;IF(AND(BM$4&lt;=$E18,BM$4+6&gt;=$E18),"A","")&amp;IF(AND(BM$4&lt;=$G18,BM$4+6&gt;=$F18),"V","")&amp;IF(AND(BM$4&lt;=$H18,BM$4+6&gt;=$H18),"R",""))</f>
        <v/>
      </c>
      <c r="BN18" s="34">
        <f>IF(OR($A18="",BN$4=""),"",IF(AND(BN$4&lt;=$D18,BN$4+6&gt;=$D18),"C","")&amp;IF(AND(BN$4&lt;=$E18,BN$4+6&gt;=$E18),"A","")&amp;IF(AND(BN$4&lt;=$G18,BN$4+6&gt;=$F18),"V","")&amp;IF(AND(BN$4&lt;=$H18,BN$4+6&gt;=$H18),"R",""))</f>
        <v/>
      </c>
      <c r="BO18" s="34">
        <f>IF(OR($A18="",BO$4=""),"",IF(AND(BO$4&lt;=$D18,BO$4+6&gt;=$D18),"C","")&amp;IF(AND(BO$4&lt;=$E18,BO$4+6&gt;=$E18),"A","")&amp;IF(AND(BO$4&lt;=$G18,BO$4+6&gt;=$F18),"V","")&amp;IF(AND(BO$4&lt;=$H18,BO$4+6&gt;=$H18),"R",""))</f>
        <v/>
      </c>
      <c r="BP18" s="34">
        <f>IF(OR($A18="",BP$4=""),"",IF(AND(BP$4&lt;=$D18,BP$4+6&gt;=$D18),"C","")&amp;IF(AND(BP$4&lt;=$E18,BP$4+6&gt;=$E18),"A","")&amp;IF(AND(BP$4&lt;=$G18,BP$4+6&gt;=$F18),"V","")&amp;IF(AND(BP$4&lt;=$H18,BP$4+6&gt;=$H18),"R",""))</f>
        <v/>
      </c>
    </row>
    <row r="19" ht="26" customHeight="1">
      <c r="A19" s="13">
        <f>IF(Planejamento!A16="","",Planejamento!A16)</f>
        <v/>
      </c>
      <c r="B19" s="29">
        <f>IF(Planejamento!A16="","",Planejamento!B16)</f>
        <v/>
      </c>
      <c r="C19" s="29">
        <f>IF(Planejamento!A16="","",Planejamento!E16)</f>
        <v/>
      </c>
      <c r="D19" s="30">
        <f>IF(Planejamento!A16="","",Planejamento!L16)</f>
        <v/>
      </c>
      <c r="E19" s="30">
        <f>IF(Planejamento!A16="","",Planejamento!M16)</f>
        <v/>
      </c>
      <c r="F19" s="30">
        <f>IF(Planejamento!A16="","",Planejamento!G16)</f>
        <v/>
      </c>
      <c r="G19" s="30">
        <f>IF(Planejamento!A16="","",Planejamento!H16)</f>
        <v/>
      </c>
      <c r="H19" s="30">
        <f>IF(Planejamento!A16="","",Planejamento!N16)</f>
        <v/>
      </c>
      <c r="I19" s="31">
        <f>IF(OR($A19="",I$4=""),"",IF(AND(I$4&lt;=$D19,I$4+6&gt;=$D19),"C","")&amp;IF(AND(I$4&lt;=$E19,I$4+6&gt;=$E19),"A","")&amp;IF(AND(I$4&lt;=$G19,I$4+6&gt;=$F19),"V","")&amp;IF(AND(I$4&lt;=$H19,I$4+6&gt;=$H19),"R",""))</f>
        <v/>
      </c>
      <c r="J19" s="31">
        <f>IF(OR($A19="",J$4=""),"",IF(AND(J$4&lt;=$D19,J$4+6&gt;=$D19),"C","")&amp;IF(AND(J$4&lt;=$E19,J$4+6&gt;=$E19),"A","")&amp;IF(AND(J$4&lt;=$G19,J$4+6&gt;=$F19),"V","")&amp;IF(AND(J$4&lt;=$H19,J$4+6&gt;=$H19),"R",""))</f>
        <v/>
      </c>
      <c r="K19" s="31">
        <f>IF(OR($A19="",K$4=""),"",IF(AND(K$4&lt;=$D19,K$4+6&gt;=$D19),"C","")&amp;IF(AND(K$4&lt;=$E19,K$4+6&gt;=$E19),"A","")&amp;IF(AND(K$4&lt;=$G19,K$4+6&gt;=$F19),"V","")&amp;IF(AND(K$4&lt;=$H19,K$4+6&gt;=$H19),"R",""))</f>
        <v/>
      </c>
      <c r="L19" s="31">
        <f>IF(OR($A19="",L$4=""),"",IF(AND(L$4&lt;=$D19,L$4+6&gt;=$D19),"C","")&amp;IF(AND(L$4&lt;=$E19,L$4+6&gt;=$E19),"A","")&amp;IF(AND(L$4&lt;=$G19,L$4+6&gt;=$F19),"V","")&amp;IF(AND(L$4&lt;=$H19,L$4+6&gt;=$H19),"R",""))</f>
        <v/>
      </c>
      <c r="M19" s="31">
        <f>IF(OR($A19="",M$4=""),"",IF(AND(M$4&lt;=$D19,M$4+6&gt;=$D19),"C","")&amp;IF(AND(M$4&lt;=$E19,M$4+6&gt;=$E19),"A","")&amp;IF(AND(M$4&lt;=$G19,M$4+6&gt;=$F19),"V","")&amp;IF(AND(M$4&lt;=$H19,M$4+6&gt;=$H19),"R",""))</f>
        <v/>
      </c>
      <c r="N19" s="31">
        <f>IF(OR($A19="",N$4=""),"",IF(AND(N$4&lt;=$D19,N$4+6&gt;=$D19),"C","")&amp;IF(AND(N$4&lt;=$E19,N$4+6&gt;=$E19),"A","")&amp;IF(AND(N$4&lt;=$G19,N$4+6&gt;=$F19),"V","")&amp;IF(AND(N$4&lt;=$H19,N$4+6&gt;=$H19),"R",""))</f>
        <v/>
      </c>
      <c r="O19" s="31">
        <f>IF(OR($A19="",O$4=""),"",IF(AND(O$4&lt;=$D19,O$4+6&gt;=$D19),"C","")&amp;IF(AND(O$4&lt;=$E19,O$4+6&gt;=$E19),"A","")&amp;IF(AND(O$4&lt;=$G19,O$4+6&gt;=$F19),"V","")&amp;IF(AND(O$4&lt;=$H19,O$4+6&gt;=$H19),"R",""))</f>
        <v/>
      </c>
      <c r="P19" s="31">
        <f>IF(OR($A19="",P$4=""),"",IF(AND(P$4&lt;=$D19,P$4+6&gt;=$D19),"C","")&amp;IF(AND(P$4&lt;=$E19,P$4+6&gt;=$E19),"A","")&amp;IF(AND(P$4&lt;=$G19,P$4+6&gt;=$F19),"V","")&amp;IF(AND(P$4&lt;=$H19,P$4+6&gt;=$H19),"R",""))</f>
        <v/>
      </c>
      <c r="Q19" s="31">
        <f>IF(OR($A19="",Q$4=""),"",IF(AND(Q$4&lt;=$D19,Q$4+6&gt;=$D19),"C","")&amp;IF(AND(Q$4&lt;=$E19,Q$4+6&gt;=$E19),"A","")&amp;IF(AND(Q$4&lt;=$G19,Q$4+6&gt;=$F19),"V","")&amp;IF(AND(Q$4&lt;=$H19,Q$4+6&gt;=$H19),"R",""))</f>
        <v/>
      </c>
      <c r="R19" s="31">
        <f>IF(OR($A19="",R$4=""),"",IF(AND(R$4&lt;=$D19,R$4+6&gt;=$D19),"C","")&amp;IF(AND(R$4&lt;=$E19,R$4+6&gt;=$E19),"A","")&amp;IF(AND(R$4&lt;=$G19,R$4+6&gt;=$F19),"V","")&amp;IF(AND(R$4&lt;=$H19,R$4+6&gt;=$H19),"R",""))</f>
        <v/>
      </c>
      <c r="S19" s="31">
        <f>IF(OR($A19="",S$4=""),"",IF(AND(S$4&lt;=$D19,S$4+6&gt;=$D19),"C","")&amp;IF(AND(S$4&lt;=$E19,S$4+6&gt;=$E19),"A","")&amp;IF(AND(S$4&lt;=$G19,S$4+6&gt;=$F19),"V","")&amp;IF(AND(S$4&lt;=$H19,S$4+6&gt;=$H19),"R",""))</f>
        <v/>
      </c>
      <c r="T19" s="31">
        <f>IF(OR($A19="",T$4=""),"",IF(AND(T$4&lt;=$D19,T$4+6&gt;=$D19),"C","")&amp;IF(AND(T$4&lt;=$E19,T$4+6&gt;=$E19),"A","")&amp;IF(AND(T$4&lt;=$G19,T$4+6&gt;=$F19),"V","")&amp;IF(AND(T$4&lt;=$H19,T$4+6&gt;=$H19),"R",""))</f>
        <v/>
      </c>
      <c r="U19" s="31">
        <f>IF(OR($A19="",U$4=""),"",IF(AND(U$4&lt;=$D19,U$4+6&gt;=$D19),"C","")&amp;IF(AND(U$4&lt;=$E19,U$4+6&gt;=$E19),"A","")&amp;IF(AND(U$4&lt;=$G19,U$4+6&gt;=$F19),"V","")&amp;IF(AND(U$4&lt;=$H19,U$4+6&gt;=$H19),"R",""))</f>
        <v/>
      </c>
      <c r="V19" s="31">
        <f>IF(OR($A19="",V$4=""),"",IF(AND(V$4&lt;=$D19,V$4+6&gt;=$D19),"C","")&amp;IF(AND(V$4&lt;=$E19,V$4+6&gt;=$E19),"A","")&amp;IF(AND(V$4&lt;=$G19,V$4+6&gt;=$F19),"V","")&amp;IF(AND(V$4&lt;=$H19,V$4+6&gt;=$H19),"R",""))</f>
        <v/>
      </c>
      <c r="W19" s="31">
        <f>IF(OR($A19="",W$4=""),"",IF(AND(W$4&lt;=$D19,W$4+6&gt;=$D19),"C","")&amp;IF(AND(W$4&lt;=$E19,W$4+6&gt;=$E19),"A","")&amp;IF(AND(W$4&lt;=$G19,W$4+6&gt;=$F19),"V","")&amp;IF(AND(W$4&lt;=$H19,W$4+6&gt;=$H19),"R",""))</f>
        <v/>
      </c>
      <c r="X19" s="31">
        <f>IF(OR($A19="",X$4=""),"",IF(AND(X$4&lt;=$D19,X$4+6&gt;=$D19),"C","")&amp;IF(AND(X$4&lt;=$E19,X$4+6&gt;=$E19),"A","")&amp;IF(AND(X$4&lt;=$G19,X$4+6&gt;=$F19),"V","")&amp;IF(AND(X$4&lt;=$H19,X$4+6&gt;=$H19),"R",""))</f>
        <v/>
      </c>
      <c r="Y19" s="31">
        <f>IF(OR($A19="",Y$4=""),"",IF(AND(Y$4&lt;=$D19,Y$4+6&gt;=$D19),"C","")&amp;IF(AND(Y$4&lt;=$E19,Y$4+6&gt;=$E19),"A","")&amp;IF(AND(Y$4&lt;=$G19,Y$4+6&gt;=$F19),"V","")&amp;IF(AND(Y$4&lt;=$H19,Y$4+6&gt;=$H19),"R",""))</f>
        <v/>
      </c>
      <c r="Z19" s="31">
        <f>IF(OR($A19="",Z$4=""),"",IF(AND(Z$4&lt;=$D19,Z$4+6&gt;=$D19),"C","")&amp;IF(AND(Z$4&lt;=$E19,Z$4+6&gt;=$E19),"A","")&amp;IF(AND(Z$4&lt;=$G19,Z$4+6&gt;=$F19),"V","")&amp;IF(AND(Z$4&lt;=$H19,Z$4+6&gt;=$H19),"R",""))</f>
        <v/>
      </c>
      <c r="AA19" s="31">
        <f>IF(OR($A19="",AA$4=""),"",IF(AND(AA$4&lt;=$D19,AA$4+6&gt;=$D19),"C","")&amp;IF(AND(AA$4&lt;=$E19,AA$4+6&gt;=$E19),"A","")&amp;IF(AND(AA$4&lt;=$G19,AA$4+6&gt;=$F19),"V","")&amp;IF(AND(AA$4&lt;=$H19,AA$4+6&gt;=$H19),"R",""))</f>
        <v/>
      </c>
      <c r="AB19" s="31">
        <f>IF(OR($A19="",AB$4=""),"",IF(AND(AB$4&lt;=$D19,AB$4+6&gt;=$D19),"C","")&amp;IF(AND(AB$4&lt;=$E19,AB$4+6&gt;=$E19),"A","")&amp;IF(AND(AB$4&lt;=$G19,AB$4+6&gt;=$F19),"V","")&amp;IF(AND(AB$4&lt;=$H19,AB$4+6&gt;=$H19),"R",""))</f>
        <v/>
      </c>
      <c r="AC19" s="31">
        <f>IF(OR($A19="",AC$4=""),"",IF(AND(AC$4&lt;=$D19,AC$4+6&gt;=$D19),"C","")&amp;IF(AND(AC$4&lt;=$E19,AC$4+6&gt;=$E19),"A","")&amp;IF(AND(AC$4&lt;=$G19,AC$4+6&gt;=$F19),"V","")&amp;IF(AND(AC$4&lt;=$H19,AC$4+6&gt;=$H19),"R",""))</f>
        <v/>
      </c>
      <c r="AD19" s="31">
        <f>IF(OR($A19="",AD$4=""),"",IF(AND(AD$4&lt;=$D19,AD$4+6&gt;=$D19),"C","")&amp;IF(AND(AD$4&lt;=$E19,AD$4+6&gt;=$E19),"A","")&amp;IF(AND(AD$4&lt;=$G19,AD$4+6&gt;=$F19),"V","")&amp;IF(AND(AD$4&lt;=$H19,AD$4+6&gt;=$H19),"R",""))</f>
        <v/>
      </c>
      <c r="AE19" s="31">
        <f>IF(OR($A19="",AE$4=""),"",IF(AND(AE$4&lt;=$D19,AE$4+6&gt;=$D19),"C","")&amp;IF(AND(AE$4&lt;=$E19,AE$4+6&gt;=$E19),"A","")&amp;IF(AND(AE$4&lt;=$G19,AE$4+6&gt;=$F19),"V","")&amp;IF(AND(AE$4&lt;=$H19,AE$4+6&gt;=$H19),"R",""))</f>
        <v/>
      </c>
      <c r="AF19" s="31">
        <f>IF(OR($A19="",AF$4=""),"",IF(AND(AF$4&lt;=$D19,AF$4+6&gt;=$D19),"C","")&amp;IF(AND(AF$4&lt;=$E19,AF$4+6&gt;=$E19),"A","")&amp;IF(AND(AF$4&lt;=$G19,AF$4+6&gt;=$F19),"V","")&amp;IF(AND(AF$4&lt;=$H19,AF$4+6&gt;=$H19),"R",""))</f>
        <v/>
      </c>
      <c r="AG19" s="31">
        <f>IF(OR($A19="",AG$4=""),"",IF(AND(AG$4&lt;=$D19,AG$4+6&gt;=$D19),"C","")&amp;IF(AND(AG$4&lt;=$E19,AG$4+6&gt;=$E19),"A","")&amp;IF(AND(AG$4&lt;=$G19,AG$4+6&gt;=$F19),"V","")&amp;IF(AND(AG$4&lt;=$H19,AG$4+6&gt;=$H19),"R",""))</f>
        <v/>
      </c>
      <c r="AH19" s="31">
        <f>IF(OR($A19="",AH$4=""),"",IF(AND(AH$4&lt;=$D19,AH$4+6&gt;=$D19),"C","")&amp;IF(AND(AH$4&lt;=$E19,AH$4+6&gt;=$E19),"A","")&amp;IF(AND(AH$4&lt;=$G19,AH$4+6&gt;=$F19),"V","")&amp;IF(AND(AH$4&lt;=$H19,AH$4+6&gt;=$H19),"R",""))</f>
        <v/>
      </c>
      <c r="AI19" s="31">
        <f>IF(OR($A19="",AI$4=""),"",IF(AND(AI$4&lt;=$D19,AI$4+6&gt;=$D19),"C","")&amp;IF(AND(AI$4&lt;=$E19,AI$4+6&gt;=$E19),"A","")&amp;IF(AND(AI$4&lt;=$G19,AI$4+6&gt;=$F19),"V","")&amp;IF(AND(AI$4&lt;=$H19,AI$4+6&gt;=$H19),"R",""))</f>
        <v/>
      </c>
      <c r="AJ19" s="31">
        <f>IF(OR($A19="",AJ$4=""),"",IF(AND(AJ$4&lt;=$D19,AJ$4+6&gt;=$D19),"C","")&amp;IF(AND(AJ$4&lt;=$E19,AJ$4+6&gt;=$E19),"A","")&amp;IF(AND(AJ$4&lt;=$G19,AJ$4+6&gt;=$F19),"V","")&amp;IF(AND(AJ$4&lt;=$H19,AJ$4+6&gt;=$H19),"R",""))</f>
        <v/>
      </c>
      <c r="AK19" s="31">
        <f>IF(OR($A19="",AK$4=""),"",IF(AND(AK$4&lt;=$D19,AK$4+6&gt;=$D19),"C","")&amp;IF(AND(AK$4&lt;=$E19,AK$4+6&gt;=$E19),"A","")&amp;IF(AND(AK$4&lt;=$G19,AK$4+6&gt;=$F19),"V","")&amp;IF(AND(AK$4&lt;=$H19,AK$4+6&gt;=$H19),"R",""))</f>
        <v/>
      </c>
      <c r="AL19" s="31">
        <f>IF(OR($A19="",AL$4=""),"",IF(AND(AL$4&lt;=$D19,AL$4+6&gt;=$D19),"C","")&amp;IF(AND(AL$4&lt;=$E19,AL$4+6&gt;=$E19),"A","")&amp;IF(AND(AL$4&lt;=$G19,AL$4+6&gt;=$F19),"V","")&amp;IF(AND(AL$4&lt;=$H19,AL$4+6&gt;=$H19),"R",""))</f>
        <v/>
      </c>
      <c r="AM19" s="31">
        <f>IF(OR($A19="",AM$4=""),"",IF(AND(AM$4&lt;=$D19,AM$4+6&gt;=$D19),"C","")&amp;IF(AND(AM$4&lt;=$E19,AM$4+6&gt;=$E19),"A","")&amp;IF(AND(AM$4&lt;=$G19,AM$4+6&gt;=$F19),"V","")&amp;IF(AND(AM$4&lt;=$H19,AM$4+6&gt;=$H19),"R",""))</f>
        <v/>
      </c>
      <c r="AN19" s="31">
        <f>IF(OR($A19="",AN$4=""),"",IF(AND(AN$4&lt;=$D19,AN$4+6&gt;=$D19),"C","")&amp;IF(AND(AN$4&lt;=$E19,AN$4+6&gt;=$E19),"A","")&amp;IF(AND(AN$4&lt;=$G19,AN$4+6&gt;=$F19),"V","")&amp;IF(AND(AN$4&lt;=$H19,AN$4+6&gt;=$H19),"R",""))</f>
        <v/>
      </c>
      <c r="AO19" s="31">
        <f>IF(OR($A19="",AO$4=""),"",IF(AND(AO$4&lt;=$D19,AO$4+6&gt;=$D19),"C","")&amp;IF(AND(AO$4&lt;=$E19,AO$4+6&gt;=$E19),"A","")&amp;IF(AND(AO$4&lt;=$G19,AO$4+6&gt;=$F19),"V","")&amp;IF(AND(AO$4&lt;=$H19,AO$4+6&gt;=$H19),"R",""))</f>
        <v/>
      </c>
      <c r="AP19" s="31">
        <f>IF(OR($A19="",AP$4=""),"",IF(AND(AP$4&lt;=$D19,AP$4+6&gt;=$D19),"C","")&amp;IF(AND(AP$4&lt;=$E19,AP$4+6&gt;=$E19),"A","")&amp;IF(AND(AP$4&lt;=$G19,AP$4+6&gt;=$F19),"V","")&amp;IF(AND(AP$4&lt;=$H19,AP$4+6&gt;=$H19),"R",""))</f>
        <v/>
      </c>
      <c r="AQ19" s="31">
        <f>IF(OR($A19="",AQ$4=""),"",IF(AND(AQ$4&lt;=$D19,AQ$4+6&gt;=$D19),"C","")&amp;IF(AND(AQ$4&lt;=$E19,AQ$4+6&gt;=$E19),"A","")&amp;IF(AND(AQ$4&lt;=$G19,AQ$4+6&gt;=$F19),"V","")&amp;IF(AND(AQ$4&lt;=$H19,AQ$4+6&gt;=$H19),"R",""))</f>
        <v/>
      </c>
      <c r="AR19" s="31">
        <f>IF(OR($A19="",AR$4=""),"",IF(AND(AR$4&lt;=$D19,AR$4+6&gt;=$D19),"C","")&amp;IF(AND(AR$4&lt;=$E19,AR$4+6&gt;=$E19),"A","")&amp;IF(AND(AR$4&lt;=$G19,AR$4+6&gt;=$F19),"V","")&amp;IF(AND(AR$4&lt;=$H19,AR$4+6&gt;=$H19),"R",""))</f>
        <v/>
      </c>
      <c r="AS19" s="31">
        <f>IF(OR($A19="",AS$4=""),"",IF(AND(AS$4&lt;=$D19,AS$4+6&gt;=$D19),"C","")&amp;IF(AND(AS$4&lt;=$E19,AS$4+6&gt;=$E19),"A","")&amp;IF(AND(AS$4&lt;=$G19,AS$4+6&gt;=$F19),"V","")&amp;IF(AND(AS$4&lt;=$H19,AS$4+6&gt;=$H19),"R",""))</f>
        <v/>
      </c>
      <c r="AT19" s="31">
        <f>IF(OR($A19="",AT$4=""),"",IF(AND(AT$4&lt;=$D19,AT$4+6&gt;=$D19),"C","")&amp;IF(AND(AT$4&lt;=$E19,AT$4+6&gt;=$E19),"A","")&amp;IF(AND(AT$4&lt;=$G19,AT$4+6&gt;=$F19),"V","")&amp;IF(AND(AT$4&lt;=$H19,AT$4+6&gt;=$H19),"R",""))</f>
        <v/>
      </c>
      <c r="AU19" s="31">
        <f>IF(OR($A19="",AU$4=""),"",IF(AND(AU$4&lt;=$D19,AU$4+6&gt;=$D19),"C","")&amp;IF(AND(AU$4&lt;=$E19,AU$4+6&gt;=$E19),"A","")&amp;IF(AND(AU$4&lt;=$G19,AU$4+6&gt;=$F19),"V","")&amp;IF(AND(AU$4&lt;=$H19,AU$4+6&gt;=$H19),"R",""))</f>
        <v/>
      </c>
      <c r="AV19" s="31">
        <f>IF(OR($A19="",AV$4=""),"",IF(AND(AV$4&lt;=$D19,AV$4+6&gt;=$D19),"C","")&amp;IF(AND(AV$4&lt;=$E19,AV$4+6&gt;=$E19),"A","")&amp;IF(AND(AV$4&lt;=$G19,AV$4+6&gt;=$F19),"V","")&amp;IF(AND(AV$4&lt;=$H19,AV$4+6&gt;=$H19),"R",""))</f>
        <v/>
      </c>
      <c r="AW19" s="31">
        <f>IF(OR($A19="",AW$4=""),"",IF(AND(AW$4&lt;=$D19,AW$4+6&gt;=$D19),"C","")&amp;IF(AND(AW$4&lt;=$E19,AW$4+6&gt;=$E19),"A","")&amp;IF(AND(AW$4&lt;=$G19,AW$4+6&gt;=$F19),"V","")&amp;IF(AND(AW$4&lt;=$H19,AW$4+6&gt;=$H19),"R",""))</f>
        <v/>
      </c>
      <c r="AX19" s="31">
        <f>IF(OR($A19="",AX$4=""),"",IF(AND(AX$4&lt;=$D19,AX$4+6&gt;=$D19),"C","")&amp;IF(AND(AX$4&lt;=$E19,AX$4+6&gt;=$E19),"A","")&amp;IF(AND(AX$4&lt;=$G19,AX$4+6&gt;=$F19),"V","")&amp;IF(AND(AX$4&lt;=$H19,AX$4+6&gt;=$H19),"R",""))</f>
        <v/>
      </c>
      <c r="AY19" s="31">
        <f>IF(OR($A19="",AY$4=""),"",IF(AND(AY$4&lt;=$D19,AY$4+6&gt;=$D19),"C","")&amp;IF(AND(AY$4&lt;=$E19,AY$4+6&gt;=$E19),"A","")&amp;IF(AND(AY$4&lt;=$G19,AY$4+6&gt;=$F19),"V","")&amp;IF(AND(AY$4&lt;=$H19,AY$4+6&gt;=$H19),"R",""))</f>
        <v/>
      </c>
      <c r="AZ19" s="31">
        <f>IF(OR($A19="",AZ$4=""),"",IF(AND(AZ$4&lt;=$D19,AZ$4+6&gt;=$D19),"C","")&amp;IF(AND(AZ$4&lt;=$E19,AZ$4+6&gt;=$E19),"A","")&amp;IF(AND(AZ$4&lt;=$G19,AZ$4+6&gt;=$F19),"V","")&amp;IF(AND(AZ$4&lt;=$H19,AZ$4+6&gt;=$H19),"R",""))</f>
        <v/>
      </c>
      <c r="BA19" s="31">
        <f>IF(OR($A19="",BA$4=""),"",IF(AND(BA$4&lt;=$D19,BA$4+6&gt;=$D19),"C","")&amp;IF(AND(BA$4&lt;=$E19,BA$4+6&gt;=$E19),"A","")&amp;IF(AND(BA$4&lt;=$G19,BA$4+6&gt;=$F19),"V","")&amp;IF(AND(BA$4&lt;=$H19,BA$4+6&gt;=$H19),"R",""))</f>
        <v/>
      </c>
      <c r="BB19" s="31">
        <f>IF(OR($A19="",BB$4=""),"",IF(AND(BB$4&lt;=$D19,BB$4+6&gt;=$D19),"C","")&amp;IF(AND(BB$4&lt;=$E19,BB$4+6&gt;=$E19),"A","")&amp;IF(AND(BB$4&lt;=$G19,BB$4+6&gt;=$F19),"V","")&amp;IF(AND(BB$4&lt;=$H19,BB$4+6&gt;=$H19),"R",""))</f>
        <v/>
      </c>
      <c r="BC19" s="31">
        <f>IF(OR($A19="",BC$4=""),"",IF(AND(BC$4&lt;=$D19,BC$4+6&gt;=$D19),"C","")&amp;IF(AND(BC$4&lt;=$E19,BC$4+6&gt;=$E19),"A","")&amp;IF(AND(BC$4&lt;=$G19,BC$4+6&gt;=$F19),"V","")&amp;IF(AND(BC$4&lt;=$H19,BC$4+6&gt;=$H19),"R",""))</f>
        <v/>
      </c>
      <c r="BD19" s="31">
        <f>IF(OR($A19="",BD$4=""),"",IF(AND(BD$4&lt;=$D19,BD$4+6&gt;=$D19),"C","")&amp;IF(AND(BD$4&lt;=$E19,BD$4+6&gt;=$E19),"A","")&amp;IF(AND(BD$4&lt;=$G19,BD$4+6&gt;=$F19),"V","")&amp;IF(AND(BD$4&lt;=$H19,BD$4+6&gt;=$H19),"R",""))</f>
        <v/>
      </c>
      <c r="BE19" s="31">
        <f>IF(OR($A19="",BE$4=""),"",IF(AND(BE$4&lt;=$D19,BE$4+6&gt;=$D19),"C","")&amp;IF(AND(BE$4&lt;=$E19,BE$4+6&gt;=$E19),"A","")&amp;IF(AND(BE$4&lt;=$G19,BE$4+6&gt;=$F19),"V","")&amp;IF(AND(BE$4&lt;=$H19,BE$4+6&gt;=$H19),"R",""))</f>
        <v/>
      </c>
      <c r="BF19" s="31">
        <f>IF(OR($A19="",BF$4=""),"",IF(AND(BF$4&lt;=$D19,BF$4+6&gt;=$D19),"C","")&amp;IF(AND(BF$4&lt;=$E19,BF$4+6&gt;=$E19),"A","")&amp;IF(AND(BF$4&lt;=$G19,BF$4+6&gt;=$F19),"V","")&amp;IF(AND(BF$4&lt;=$H19,BF$4+6&gt;=$H19),"R",""))</f>
        <v/>
      </c>
      <c r="BG19" s="31">
        <f>IF(OR($A19="",BG$4=""),"",IF(AND(BG$4&lt;=$D19,BG$4+6&gt;=$D19),"C","")&amp;IF(AND(BG$4&lt;=$E19,BG$4+6&gt;=$E19),"A","")&amp;IF(AND(BG$4&lt;=$G19,BG$4+6&gt;=$F19),"V","")&amp;IF(AND(BG$4&lt;=$H19,BG$4+6&gt;=$H19),"R",""))</f>
        <v/>
      </c>
      <c r="BH19" s="31">
        <f>IF(OR($A19="",BH$4=""),"",IF(AND(BH$4&lt;=$D19,BH$4+6&gt;=$D19),"C","")&amp;IF(AND(BH$4&lt;=$E19,BH$4+6&gt;=$E19),"A","")&amp;IF(AND(BH$4&lt;=$G19,BH$4+6&gt;=$F19),"V","")&amp;IF(AND(BH$4&lt;=$H19,BH$4+6&gt;=$H19),"R",""))</f>
        <v/>
      </c>
      <c r="BI19" s="31">
        <f>IF(OR($A19="",BI$4=""),"",IF(AND(BI$4&lt;=$D19,BI$4+6&gt;=$D19),"C","")&amp;IF(AND(BI$4&lt;=$E19,BI$4+6&gt;=$E19),"A","")&amp;IF(AND(BI$4&lt;=$G19,BI$4+6&gt;=$F19),"V","")&amp;IF(AND(BI$4&lt;=$H19,BI$4+6&gt;=$H19),"R",""))</f>
        <v/>
      </c>
      <c r="BJ19" s="31">
        <f>IF(OR($A19="",BJ$4=""),"",IF(AND(BJ$4&lt;=$D19,BJ$4+6&gt;=$D19),"C","")&amp;IF(AND(BJ$4&lt;=$E19,BJ$4+6&gt;=$E19),"A","")&amp;IF(AND(BJ$4&lt;=$G19,BJ$4+6&gt;=$F19),"V","")&amp;IF(AND(BJ$4&lt;=$H19,BJ$4+6&gt;=$H19),"R",""))</f>
        <v/>
      </c>
      <c r="BK19" s="31">
        <f>IF(OR($A19="",BK$4=""),"",IF(AND(BK$4&lt;=$D19,BK$4+6&gt;=$D19),"C","")&amp;IF(AND(BK$4&lt;=$E19,BK$4+6&gt;=$E19),"A","")&amp;IF(AND(BK$4&lt;=$G19,BK$4+6&gt;=$F19),"V","")&amp;IF(AND(BK$4&lt;=$H19,BK$4+6&gt;=$H19),"R",""))</f>
        <v/>
      </c>
      <c r="BL19" s="31">
        <f>IF(OR($A19="",BL$4=""),"",IF(AND(BL$4&lt;=$D19,BL$4+6&gt;=$D19),"C","")&amp;IF(AND(BL$4&lt;=$E19,BL$4+6&gt;=$E19),"A","")&amp;IF(AND(BL$4&lt;=$G19,BL$4+6&gt;=$F19),"V","")&amp;IF(AND(BL$4&lt;=$H19,BL$4+6&gt;=$H19),"R",""))</f>
        <v/>
      </c>
      <c r="BM19" s="31">
        <f>IF(OR($A19="",BM$4=""),"",IF(AND(BM$4&lt;=$D19,BM$4+6&gt;=$D19),"C","")&amp;IF(AND(BM$4&lt;=$E19,BM$4+6&gt;=$E19),"A","")&amp;IF(AND(BM$4&lt;=$G19,BM$4+6&gt;=$F19),"V","")&amp;IF(AND(BM$4&lt;=$H19,BM$4+6&gt;=$H19),"R",""))</f>
        <v/>
      </c>
      <c r="BN19" s="31">
        <f>IF(OR($A19="",BN$4=""),"",IF(AND(BN$4&lt;=$D19,BN$4+6&gt;=$D19),"C","")&amp;IF(AND(BN$4&lt;=$E19,BN$4+6&gt;=$E19),"A","")&amp;IF(AND(BN$4&lt;=$G19,BN$4+6&gt;=$F19),"V","")&amp;IF(AND(BN$4&lt;=$H19,BN$4+6&gt;=$H19),"R",""))</f>
        <v/>
      </c>
      <c r="BO19" s="31">
        <f>IF(OR($A19="",BO$4=""),"",IF(AND(BO$4&lt;=$D19,BO$4+6&gt;=$D19),"C","")&amp;IF(AND(BO$4&lt;=$E19,BO$4+6&gt;=$E19),"A","")&amp;IF(AND(BO$4&lt;=$G19,BO$4+6&gt;=$F19),"V","")&amp;IF(AND(BO$4&lt;=$H19,BO$4+6&gt;=$H19),"R",""))</f>
        <v/>
      </c>
      <c r="BP19" s="31">
        <f>IF(OR($A19="",BP$4=""),"",IF(AND(BP$4&lt;=$D19,BP$4+6&gt;=$D19),"C","")&amp;IF(AND(BP$4&lt;=$E19,BP$4+6&gt;=$E19),"A","")&amp;IF(AND(BP$4&lt;=$G19,BP$4+6&gt;=$F19),"V","")&amp;IF(AND(BP$4&lt;=$H19,BP$4+6&gt;=$H19),"R",""))</f>
        <v/>
      </c>
    </row>
    <row r="20" ht="26" customHeight="1">
      <c r="A20" s="12">
        <f>IF(Planejamento!A17="","",Planejamento!A17)</f>
        <v/>
      </c>
      <c r="B20" s="32">
        <f>IF(Planejamento!A17="","",Planejamento!B17)</f>
        <v/>
      </c>
      <c r="C20" s="32">
        <f>IF(Planejamento!A17="","",Planejamento!E17)</f>
        <v/>
      </c>
      <c r="D20" s="33">
        <f>IF(Planejamento!A17="","",Planejamento!L17)</f>
        <v/>
      </c>
      <c r="E20" s="33">
        <f>IF(Planejamento!A17="","",Planejamento!M17)</f>
        <v/>
      </c>
      <c r="F20" s="33">
        <f>IF(Planejamento!A17="","",Planejamento!G17)</f>
        <v/>
      </c>
      <c r="G20" s="33">
        <f>IF(Planejamento!A17="","",Planejamento!H17)</f>
        <v/>
      </c>
      <c r="H20" s="33">
        <f>IF(Planejamento!A17="","",Planejamento!N17)</f>
        <v/>
      </c>
      <c r="I20" s="34">
        <f>IF(OR($A20="",I$4=""),"",IF(AND(I$4&lt;=$D20,I$4+6&gt;=$D20),"C","")&amp;IF(AND(I$4&lt;=$E20,I$4+6&gt;=$E20),"A","")&amp;IF(AND(I$4&lt;=$G20,I$4+6&gt;=$F20),"V","")&amp;IF(AND(I$4&lt;=$H20,I$4+6&gt;=$H20),"R",""))</f>
        <v/>
      </c>
      <c r="J20" s="34">
        <f>IF(OR($A20="",J$4=""),"",IF(AND(J$4&lt;=$D20,J$4+6&gt;=$D20),"C","")&amp;IF(AND(J$4&lt;=$E20,J$4+6&gt;=$E20),"A","")&amp;IF(AND(J$4&lt;=$G20,J$4+6&gt;=$F20),"V","")&amp;IF(AND(J$4&lt;=$H20,J$4+6&gt;=$H20),"R",""))</f>
        <v/>
      </c>
      <c r="K20" s="34">
        <f>IF(OR($A20="",K$4=""),"",IF(AND(K$4&lt;=$D20,K$4+6&gt;=$D20),"C","")&amp;IF(AND(K$4&lt;=$E20,K$4+6&gt;=$E20),"A","")&amp;IF(AND(K$4&lt;=$G20,K$4+6&gt;=$F20),"V","")&amp;IF(AND(K$4&lt;=$H20,K$4+6&gt;=$H20),"R",""))</f>
        <v/>
      </c>
      <c r="L20" s="34">
        <f>IF(OR($A20="",L$4=""),"",IF(AND(L$4&lt;=$D20,L$4+6&gt;=$D20),"C","")&amp;IF(AND(L$4&lt;=$E20,L$4+6&gt;=$E20),"A","")&amp;IF(AND(L$4&lt;=$G20,L$4+6&gt;=$F20),"V","")&amp;IF(AND(L$4&lt;=$H20,L$4+6&gt;=$H20),"R",""))</f>
        <v/>
      </c>
      <c r="M20" s="34">
        <f>IF(OR($A20="",M$4=""),"",IF(AND(M$4&lt;=$D20,M$4+6&gt;=$D20),"C","")&amp;IF(AND(M$4&lt;=$E20,M$4+6&gt;=$E20),"A","")&amp;IF(AND(M$4&lt;=$G20,M$4+6&gt;=$F20),"V","")&amp;IF(AND(M$4&lt;=$H20,M$4+6&gt;=$H20),"R",""))</f>
        <v/>
      </c>
      <c r="N20" s="34">
        <f>IF(OR($A20="",N$4=""),"",IF(AND(N$4&lt;=$D20,N$4+6&gt;=$D20),"C","")&amp;IF(AND(N$4&lt;=$E20,N$4+6&gt;=$E20),"A","")&amp;IF(AND(N$4&lt;=$G20,N$4+6&gt;=$F20),"V","")&amp;IF(AND(N$4&lt;=$H20,N$4+6&gt;=$H20),"R",""))</f>
        <v/>
      </c>
      <c r="O20" s="34">
        <f>IF(OR($A20="",O$4=""),"",IF(AND(O$4&lt;=$D20,O$4+6&gt;=$D20),"C","")&amp;IF(AND(O$4&lt;=$E20,O$4+6&gt;=$E20),"A","")&amp;IF(AND(O$4&lt;=$G20,O$4+6&gt;=$F20),"V","")&amp;IF(AND(O$4&lt;=$H20,O$4+6&gt;=$H20),"R",""))</f>
        <v/>
      </c>
      <c r="P20" s="34">
        <f>IF(OR($A20="",P$4=""),"",IF(AND(P$4&lt;=$D20,P$4+6&gt;=$D20),"C","")&amp;IF(AND(P$4&lt;=$E20,P$4+6&gt;=$E20),"A","")&amp;IF(AND(P$4&lt;=$G20,P$4+6&gt;=$F20),"V","")&amp;IF(AND(P$4&lt;=$H20,P$4+6&gt;=$H20),"R",""))</f>
        <v/>
      </c>
      <c r="Q20" s="34">
        <f>IF(OR($A20="",Q$4=""),"",IF(AND(Q$4&lt;=$D20,Q$4+6&gt;=$D20),"C","")&amp;IF(AND(Q$4&lt;=$E20,Q$4+6&gt;=$E20),"A","")&amp;IF(AND(Q$4&lt;=$G20,Q$4+6&gt;=$F20),"V","")&amp;IF(AND(Q$4&lt;=$H20,Q$4+6&gt;=$H20),"R",""))</f>
        <v/>
      </c>
      <c r="R20" s="34">
        <f>IF(OR($A20="",R$4=""),"",IF(AND(R$4&lt;=$D20,R$4+6&gt;=$D20),"C","")&amp;IF(AND(R$4&lt;=$E20,R$4+6&gt;=$E20),"A","")&amp;IF(AND(R$4&lt;=$G20,R$4+6&gt;=$F20),"V","")&amp;IF(AND(R$4&lt;=$H20,R$4+6&gt;=$H20),"R",""))</f>
        <v/>
      </c>
      <c r="S20" s="34">
        <f>IF(OR($A20="",S$4=""),"",IF(AND(S$4&lt;=$D20,S$4+6&gt;=$D20),"C","")&amp;IF(AND(S$4&lt;=$E20,S$4+6&gt;=$E20),"A","")&amp;IF(AND(S$4&lt;=$G20,S$4+6&gt;=$F20),"V","")&amp;IF(AND(S$4&lt;=$H20,S$4+6&gt;=$H20),"R",""))</f>
        <v/>
      </c>
      <c r="T20" s="34">
        <f>IF(OR($A20="",T$4=""),"",IF(AND(T$4&lt;=$D20,T$4+6&gt;=$D20),"C","")&amp;IF(AND(T$4&lt;=$E20,T$4+6&gt;=$E20),"A","")&amp;IF(AND(T$4&lt;=$G20,T$4+6&gt;=$F20),"V","")&amp;IF(AND(T$4&lt;=$H20,T$4+6&gt;=$H20),"R",""))</f>
        <v/>
      </c>
      <c r="U20" s="34">
        <f>IF(OR($A20="",U$4=""),"",IF(AND(U$4&lt;=$D20,U$4+6&gt;=$D20),"C","")&amp;IF(AND(U$4&lt;=$E20,U$4+6&gt;=$E20),"A","")&amp;IF(AND(U$4&lt;=$G20,U$4+6&gt;=$F20),"V","")&amp;IF(AND(U$4&lt;=$H20,U$4+6&gt;=$H20),"R",""))</f>
        <v/>
      </c>
      <c r="V20" s="34">
        <f>IF(OR($A20="",V$4=""),"",IF(AND(V$4&lt;=$D20,V$4+6&gt;=$D20),"C","")&amp;IF(AND(V$4&lt;=$E20,V$4+6&gt;=$E20),"A","")&amp;IF(AND(V$4&lt;=$G20,V$4+6&gt;=$F20),"V","")&amp;IF(AND(V$4&lt;=$H20,V$4+6&gt;=$H20),"R",""))</f>
        <v/>
      </c>
      <c r="W20" s="34">
        <f>IF(OR($A20="",W$4=""),"",IF(AND(W$4&lt;=$D20,W$4+6&gt;=$D20),"C","")&amp;IF(AND(W$4&lt;=$E20,W$4+6&gt;=$E20),"A","")&amp;IF(AND(W$4&lt;=$G20,W$4+6&gt;=$F20),"V","")&amp;IF(AND(W$4&lt;=$H20,W$4+6&gt;=$H20),"R",""))</f>
        <v/>
      </c>
      <c r="X20" s="34">
        <f>IF(OR($A20="",X$4=""),"",IF(AND(X$4&lt;=$D20,X$4+6&gt;=$D20),"C","")&amp;IF(AND(X$4&lt;=$E20,X$4+6&gt;=$E20),"A","")&amp;IF(AND(X$4&lt;=$G20,X$4+6&gt;=$F20),"V","")&amp;IF(AND(X$4&lt;=$H20,X$4+6&gt;=$H20),"R",""))</f>
        <v/>
      </c>
      <c r="Y20" s="34">
        <f>IF(OR($A20="",Y$4=""),"",IF(AND(Y$4&lt;=$D20,Y$4+6&gt;=$D20),"C","")&amp;IF(AND(Y$4&lt;=$E20,Y$4+6&gt;=$E20),"A","")&amp;IF(AND(Y$4&lt;=$G20,Y$4+6&gt;=$F20),"V","")&amp;IF(AND(Y$4&lt;=$H20,Y$4+6&gt;=$H20),"R",""))</f>
        <v/>
      </c>
      <c r="Z20" s="34">
        <f>IF(OR($A20="",Z$4=""),"",IF(AND(Z$4&lt;=$D20,Z$4+6&gt;=$D20),"C","")&amp;IF(AND(Z$4&lt;=$E20,Z$4+6&gt;=$E20),"A","")&amp;IF(AND(Z$4&lt;=$G20,Z$4+6&gt;=$F20),"V","")&amp;IF(AND(Z$4&lt;=$H20,Z$4+6&gt;=$H20),"R",""))</f>
        <v/>
      </c>
      <c r="AA20" s="34">
        <f>IF(OR($A20="",AA$4=""),"",IF(AND(AA$4&lt;=$D20,AA$4+6&gt;=$D20),"C","")&amp;IF(AND(AA$4&lt;=$E20,AA$4+6&gt;=$E20),"A","")&amp;IF(AND(AA$4&lt;=$G20,AA$4+6&gt;=$F20),"V","")&amp;IF(AND(AA$4&lt;=$H20,AA$4+6&gt;=$H20),"R",""))</f>
        <v/>
      </c>
      <c r="AB20" s="34">
        <f>IF(OR($A20="",AB$4=""),"",IF(AND(AB$4&lt;=$D20,AB$4+6&gt;=$D20),"C","")&amp;IF(AND(AB$4&lt;=$E20,AB$4+6&gt;=$E20),"A","")&amp;IF(AND(AB$4&lt;=$G20,AB$4+6&gt;=$F20),"V","")&amp;IF(AND(AB$4&lt;=$H20,AB$4+6&gt;=$H20),"R",""))</f>
        <v/>
      </c>
      <c r="AC20" s="34">
        <f>IF(OR($A20="",AC$4=""),"",IF(AND(AC$4&lt;=$D20,AC$4+6&gt;=$D20),"C","")&amp;IF(AND(AC$4&lt;=$E20,AC$4+6&gt;=$E20),"A","")&amp;IF(AND(AC$4&lt;=$G20,AC$4+6&gt;=$F20),"V","")&amp;IF(AND(AC$4&lt;=$H20,AC$4+6&gt;=$H20),"R",""))</f>
        <v/>
      </c>
      <c r="AD20" s="34">
        <f>IF(OR($A20="",AD$4=""),"",IF(AND(AD$4&lt;=$D20,AD$4+6&gt;=$D20),"C","")&amp;IF(AND(AD$4&lt;=$E20,AD$4+6&gt;=$E20),"A","")&amp;IF(AND(AD$4&lt;=$G20,AD$4+6&gt;=$F20),"V","")&amp;IF(AND(AD$4&lt;=$H20,AD$4+6&gt;=$H20),"R",""))</f>
        <v/>
      </c>
      <c r="AE20" s="34">
        <f>IF(OR($A20="",AE$4=""),"",IF(AND(AE$4&lt;=$D20,AE$4+6&gt;=$D20),"C","")&amp;IF(AND(AE$4&lt;=$E20,AE$4+6&gt;=$E20),"A","")&amp;IF(AND(AE$4&lt;=$G20,AE$4+6&gt;=$F20),"V","")&amp;IF(AND(AE$4&lt;=$H20,AE$4+6&gt;=$H20),"R",""))</f>
        <v/>
      </c>
      <c r="AF20" s="34">
        <f>IF(OR($A20="",AF$4=""),"",IF(AND(AF$4&lt;=$D20,AF$4+6&gt;=$D20),"C","")&amp;IF(AND(AF$4&lt;=$E20,AF$4+6&gt;=$E20),"A","")&amp;IF(AND(AF$4&lt;=$G20,AF$4+6&gt;=$F20),"V","")&amp;IF(AND(AF$4&lt;=$H20,AF$4+6&gt;=$H20),"R",""))</f>
        <v/>
      </c>
      <c r="AG20" s="34">
        <f>IF(OR($A20="",AG$4=""),"",IF(AND(AG$4&lt;=$D20,AG$4+6&gt;=$D20),"C","")&amp;IF(AND(AG$4&lt;=$E20,AG$4+6&gt;=$E20),"A","")&amp;IF(AND(AG$4&lt;=$G20,AG$4+6&gt;=$F20),"V","")&amp;IF(AND(AG$4&lt;=$H20,AG$4+6&gt;=$H20),"R",""))</f>
        <v/>
      </c>
      <c r="AH20" s="34">
        <f>IF(OR($A20="",AH$4=""),"",IF(AND(AH$4&lt;=$D20,AH$4+6&gt;=$D20),"C","")&amp;IF(AND(AH$4&lt;=$E20,AH$4+6&gt;=$E20),"A","")&amp;IF(AND(AH$4&lt;=$G20,AH$4+6&gt;=$F20),"V","")&amp;IF(AND(AH$4&lt;=$H20,AH$4+6&gt;=$H20),"R",""))</f>
        <v/>
      </c>
      <c r="AI20" s="34">
        <f>IF(OR($A20="",AI$4=""),"",IF(AND(AI$4&lt;=$D20,AI$4+6&gt;=$D20),"C","")&amp;IF(AND(AI$4&lt;=$E20,AI$4+6&gt;=$E20),"A","")&amp;IF(AND(AI$4&lt;=$G20,AI$4+6&gt;=$F20),"V","")&amp;IF(AND(AI$4&lt;=$H20,AI$4+6&gt;=$H20),"R",""))</f>
        <v/>
      </c>
      <c r="AJ20" s="34">
        <f>IF(OR($A20="",AJ$4=""),"",IF(AND(AJ$4&lt;=$D20,AJ$4+6&gt;=$D20),"C","")&amp;IF(AND(AJ$4&lt;=$E20,AJ$4+6&gt;=$E20),"A","")&amp;IF(AND(AJ$4&lt;=$G20,AJ$4+6&gt;=$F20),"V","")&amp;IF(AND(AJ$4&lt;=$H20,AJ$4+6&gt;=$H20),"R",""))</f>
        <v/>
      </c>
      <c r="AK20" s="34">
        <f>IF(OR($A20="",AK$4=""),"",IF(AND(AK$4&lt;=$D20,AK$4+6&gt;=$D20),"C","")&amp;IF(AND(AK$4&lt;=$E20,AK$4+6&gt;=$E20),"A","")&amp;IF(AND(AK$4&lt;=$G20,AK$4+6&gt;=$F20),"V","")&amp;IF(AND(AK$4&lt;=$H20,AK$4+6&gt;=$H20),"R",""))</f>
        <v/>
      </c>
      <c r="AL20" s="34">
        <f>IF(OR($A20="",AL$4=""),"",IF(AND(AL$4&lt;=$D20,AL$4+6&gt;=$D20),"C","")&amp;IF(AND(AL$4&lt;=$E20,AL$4+6&gt;=$E20),"A","")&amp;IF(AND(AL$4&lt;=$G20,AL$4+6&gt;=$F20),"V","")&amp;IF(AND(AL$4&lt;=$H20,AL$4+6&gt;=$H20),"R",""))</f>
        <v/>
      </c>
      <c r="AM20" s="34">
        <f>IF(OR($A20="",AM$4=""),"",IF(AND(AM$4&lt;=$D20,AM$4+6&gt;=$D20),"C","")&amp;IF(AND(AM$4&lt;=$E20,AM$4+6&gt;=$E20),"A","")&amp;IF(AND(AM$4&lt;=$G20,AM$4+6&gt;=$F20),"V","")&amp;IF(AND(AM$4&lt;=$H20,AM$4+6&gt;=$H20),"R",""))</f>
        <v/>
      </c>
      <c r="AN20" s="34">
        <f>IF(OR($A20="",AN$4=""),"",IF(AND(AN$4&lt;=$D20,AN$4+6&gt;=$D20),"C","")&amp;IF(AND(AN$4&lt;=$E20,AN$4+6&gt;=$E20),"A","")&amp;IF(AND(AN$4&lt;=$G20,AN$4+6&gt;=$F20),"V","")&amp;IF(AND(AN$4&lt;=$H20,AN$4+6&gt;=$H20),"R",""))</f>
        <v/>
      </c>
      <c r="AO20" s="34">
        <f>IF(OR($A20="",AO$4=""),"",IF(AND(AO$4&lt;=$D20,AO$4+6&gt;=$D20),"C","")&amp;IF(AND(AO$4&lt;=$E20,AO$4+6&gt;=$E20),"A","")&amp;IF(AND(AO$4&lt;=$G20,AO$4+6&gt;=$F20),"V","")&amp;IF(AND(AO$4&lt;=$H20,AO$4+6&gt;=$H20),"R",""))</f>
        <v/>
      </c>
      <c r="AP20" s="34">
        <f>IF(OR($A20="",AP$4=""),"",IF(AND(AP$4&lt;=$D20,AP$4+6&gt;=$D20),"C","")&amp;IF(AND(AP$4&lt;=$E20,AP$4+6&gt;=$E20),"A","")&amp;IF(AND(AP$4&lt;=$G20,AP$4+6&gt;=$F20),"V","")&amp;IF(AND(AP$4&lt;=$H20,AP$4+6&gt;=$H20),"R",""))</f>
        <v/>
      </c>
      <c r="AQ20" s="34">
        <f>IF(OR($A20="",AQ$4=""),"",IF(AND(AQ$4&lt;=$D20,AQ$4+6&gt;=$D20),"C","")&amp;IF(AND(AQ$4&lt;=$E20,AQ$4+6&gt;=$E20),"A","")&amp;IF(AND(AQ$4&lt;=$G20,AQ$4+6&gt;=$F20),"V","")&amp;IF(AND(AQ$4&lt;=$H20,AQ$4+6&gt;=$H20),"R",""))</f>
        <v/>
      </c>
      <c r="AR20" s="34">
        <f>IF(OR($A20="",AR$4=""),"",IF(AND(AR$4&lt;=$D20,AR$4+6&gt;=$D20),"C","")&amp;IF(AND(AR$4&lt;=$E20,AR$4+6&gt;=$E20),"A","")&amp;IF(AND(AR$4&lt;=$G20,AR$4+6&gt;=$F20),"V","")&amp;IF(AND(AR$4&lt;=$H20,AR$4+6&gt;=$H20),"R",""))</f>
        <v/>
      </c>
      <c r="AS20" s="34">
        <f>IF(OR($A20="",AS$4=""),"",IF(AND(AS$4&lt;=$D20,AS$4+6&gt;=$D20),"C","")&amp;IF(AND(AS$4&lt;=$E20,AS$4+6&gt;=$E20),"A","")&amp;IF(AND(AS$4&lt;=$G20,AS$4+6&gt;=$F20),"V","")&amp;IF(AND(AS$4&lt;=$H20,AS$4+6&gt;=$H20),"R",""))</f>
        <v/>
      </c>
      <c r="AT20" s="34">
        <f>IF(OR($A20="",AT$4=""),"",IF(AND(AT$4&lt;=$D20,AT$4+6&gt;=$D20),"C","")&amp;IF(AND(AT$4&lt;=$E20,AT$4+6&gt;=$E20),"A","")&amp;IF(AND(AT$4&lt;=$G20,AT$4+6&gt;=$F20),"V","")&amp;IF(AND(AT$4&lt;=$H20,AT$4+6&gt;=$H20),"R",""))</f>
        <v/>
      </c>
      <c r="AU20" s="34">
        <f>IF(OR($A20="",AU$4=""),"",IF(AND(AU$4&lt;=$D20,AU$4+6&gt;=$D20),"C","")&amp;IF(AND(AU$4&lt;=$E20,AU$4+6&gt;=$E20),"A","")&amp;IF(AND(AU$4&lt;=$G20,AU$4+6&gt;=$F20),"V","")&amp;IF(AND(AU$4&lt;=$H20,AU$4+6&gt;=$H20),"R",""))</f>
        <v/>
      </c>
      <c r="AV20" s="34">
        <f>IF(OR($A20="",AV$4=""),"",IF(AND(AV$4&lt;=$D20,AV$4+6&gt;=$D20),"C","")&amp;IF(AND(AV$4&lt;=$E20,AV$4+6&gt;=$E20),"A","")&amp;IF(AND(AV$4&lt;=$G20,AV$4+6&gt;=$F20),"V","")&amp;IF(AND(AV$4&lt;=$H20,AV$4+6&gt;=$H20),"R",""))</f>
        <v/>
      </c>
      <c r="AW20" s="34">
        <f>IF(OR($A20="",AW$4=""),"",IF(AND(AW$4&lt;=$D20,AW$4+6&gt;=$D20),"C","")&amp;IF(AND(AW$4&lt;=$E20,AW$4+6&gt;=$E20),"A","")&amp;IF(AND(AW$4&lt;=$G20,AW$4+6&gt;=$F20),"V","")&amp;IF(AND(AW$4&lt;=$H20,AW$4+6&gt;=$H20),"R",""))</f>
        <v/>
      </c>
      <c r="AX20" s="34">
        <f>IF(OR($A20="",AX$4=""),"",IF(AND(AX$4&lt;=$D20,AX$4+6&gt;=$D20),"C","")&amp;IF(AND(AX$4&lt;=$E20,AX$4+6&gt;=$E20),"A","")&amp;IF(AND(AX$4&lt;=$G20,AX$4+6&gt;=$F20),"V","")&amp;IF(AND(AX$4&lt;=$H20,AX$4+6&gt;=$H20),"R",""))</f>
        <v/>
      </c>
      <c r="AY20" s="34">
        <f>IF(OR($A20="",AY$4=""),"",IF(AND(AY$4&lt;=$D20,AY$4+6&gt;=$D20),"C","")&amp;IF(AND(AY$4&lt;=$E20,AY$4+6&gt;=$E20),"A","")&amp;IF(AND(AY$4&lt;=$G20,AY$4+6&gt;=$F20),"V","")&amp;IF(AND(AY$4&lt;=$H20,AY$4+6&gt;=$H20),"R",""))</f>
        <v/>
      </c>
      <c r="AZ20" s="34">
        <f>IF(OR($A20="",AZ$4=""),"",IF(AND(AZ$4&lt;=$D20,AZ$4+6&gt;=$D20),"C","")&amp;IF(AND(AZ$4&lt;=$E20,AZ$4+6&gt;=$E20),"A","")&amp;IF(AND(AZ$4&lt;=$G20,AZ$4+6&gt;=$F20),"V","")&amp;IF(AND(AZ$4&lt;=$H20,AZ$4+6&gt;=$H20),"R",""))</f>
        <v/>
      </c>
      <c r="BA20" s="34">
        <f>IF(OR($A20="",BA$4=""),"",IF(AND(BA$4&lt;=$D20,BA$4+6&gt;=$D20),"C","")&amp;IF(AND(BA$4&lt;=$E20,BA$4+6&gt;=$E20),"A","")&amp;IF(AND(BA$4&lt;=$G20,BA$4+6&gt;=$F20),"V","")&amp;IF(AND(BA$4&lt;=$H20,BA$4+6&gt;=$H20),"R",""))</f>
        <v/>
      </c>
      <c r="BB20" s="34">
        <f>IF(OR($A20="",BB$4=""),"",IF(AND(BB$4&lt;=$D20,BB$4+6&gt;=$D20),"C","")&amp;IF(AND(BB$4&lt;=$E20,BB$4+6&gt;=$E20),"A","")&amp;IF(AND(BB$4&lt;=$G20,BB$4+6&gt;=$F20),"V","")&amp;IF(AND(BB$4&lt;=$H20,BB$4+6&gt;=$H20),"R",""))</f>
        <v/>
      </c>
      <c r="BC20" s="34">
        <f>IF(OR($A20="",BC$4=""),"",IF(AND(BC$4&lt;=$D20,BC$4+6&gt;=$D20),"C","")&amp;IF(AND(BC$4&lt;=$E20,BC$4+6&gt;=$E20),"A","")&amp;IF(AND(BC$4&lt;=$G20,BC$4+6&gt;=$F20),"V","")&amp;IF(AND(BC$4&lt;=$H20,BC$4+6&gt;=$H20),"R",""))</f>
        <v/>
      </c>
      <c r="BD20" s="34">
        <f>IF(OR($A20="",BD$4=""),"",IF(AND(BD$4&lt;=$D20,BD$4+6&gt;=$D20),"C","")&amp;IF(AND(BD$4&lt;=$E20,BD$4+6&gt;=$E20),"A","")&amp;IF(AND(BD$4&lt;=$G20,BD$4+6&gt;=$F20),"V","")&amp;IF(AND(BD$4&lt;=$H20,BD$4+6&gt;=$H20),"R",""))</f>
        <v/>
      </c>
      <c r="BE20" s="34">
        <f>IF(OR($A20="",BE$4=""),"",IF(AND(BE$4&lt;=$D20,BE$4+6&gt;=$D20),"C","")&amp;IF(AND(BE$4&lt;=$E20,BE$4+6&gt;=$E20),"A","")&amp;IF(AND(BE$4&lt;=$G20,BE$4+6&gt;=$F20),"V","")&amp;IF(AND(BE$4&lt;=$H20,BE$4+6&gt;=$H20),"R",""))</f>
        <v/>
      </c>
      <c r="BF20" s="34">
        <f>IF(OR($A20="",BF$4=""),"",IF(AND(BF$4&lt;=$D20,BF$4+6&gt;=$D20),"C","")&amp;IF(AND(BF$4&lt;=$E20,BF$4+6&gt;=$E20),"A","")&amp;IF(AND(BF$4&lt;=$G20,BF$4+6&gt;=$F20),"V","")&amp;IF(AND(BF$4&lt;=$H20,BF$4+6&gt;=$H20),"R",""))</f>
        <v/>
      </c>
      <c r="BG20" s="34">
        <f>IF(OR($A20="",BG$4=""),"",IF(AND(BG$4&lt;=$D20,BG$4+6&gt;=$D20),"C","")&amp;IF(AND(BG$4&lt;=$E20,BG$4+6&gt;=$E20),"A","")&amp;IF(AND(BG$4&lt;=$G20,BG$4+6&gt;=$F20),"V","")&amp;IF(AND(BG$4&lt;=$H20,BG$4+6&gt;=$H20),"R",""))</f>
        <v/>
      </c>
      <c r="BH20" s="34">
        <f>IF(OR($A20="",BH$4=""),"",IF(AND(BH$4&lt;=$D20,BH$4+6&gt;=$D20),"C","")&amp;IF(AND(BH$4&lt;=$E20,BH$4+6&gt;=$E20),"A","")&amp;IF(AND(BH$4&lt;=$G20,BH$4+6&gt;=$F20),"V","")&amp;IF(AND(BH$4&lt;=$H20,BH$4+6&gt;=$H20),"R",""))</f>
        <v/>
      </c>
      <c r="BI20" s="34">
        <f>IF(OR($A20="",BI$4=""),"",IF(AND(BI$4&lt;=$D20,BI$4+6&gt;=$D20),"C","")&amp;IF(AND(BI$4&lt;=$E20,BI$4+6&gt;=$E20),"A","")&amp;IF(AND(BI$4&lt;=$G20,BI$4+6&gt;=$F20),"V","")&amp;IF(AND(BI$4&lt;=$H20,BI$4+6&gt;=$H20),"R",""))</f>
        <v/>
      </c>
      <c r="BJ20" s="34">
        <f>IF(OR($A20="",BJ$4=""),"",IF(AND(BJ$4&lt;=$D20,BJ$4+6&gt;=$D20),"C","")&amp;IF(AND(BJ$4&lt;=$E20,BJ$4+6&gt;=$E20),"A","")&amp;IF(AND(BJ$4&lt;=$G20,BJ$4+6&gt;=$F20),"V","")&amp;IF(AND(BJ$4&lt;=$H20,BJ$4+6&gt;=$H20),"R",""))</f>
        <v/>
      </c>
      <c r="BK20" s="34">
        <f>IF(OR($A20="",BK$4=""),"",IF(AND(BK$4&lt;=$D20,BK$4+6&gt;=$D20),"C","")&amp;IF(AND(BK$4&lt;=$E20,BK$4+6&gt;=$E20),"A","")&amp;IF(AND(BK$4&lt;=$G20,BK$4+6&gt;=$F20),"V","")&amp;IF(AND(BK$4&lt;=$H20,BK$4+6&gt;=$H20),"R",""))</f>
        <v/>
      </c>
      <c r="BL20" s="34">
        <f>IF(OR($A20="",BL$4=""),"",IF(AND(BL$4&lt;=$D20,BL$4+6&gt;=$D20),"C","")&amp;IF(AND(BL$4&lt;=$E20,BL$4+6&gt;=$E20),"A","")&amp;IF(AND(BL$4&lt;=$G20,BL$4+6&gt;=$F20),"V","")&amp;IF(AND(BL$4&lt;=$H20,BL$4+6&gt;=$H20),"R",""))</f>
        <v/>
      </c>
      <c r="BM20" s="34">
        <f>IF(OR($A20="",BM$4=""),"",IF(AND(BM$4&lt;=$D20,BM$4+6&gt;=$D20),"C","")&amp;IF(AND(BM$4&lt;=$E20,BM$4+6&gt;=$E20),"A","")&amp;IF(AND(BM$4&lt;=$G20,BM$4+6&gt;=$F20),"V","")&amp;IF(AND(BM$4&lt;=$H20,BM$4+6&gt;=$H20),"R",""))</f>
        <v/>
      </c>
      <c r="BN20" s="34">
        <f>IF(OR($A20="",BN$4=""),"",IF(AND(BN$4&lt;=$D20,BN$4+6&gt;=$D20),"C","")&amp;IF(AND(BN$4&lt;=$E20,BN$4+6&gt;=$E20),"A","")&amp;IF(AND(BN$4&lt;=$G20,BN$4+6&gt;=$F20),"V","")&amp;IF(AND(BN$4&lt;=$H20,BN$4+6&gt;=$H20),"R",""))</f>
        <v/>
      </c>
      <c r="BO20" s="34">
        <f>IF(OR($A20="",BO$4=""),"",IF(AND(BO$4&lt;=$D20,BO$4+6&gt;=$D20),"C","")&amp;IF(AND(BO$4&lt;=$E20,BO$4+6&gt;=$E20),"A","")&amp;IF(AND(BO$4&lt;=$G20,BO$4+6&gt;=$F20),"V","")&amp;IF(AND(BO$4&lt;=$H20,BO$4+6&gt;=$H20),"R",""))</f>
        <v/>
      </c>
      <c r="BP20" s="34">
        <f>IF(OR($A20="",BP$4=""),"",IF(AND(BP$4&lt;=$D20,BP$4+6&gt;=$D20),"C","")&amp;IF(AND(BP$4&lt;=$E20,BP$4+6&gt;=$E20),"A","")&amp;IF(AND(BP$4&lt;=$G20,BP$4+6&gt;=$F20),"V","")&amp;IF(AND(BP$4&lt;=$H20,BP$4+6&gt;=$H20),"R",""))</f>
        <v/>
      </c>
    </row>
    <row r="21" ht="26" customHeight="1">
      <c r="A21" s="13">
        <f>IF(Planejamento!A18="","",Planejamento!A18)</f>
        <v/>
      </c>
      <c r="B21" s="29">
        <f>IF(Planejamento!A18="","",Planejamento!B18)</f>
        <v/>
      </c>
      <c r="C21" s="29">
        <f>IF(Planejamento!A18="","",Planejamento!E18)</f>
        <v/>
      </c>
      <c r="D21" s="30">
        <f>IF(Planejamento!A18="","",Planejamento!L18)</f>
        <v/>
      </c>
      <c r="E21" s="30">
        <f>IF(Planejamento!A18="","",Planejamento!M18)</f>
        <v/>
      </c>
      <c r="F21" s="30">
        <f>IF(Planejamento!A18="","",Planejamento!G18)</f>
        <v/>
      </c>
      <c r="G21" s="30">
        <f>IF(Planejamento!A18="","",Planejamento!H18)</f>
        <v/>
      </c>
      <c r="H21" s="30">
        <f>IF(Planejamento!A18="","",Planejamento!N18)</f>
        <v/>
      </c>
      <c r="I21" s="31">
        <f>IF(OR($A21="",I$4=""),"",IF(AND(I$4&lt;=$D21,I$4+6&gt;=$D21),"C","")&amp;IF(AND(I$4&lt;=$E21,I$4+6&gt;=$E21),"A","")&amp;IF(AND(I$4&lt;=$G21,I$4+6&gt;=$F21),"V","")&amp;IF(AND(I$4&lt;=$H21,I$4+6&gt;=$H21),"R",""))</f>
        <v/>
      </c>
      <c r="J21" s="31">
        <f>IF(OR($A21="",J$4=""),"",IF(AND(J$4&lt;=$D21,J$4+6&gt;=$D21),"C","")&amp;IF(AND(J$4&lt;=$E21,J$4+6&gt;=$E21),"A","")&amp;IF(AND(J$4&lt;=$G21,J$4+6&gt;=$F21),"V","")&amp;IF(AND(J$4&lt;=$H21,J$4+6&gt;=$H21),"R",""))</f>
        <v/>
      </c>
      <c r="K21" s="31">
        <f>IF(OR($A21="",K$4=""),"",IF(AND(K$4&lt;=$D21,K$4+6&gt;=$D21),"C","")&amp;IF(AND(K$4&lt;=$E21,K$4+6&gt;=$E21),"A","")&amp;IF(AND(K$4&lt;=$G21,K$4+6&gt;=$F21),"V","")&amp;IF(AND(K$4&lt;=$H21,K$4+6&gt;=$H21),"R",""))</f>
        <v/>
      </c>
      <c r="L21" s="31">
        <f>IF(OR($A21="",L$4=""),"",IF(AND(L$4&lt;=$D21,L$4+6&gt;=$D21),"C","")&amp;IF(AND(L$4&lt;=$E21,L$4+6&gt;=$E21),"A","")&amp;IF(AND(L$4&lt;=$G21,L$4+6&gt;=$F21),"V","")&amp;IF(AND(L$4&lt;=$H21,L$4+6&gt;=$H21),"R",""))</f>
        <v/>
      </c>
      <c r="M21" s="31">
        <f>IF(OR($A21="",M$4=""),"",IF(AND(M$4&lt;=$D21,M$4+6&gt;=$D21),"C","")&amp;IF(AND(M$4&lt;=$E21,M$4+6&gt;=$E21),"A","")&amp;IF(AND(M$4&lt;=$G21,M$4+6&gt;=$F21),"V","")&amp;IF(AND(M$4&lt;=$H21,M$4+6&gt;=$H21),"R",""))</f>
        <v/>
      </c>
      <c r="N21" s="31">
        <f>IF(OR($A21="",N$4=""),"",IF(AND(N$4&lt;=$D21,N$4+6&gt;=$D21),"C","")&amp;IF(AND(N$4&lt;=$E21,N$4+6&gt;=$E21),"A","")&amp;IF(AND(N$4&lt;=$G21,N$4+6&gt;=$F21),"V","")&amp;IF(AND(N$4&lt;=$H21,N$4+6&gt;=$H21),"R",""))</f>
        <v/>
      </c>
      <c r="O21" s="31">
        <f>IF(OR($A21="",O$4=""),"",IF(AND(O$4&lt;=$D21,O$4+6&gt;=$D21),"C","")&amp;IF(AND(O$4&lt;=$E21,O$4+6&gt;=$E21),"A","")&amp;IF(AND(O$4&lt;=$G21,O$4+6&gt;=$F21),"V","")&amp;IF(AND(O$4&lt;=$H21,O$4+6&gt;=$H21),"R",""))</f>
        <v/>
      </c>
      <c r="P21" s="31">
        <f>IF(OR($A21="",P$4=""),"",IF(AND(P$4&lt;=$D21,P$4+6&gt;=$D21),"C","")&amp;IF(AND(P$4&lt;=$E21,P$4+6&gt;=$E21),"A","")&amp;IF(AND(P$4&lt;=$G21,P$4+6&gt;=$F21),"V","")&amp;IF(AND(P$4&lt;=$H21,P$4+6&gt;=$H21),"R",""))</f>
        <v/>
      </c>
      <c r="Q21" s="31">
        <f>IF(OR($A21="",Q$4=""),"",IF(AND(Q$4&lt;=$D21,Q$4+6&gt;=$D21),"C","")&amp;IF(AND(Q$4&lt;=$E21,Q$4+6&gt;=$E21),"A","")&amp;IF(AND(Q$4&lt;=$G21,Q$4+6&gt;=$F21),"V","")&amp;IF(AND(Q$4&lt;=$H21,Q$4+6&gt;=$H21),"R",""))</f>
        <v/>
      </c>
      <c r="R21" s="31">
        <f>IF(OR($A21="",R$4=""),"",IF(AND(R$4&lt;=$D21,R$4+6&gt;=$D21),"C","")&amp;IF(AND(R$4&lt;=$E21,R$4+6&gt;=$E21),"A","")&amp;IF(AND(R$4&lt;=$G21,R$4+6&gt;=$F21),"V","")&amp;IF(AND(R$4&lt;=$H21,R$4+6&gt;=$H21),"R",""))</f>
        <v/>
      </c>
      <c r="S21" s="31">
        <f>IF(OR($A21="",S$4=""),"",IF(AND(S$4&lt;=$D21,S$4+6&gt;=$D21),"C","")&amp;IF(AND(S$4&lt;=$E21,S$4+6&gt;=$E21),"A","")&amp;IF(AND(S$4&lt;=$G21,S$4+6&gt;=$F21),"V","")&amp;IF(AND(S$4&lt;=$H21,S$4+6&gt;=$H21),"R",""))</f>
        <v/>
      </c>
      <c r="T21" s="31">
        <f>IF(OR($A21="",T$4=""),"",IF(AND(T$4&lt;=$D21,T$4+6&gt;=$D21),"C","")&amp;IF(AND(T$4&lt;=$E21,T$4+6&gt;=$E21),"A","")&amp;IF(AND(T$4&lt;=$G21,T$4+6&gt;=$F21),"V","")&amp;IF(AND(T$4&lt;=$H21,T$4+6&gt;=$H21),"R",""))</f>
        <v/>
      </c>
      <c r="U21" s="31">
        <f>IF(OR($A21="",U$4=""),"",IF(AND(U$4&lt;=$D21,U$4+6&gt;=$D21),"C","")&amp;IF(AND(U$4&lt;=$E21,U$4+6&gt;=$E21),"A","")&amp;IF(AND(U$4&lt;=$G21,U$4+6&gt;=$F21),"V","")&amp;IF(AND(U$4&lt;=$H21,U$4+6&gt;=$H21),"R",""))</f>
        <v/>
      </c>
      <c r="V21" s="31">
        <f>IF(OR($A21="",V$4=""),"",IF(AND(V$4&lt;=$D21,V$4+6&gt;=$D21),"C","")&amp;IF(AND(V$4&lt;=$E21,V$4+6&gt;=$E21),"A","")&amp;IF(AND(V$4&lt;=$G21,V$4+6&gt;=$F21),"V","")&amp;IF(AND(V$4&lt;=$H21,V$4+6&gt;=$H21),"R",""))</f>
        <v/>
      </c>
      <c r="W21" s="31">
        <f>IF(OR($A21="",W$4=""),"",IF(AND(W$4&lt;=$D21,W$4+6&gt;=$D21),"C","")&amp;IF(AND(W$4&lt;=$E21,W$4+6&gt;=$E21),"A","")&amp;IF(AND(W$4&lt;=$G21,W$4+6&gt;=$F21),"V","")&amp;IF(AND(W$4&lt;=$H21,W$4+6&gt;=$H21),"R",""))</f>
        <v/>
      </c>
      <c r="X21" s="31">
        <f>IF(OR($A21="",X$4=""),"",IF(AND(X$4&lt;=$D21,X$4+6&gt;=$D21),"C","")&amp;IF(AND(X$4&lt;=$E21,X$4+6&gt;=$E21),"A","")&amp;IF(AND(X$4&lt;=$G21,X$4+6&gt;=$F21),"V","")&amp;IF(AND(X$4&lt;=$H21,X$4+6&gt;=$H21),"R",""))</f>
        <v/>
      </c>
      <c r="Y21" s="31">
        <f>IF(OR($A21="",Y$4=""),"",IF(AND(Y$4&lt;=$D21,Y$4+6&gt;=$D21),"C","")&amp;IF(AND(Y$4&lt;=$E21,Y$4+6&gt;=$E21),"A","")&amp;IF(AND(Y$4&lt;=$G21,Y$4+6&gt;=$F21),"V","")&amp;IF(AND(Y$4&lt;=$H21,Y$4+6&gt;=$H21),"R",""))</f>
        <v/>
      </c>
      <c r="Z21" s="31">
        <f>IF(OR($A21="",Z$4=""),"",IF(AND(Z$4&lt;=$D21,Z$4+6&gt;=$D21),"C","")&amp;IF(AND(Z$4&lt;=$E21,Z$4+6&gt;=$E21),"A","")&amp;IF(AND(Z$4&lt;=$G21,Z$4+6&gt;=$F21),"V","")&amp;IF(AND(Z$4&lt;=$H21,Z$4+6&gt;=$H21),"R",""))</f>
        <v/>
      </c>
      <c r="AA21" s="31">
        <f>IF(OR($A21="",AA$4=""),"",IF(AND(AA$4&lt;=$D21,AA$4+6&gt;=$D21),"C","")&amp;IF(AND(AA$4&lt;=$E21,AA$4+6&gt;=$E21),"A","")&amp;IF(AND(AA$4&lt;=$G21,AA$4+6&gt;=$F21),"V","")&amp;IF(AND(AA$4&lt;=$H21,AA$4+6&gt;=$H21),"R",""))</f>
        <v/>
      </c>
      <c r="AB21" s="31">
        <f>IF(OR($A21="",AB$4=""),"",IF(AND(AB$4&lt;=$D21,AB$4+6&gt;=$D21),"C","")&amp;IF(AND(AB$4&lt;=$E21,AB$4+6&gt;=$E21),"A","")&amp;IF(AND(AB$4&lt;=$G21,AB$4+6&gt;=$F21),"V","")&amp;IF(AND(AB$4&lt;=$H21,AB$4+6&gt;=$H21),"R",""))</f>
        <v/>
      </c>
      <c r="AC21" s="31">
        <f>IF(OR($A21="",AC$4=""),"",IF(AND(AC$4&lt;=$D21,AC$4+6&gt;=$D21),"C","")&amp;IF(AND(AC$4&lt;=$E21,AC$4+6&gt;=$E21),"A","")&amp;IF(AND(AC$4&lt;=$G21,AC$4+6&gt;=$F21),"V","")&amp;IF(AND(AC$4&lt;=$H21,AC$4+6&gt;=$H21),"R",""))</f>
        <v/>
      </c>
      <c r="AD21" s="31">
        <f>IF(OR($A21="",AD$4=""),"",IF(AND(AD$4&lt;=$D21,AD$4+6&gt;=$D21),"C","")&amp;IF(AND(AD$4&lt;=$E21,AD$4+6&gt;=$E21),"A","")&amp;IF(AND(AD$4&lt;=$G21,AD$4+6&gt;=$F21),"V","")&amp;IF(AND(AD$4&lt;=$H21,AD$4+6&gt;=$H21),"R",""))</f>
        <v/>
      </c>
      <c r="AE21" s="31">
        <f>IF(OR($A21="",AE$4=""),"",IF(AND(AE$4&lt;=$D21,AE$4+6&gt;=$D21),"C","")&amp;IF(AND(AE$4&lt;=$E21,AE$4+6&gt;=$E21),"A","")&amp;IF(AND(AE$4&lt;=$G21,AE$4+6&gt;=$F21),"V","")&amp;IF(AND(AE$4&lt;=$H21,AE$4+6&gt;=$H21),"R",""))</f>
        <v/>
      </c>
      <c r="AF21" s="31">
        <f>IF(OR($A21="",AF$4=""),"",IF(AND(AF$4&lt;=$D21,AF$4+6&gt;=$D21),"C","")&amp;IF(AND(AF$4&lt;=$E21,AF$4+6&gt;=$E21),"A","")&amp;IF(AND(AF$4&lt;=$G21,AF$4+6&gt;=$F21),"V","")&amp;IF(AND(AF$4&lt;=$H21,AF$4+6&gt;=$H21),"R",""))</f>
        <v/>
      </c>
      <c r="AG21" s="31">
        <f>IF(OR($A21="",AG$4=""),"",IF(AND(AG$4&lt;=$D21,AG$4+6&gt;=$D21),"C","")&amp;IF(AND(AG$4&lt;=$E21,AG$4+6&gt;=$E21),"A","")&amp;IF(AND(AG$4&lt;=$G21,AG$4+6&gt;=$F21),"V","")&amp;IF(AND(AG$4&lt;=$H21,AG$4+6&gt;=$H21),"R",""))</f>
        <v/>
      </c>
      <c r="AH21" s="31">
        <f>IF(OR($A21="",AH$4=""),"",IF(AND(AH$4&lt;=$D21,AH$4+6&gt;=$D21),"C","")&amp;IF(AND(AH$4&lt;=$E21,AH$4+6&gt;=$E21),"A","")&amp;IF(AND(AH$4&lt;=$G21,AH$4+6&gt;=$F21),"V","")&amp;IF(AND(AH$4&lt;=$H21,AH$4+6&gt;=$H21),"R",""))</f>
        <v/>
      </c>
      <c r="AI21" s="31">
        <f>IF(OR($A21="",AI$4=""),"",IF(AND(AI$4&lt;=$D21,AI$4+6&gt;=$D21),"C","")&amp;IF(AND(AI$4&lt;=$E21,AI$4+6&gt;=$E21),"A","")&amp;IF(AND(AI$4&lt;=$G21,AI$4+6&gt;=$F21),"V","")&amp;IF(AND(AI$4&lt;=$H21,AI$4+6&gt;=$H21),"R",""))</f>
        <v/>
      </c>
      <c r="AJ21" s="31">
        <f>IF(OR($A21="",AJ$4=""),"",IF(AND(AJ$4&lt;=$D21,AJ$4+6&gt;=$D21),"C","")&amp;IF(AND(AJ$4&lt;=$E21,AJ$4+6&gt;=$E21),"A","")&amp;IF(AND(AJ$4&lt;=$G21,AJ$4+6&gt;=$F21),"V","")&amp;IF(AND(AJ$4&lt;=$H21,AJ$4+6&gt;=$H21),"R",""))</f>
        <v/>
      </c>
      <c r="AK21" s="31">
        <f>IF(OR($A21="",AK$4=""),"",IF(AND(AK$4&lt;=$D21,AK$4+6&gt;=$D21),"C","")&amp;IF(AND(AK$4&lt;=$E21,AK$4+6&gt;=$E21),"A","")&amp;IF(AND(AK$4&lt;=$G21,AK$4+6&gt;=$F21),"V","")&amp;IF(AND(AK$4&lt;=$H21,AK$4+6&gt;=$H21),"R",""))</f>
        <v/>
      </c>
      <c r="AL21" s="31">
        <f>IF(OR($A21="",AL$4=""),"",IF(AND(AL$4&lt;=$D21,AL$4+6&gt;=$D21),"C","")&amp;IF(AND(AL$4&lt;=$E21,AL$4+6&gt;=$E21),"A","")&amp;IF(AND(AL$4&lt;=$G21,AL$4+6&gt;=$F21),"V","")&amp;IF(AND(AL$4&lt;=$H21,AL$4+6&gt;=$H21),"R",""))</f>
        <v/>
      </c>
      <c r="AM21" s="31">
        <f>IF(OR($A21="",AM$4=""),"",IF(AND(AM$4&lt;=$D21,AM$4+6&gt;=$D21),"C","")&amp;IF(AND(AM$4&lt;=$E21,AM$4+6&gt;=$E21),"A","")&amp;IF(AND(AM$4&lt;=$G21,AM$4+6&gt;=$F21),"V","")&amp;IF(AND(AM$4&lt;=$H21,AM$4+6&gt;=$H21),"R",""))</f>
        <v/>
      </c>
      <c r="AN21" s="31">
        <f>IF(OR($A21="",AN$4=""),"",IF(AND(AN$4&lt;=$D21,AN$4+6&gt;=$D21),"C","")&amp;IF(AND(AN$4&lt;=$E21,AN$4+6&gt;=$E21),"A","")&amp;IF(AND(AN$4&lt;=$G21,AN$4+6&gt;=$F21),"V","")&amp;IF(AND(AN$4&lt;=$H21,AN$4+6&gt;=$H21),"R",""))</f>
        <v/>
      </c>
      <c r="AO21" s="31">
        <f>IF(OR($A21="",AO$4=""),"",IF(AND(AO$4&lt;=$D21,AO$4+6&gt;=$D21),"C","")&amp;IF(AND(AO$4&lt;=$E21,AO$4+6&gt;=$E21),"A","")&amp;IF(AND(AO$4&lt;=$G21,AO$4+6&gt;=$F21),"V","")&amp;IF(AND(AO$4&lt;=$H21,AO$4+6&gt;=$H21),"R",""))</f>
        <v/>
      </c>
      <c r="AP21" s="31">
        <f>IF(OR($A21="",AP$4=""),"",IF(AND(AP$4&lt;=$D21,AP$4+6&gt;=$D21),"C","")&amp;IF(AND(AP$4&lt;=$E21,AP$4+6&gt;=$E21),"A","")&amp;IF(AND(AP$4&lt;=$G21,AP$4+6&gt;=$F21),"V","")&amp;IF(AND(AP$4&lt;=$H21,AP$4+6&gt;=$H21),"R",""))</f>
        <v/>
      </c>
      <c r="AQ21" s="31">
        <f>IF(OR($A21="",AQ$4=""),"",IF(AND(AQ$4&lt;=$D21,AQ$4+6&gt;=$D21),"C","")&amp;IF(AND(AQ$4&lt;=$E21,AQ$4+6&gt;=$E21),"A","")&amp;IF(AND(AQ$4&lt;=$G21,AQ$4+6&gt;=$F21),"V","")&amp;IF(AND(AQ$4&lt;=$H21,AQ$4+6&gt;=$H21),"R",""))</f>
        <v/>
      </c>
      <c r="AR21" s="31">
        <f>IF(OR($A21="",AR$4=""),"",IF(AND(AR$4&lt;=$D21,AR$4+6&gt;=$D21),"C","")&amp;IF(AND(AR$4&lt;=$E21,AR$4+6&gt;=$E21),"A","")&amp;IF(AND(AR$4&lt;=$G21,AR$4+6&gt;=$F21),"V","")&amp;IF(AND(AR$4&lt;=$H21,AR$4+6&gt;=$H21),"R",""))</f>
        <v/>
      </c>
      <c r="AS21" s="31">
        <f>IF(OR($A21="",AS$4=""),"",IF(AND(AS$4&lt;=$D21,AS$4+6&gt;=$D21),"C","")&amp;IF(AND(AS$4&lt;=$E21,AS$4+6&gt;=$E21),"A","")&amp;IF(AND(AS$4&lt;=$G21,AS$4+6&gt;=$F21),"V","")&amp;IF(AND(AS$4&lt;=$H21,AS$4+6&gt;=$H21),"R",""))</f>
        <v/>
      </c>
      <c r="AT21" s="31">
        <f>IF(OR($A21="",AT$4=""),"",IF(AND(AT$4&lt;=$D21,AT$4+6&gt;=$D21),"C","")&amp;IF(AND(AT$4&lt;=$E21,AT$4+6&gt;=$E21),"A","")&amp;IF(AND(AT$4&lt;=$G21,AT$4+6&gt;=$F21),"V","")&amp;IF(AND(AT$4&lt;=$H21,AT$4+6&gt;=$H21),"R",""))</f>
        <v/>
      </c>
      <c r="AU21" s="31">
        <f>IF(OR($A21="",AU$4=""),"",IF(AND(AU$4&lt;=$D21,AU$4+6&gt;=$D21),"C","")&amp;IF(AND(AU$4&lt;=$E21,AU$4+6&gt;=$E21),"A","")&amp;IF(AND(AU$4&lt;=$G21,AU$4+6&gt;=$F21),"V","")&amp;IF(AND(AU$4&lt;=$H21,AU$4+6&gt;=$H21),"R",""))</f>
        <v/>
      </c>
      <c r="AV21" s="31">
        <f>IF(OR($A21="",AV$4=""),"",IF(AND(AV$4&lt;=$D21,AV$4+6&gt;=$D21),"C","")&amp;IF(AND(AV$4&lt;=$E21,AV$4+6&gt;=$E21),"A","")&amp;IF(AND(AV$4&lt;=$G21,AV$4+6&gt;=$F21),"V","")&amp;IF(AND(AV$4&lt;=$H21,AV$4+6&gt;=$H21),"R",""))</f>
        <v/>
      </c>
      <c r="AW21" s="31">
        <f>IF(OR($A21="",AW$4=""),"",IF(AND(AW$4&lt;=$D21,AW$4+6&gt;=$D21),"C","")&amp;IF(AND(AW$4&lt;=$E21,AW$4+6&gt;=$E21),"A","")&amp;IF(AND(AW$4&lt;=$G21,AW$4+6&gt;=$F21),"V","")&amp;IF(AND(AW$4&lt;=$H21,AW$4+6&gt;=$H21),"R",""))</f>
        <v/>
      </c>
      <c r="AX21" s="31">
        <f>IF(OR($A21="",AX$4=""),"",IF(AND(AX$4&lt;=$D21,AX$4+6&gt;=$D21),"C","")&amp;IF(AND(AX$4&lt;=$E21,AX$4+6&gt;=$E21),"A","")&amp;IF(AND(AX$4&lt;=$G21,AX$4+6&gt;=$F21),"V","")&amp;IF(AND(AX$4&lt;=$H21,AX$4+6&gt;=$H21),"R",""))</f>
        <v/>
      </c>
      <c r="AY21" s="31">
        <f>IF(OR($A21="",AY$4=""),"",IF(AND(AY$4&lt;=$D21,AY$4+6&gt;=$D21),"C","")&amp;IF(AND(AY$4&lt;=$E21,AY$4+6&gt;=$E21),"A","")&amp;IF(AND(AY$4&lt;=$G21,AY$4+6&gt;=$F21),"V","")&amp;IF(AND(AY$4&lt;=$H21,AY$4+6&gt;=$H21),"R",""))</f>
        <v/>
      </c>
      <c r="AZ21" s="31">
        <f>IF(OR($A21="",AZ$4=""),"",IF(AND(AZ$4&lt;=$D21,AZ$4+6&gt;=$D21),"C","")&amp;IF(AND(AZ$4&lt;=$E21,AZ$4+6&gt;=$E21),"A","")&amp;IF(AND(AZ$4&lt;=$G21,AZ$4+6&gt;=$F21),"V","")&amp;IF(AND(AZ$4&lt;=$H21,AZ$4+6&gt;=$H21),"R",""))</f>
        <v/>
      </c>
      <c r="BA21" s="31">
        <f>IF(OR($A21="",BA$4=""),"",IF(AND(BA$4&lt;=$D21,BA$4+6&gt;=$D21),"C","")&amp;IF(AND(BA$4&lt;=$E21,BA$4+6&gt;=$E21),"A","")&amp;IF(AND(BA$4&lt;=$G21,BA$4+6&gt;=$F21),"V","")&amp;IF(AND(BA$4&lt;=$H21,BA$4+6&gt;=$H21),"R",""))</f>
        <v/>
      </c>
      <c r="BB21" s="31">
        <f>IF(OR($A21="",BB$4=""),"",IF(AND(BB$4&lt;=$D21,BB$4+6&gt;=$D21),"C","")&amp;IF(AND(BB$4&lt;=$E21,BB$4+6&gt;=$E21),"A","")&amp;IF(AND(BB$4&lt;=$G21,BB$4+6&gt;=$F21),"V","")&amp;IF(AND(BB$4&lt;=$H21,BB$4+6&gt;=$H21),"R",""))</f>
        <v/>
      </c>
      <c r="BC21" s="31">
        <f>IF(OR($A21="",BC$4=""),"",IF(AND(BC$4&lt;=$D21,BC$4+6&gt;=$D21),"C","")&amp;IF(AND(BC$4&lt;=$E21,BC$4+6&gt;=$E21),"A","")&amp;IF(AND(BC$4&lt;=$G21,BC$4+6&gt;=$F21),"V","")&amp;IF(AND(BC$4&lt;=$H21,BC$4+6&gt;=$H21),"R",""))</f>
        <v/>
      </c>
      <c r="BD21" s="31">
        <f>IF(OR($A21="",BD$4=""),"",IF(AND(BD$4&lt;=$D21,BD$4+6&gt;=$D21),"C","")&amp;IF(AND(BD$4&lt;=$E21,BD$4+6&gt;=$E21),"A","")&amp;IF(AND(BD$4&lt;=$G21,BD$4+6&gt;=$F21),"V","")&amp;IF(AND(BD$4&lt;=$H21,BD$4+6&gt;=$H21),"R",""))</f>
        <v/>
      </c>
      <c r="BE21" s="31">
        <f>IF(OR($A21="",BE$4=""),"",IF(AND(BE$4&lt;=$D21,BE$4+6&gt;=$D21),"C","")&amp;IF(AND(BE$4&lt;=$E21,BE$4+6&gt;=$E21),"A","")&amp;IF(AND(BE$4&lt;=$G21,BE$4+6&gt;=$F21),"V","")&amp;IF(AND(BE$4&lt;=$H21,BE$4+6&gt;=$H21),"R",""))</f>
        <v/>
      </c>
      <c r="BF21" s="31">
        <f>IF(OR($A21="",BF$4=""),"",IF(AND(BF$4&lt;=$D21,BF$4+6&gt;=$D21),"C","")&amp;IF(AND(BF$4&lt;=$E21,BF$4+6&gt;=$E21),"A","")&amp;IF(AND(BF$4&lt;=$G21,BF$4+6&gt;=$F21),"V","")&amp;IF(AND(BF$4&lt;=$H21,BF$4+6&gt;=$H21),"R",""))</f>
        <v/>
      </c>
      <c r="BG21" s="31">
        <f>IF(OR($A21="",BG$4=""),"",IF(AND(BG$4&lt;=$D21,BG$4+6&gt;=$D21),"C","")&amp;IF(AND(BG$4&lt;=$E21,BG$4+6&gt;=$E21),"A","")&amp;IF(AND(BG$4&lt;=$G21,BG$4+6&gt;=$F21),"V","")&amp;IF(AND(BG$4&lt;=$H21,BG$4+6&gt;=$H21),"R",""))</f>
        <v/>
      </c>
      <c r="BH21" s="31">
        <f>IF(OR($A21="",BH$4=""),"",IF(AND(BH$4&lt;=$D21,BH$4+6&gt;=$D21),"C","")&amp;IF(AND(BH$4&lt;=$E21,BH$4+6&gt;=$E21),"A","")&amp;IF(AND(BH$4&lt;=$G21,BH$4+6&gt;=$F21),"V","")&amp;IF(AND(BH$4&lt;=$H21,BH$4+6&gt;=$H21),"R",""))</f>
        <v/>
      </c>
      <c r="BI21" s="31">
        <f>IF(OR($A21="",BI$4=""),"",IF(AND(BI$4&lt;=$D21,BI$4+6&gt;=$D21),"C","")&amp;IF(AND(BI$4&lt;=$E21,BI$4+6&gt;=$E21),"A","")&amp;IF(AND(BI$4&lt;=$G21,BI$4+6&gt;=$F21),"V","")&amp;IF(AND(BI$4&lt;=$H21,BI$4+6&gt;=$H21),"R",""))</f>
        <v/>
      </c>
      <c r="BJ21" s="31">
        <f>IF(OR($A21="",BJ$4=""),"",IF(AND(BJ$4&lt;=$D21,BJ$4+6&gt;=$D21),"C","")&amp;IF(AND(BJ$4&lt;=$E21,BJ$4+6&gt;=$E21),"A","")&amp;IF(AND(BJ$4&lt;=$G21,BJ$4+6&gt;=$F21),"V","")&amp;IF(AND(BJ$4&lt;=$H21,BJ$4+6&gt;=$H21),"R",""))</f>
        <v/>
      </c>
      <c r="BK21" s="31">
        <f>IF(OR($A21="",BK$4=""),"",IF(AND(BK$4&lt;=$D21,BK$4+6&gt;=$D21),"C","")&amp;IF(AND(BK$4&lt;=$E21,BK$4+6&gt;=$E21),"A","")&amp;IF(AND(BK$4&lt;=$G21,BK$4+6&gt;=$F21),"V","")&amp;IF(AND(BK$4&lt;=$H21,BK$4+6&gt;=$H21),"R",""))</f>
        <v/>
      </c>
      <c r="BL21" s="31">
        <f>IF(OR($A21="",BL$4=""),"",IF(AND(BL$4&lt;=$D21,BL$4+6&gt;=$D21),"C","")&amp;IF(AND(BL$4&lt;=$E21,BL$4+6&gt;=$E21),"A","")&amp;IF(AND(BL$4&lt;=$G21,BL$4+6&gt;=$F21),"V","")&amp;IF(AND(BL$4&lt;=$H21,BL$4+6&gt;=$H21),"R",""))</f>
        <v/>
      </c>
      <c r="BM21" s="31">
        <f>IF(OR($A21="",BM$4=""),"",IF(AND(BM$4&lt;=$D21,BM$4+6&gt;=$D21),"C","")&amp;IF(AND(BM$4&lt;=$E21,BM$4+6&gt;=$E21),"A","")&amp;IF(AND(BM$4&lt;=$G21,BM$4+6&gt;=$F21),"V","")&amp;IF(AND(BM$4&lt;=$H21,BM$4+6&gt;=$H21),"R",""))</f>
        <v/>
      </c>
      <c r="BN21" s="31">
        <f>IF(OR($A21="",BN$4=""),"",IF(AND(BN$4&lt;=$D21,BN$4+6&gt;=$D21),"C","")&amp;IF(AND(BN$4&lt;=$E21,BN$4+6&gt;=$E21),"A","")&amp;IF(AND(BN$4&lt;=$G21,BN$4+6&gt;=$F21),"V","")&amp;IF(AND(BN$4&lt;=$H21,BN$4+6&gt;=$H21),"R",""))</f>
        <v/>
      </c>
      <c r="BO21" s="31">
        <f>IF(OR($A21="",BO$4=""),"",IF(AND(BO$4&lt;=$D21,BO$4+6&gt;=$D21),"C","")&amp;IF(AND(BO$4&lt;=$E21,BO$4+6&gt;=$E21),"A","")&amp;IF(AND(BO$4&lt;=$G21,BO$4+6&gt;=$F21),"V","")&amp;IF(AND(BO$4&lt;=$H21,BO$4+6&gt;=$H21),"R",""))</f>
        <v/>
      </c>
      <c r="BP21" s="31">
        <f>IF(OR($A21="",BP$4=""),"",IF(AND(BP$4&lt;=$D21,BP$4+6&gt;=$D21),"C","")&amp;IF(AND(BP$4&lt;=$E21,BP$4+6&gt;=$E21),"A","")&amp;IF(AND(BP$4&lt;=$G21,BP$4+6&gt;=$F21),"V","")&amp;IF(AND(BP$4&lt;=$H21,BP$4+6&gt;=$H21),"R",""))</f>
        <v/>
      </c>
    </row>
    <row r="22" ht="26" customHeight="1">
      <c r="A22" s="12">
        <f>IF(Planejamento!A19="","",Planejamento!A19)</f>
        <v/>
      </c>
      <c r="B22" s="32">
        <f>IF(Planejamento!A19="","",Planejamento!B19)</f>
        <v/>
      </c>
      <c r="C22" s="32">
        <f>IF(Planejamento!A19="","",Planejamento!E19)</f>
        <v/>
      </c>
      <c r="D22" s="33">
        <f>IF(Planejamento!A19="","",Planejamento!L19)</f>
        <v/>
      </c>
      <c r="E22" s="33">
        <f>IF(Planejamento!A19="","",Planejamento!M19)</f>
        <v/>
      </c>
      <c r="F22" s="33">
        <f>IF(Planejamento!A19="","",Planejamento!G19)</f>
        <v/>
      </c>
      <c r="G22" s="33">
        <f>IF(Planejamento!A19="","",Planejamento!H19)</f>
        <v/>
      </c>
      <c r="H22" s="33">
        <f>IF(Planejamento!A19="","",Planejamento!N19)</f>
        <v/>
      </c>
      <c r="I22" s="34">
        <f>IF(OR($A22="",I$4=""),"",IF(AND(I$4&lt;=$D22,I$4+6&gt;=$D22),"C","")&amp;IF(AND(I$4&lt;=$E22,I$4+6&gt;=$E22),"A","")&amp;IF(AND(I$4&lt;=$G22,I$4+6&gt;=$F22),"V","")&amp;IF(AND(I$4&lt;=$H22,I$4+6&gt;=$H22),"R",""))</f>
        <v/>
      </c>
      <c r="J22" s="34">
        <f>IF(OR($A22="",J$4=""),"",IF(AND(J$4&lt;=$D22,J$4+6&gt;=$D22),"C","")&amp;IF(AND(J$4&lt;=$E22,J$4+6&gt;=$E22),"A","")&amp;IF(AND(J$4&lt;=$G22,J$4+6&gt;=$F22),"V","")&amp;IF(AND(J$4&lt;=$H22,J$4+6&gt;=$H22),"R",""))</f>
        <v/>
      </c>
      <c r="K22" s="34">
        <f>IF(OR($A22="",K$4=""),"",IF(AND(K$4&lt;=$D22,K$4+6&gt;=$D22),"C","")&amp;IF(AND(K$4&lt;=$E22,K$4+6&gt;=$E22),"A","")&amp;IF(AND(K$4&lt;=$G22,K$4+6&gt;=$F22),"V","")&amp;IF(AND(K$4&lt;=$H22,K$4+6&gt;=$H22),"R",""))</f>
        <v/>
      </c>
      <c r="L22" s="34">
        <f>IF(OR($A22="",L$4=""),"",IF(AND(L$4&lt;=$D22,L$4+6&gt;=$D22),"C","")&amp;IF(AND(L$4&lt;=$E22,L$4+6&gt;=$E22),"A","")&amp;IF(AND(L$4&lt;=$G22,L$4+6&gt;=$F22),"V","")&amp;IF(AND(L$4&lt;=$H22,L$4+6&gt;=$H22),"R",""))</f>
        <v/>
      </c>
      <c r="M22" s="34">
        <f>IF(OR($A22="",M$4=""),"",IF(AND(M$4&lt;=$D22,M$4+6&gt;=$D22),"C","")&amp;IF(AND(M$4&lt;=$E22,M$4+6&gt;=$E22),"A","")&amp;IF(AND(M$4&lt;=$G22,M$4+6&gt;=$F22),"V","")&amp;IF(AND(M$4&lt;=$H22,M$4+6&gt;=$H22),"R",""))</f>
        <v/>
      </c>
      <c r="N22" s="34">
        <f>IF(OR($A22="",N$4=""),"",IF(AND(N$4&lt;=$D22,N$4+6&gt;=$D22),"C","")&amp;IF(AND(N$4&lt;=$E22,N$4+6&gt;=$E22),"A","")&amp;IF(AND(N$4&lt;=$G22,N$4+6&gt;=$F22),"V","")&amp;IF(AND(N$4&lt;=$H22,N$4+6&gt;=$H22),"R",""))</f>
        <v/>
      </c>
      <c r="O22" s="34">
        <f>IF(OR($A22="",O$4=""),"",IF(AND(O$4&lt;=$D22,O$4+6&gt;=$D22),"C","")&amp;IF(AND(O$4&lt;=$E22,O$4+6&gt;=$E22),"A","")&amp;IF(AND(O$4&lt;=$G22,O$4+6&gt;=$F22),"V","")&amp;IF(AND(O$4&lt;=$H22,O$4+6&gt;=$H22),"R",""))</f>
        <v/>
      </c>
      <c r="P22" s="34">
        <f>IF(OR($A22="",P$4=""),"",IF(AND(P$4&lt;=$D22,P$4+6&gt;=$D22),"C","")&amp;IF(AND(P$4&lt;=$E22,P$4+6&gt;=$E22),"A","")&amp;IF(AND(P$4&lt;=$G22,P$4+6&gt;=$F22),"V","")&amp;IF(AND(P$4&lt;=$H22,P$4+6&gt;=$H22),"R",""))</f>
        <v/>
      </c>
      <c r="Q22" s="34">
        <f>IF(OR($A22="",Q$4=""),"",IF(AND(Q$4&lt;=$D22,Q$4+6&gt;=$D22),"C","")&amp;IF(AND(Q$4&lt;=$E22,Q$4+6&gt;=$E22),"A","")&amp;IF(AND(Q$4&lt;=$G22,Q$4+6&gt;=$F22),"V","")&amp;IF(AND(Q$4&lt;=$H22,Q$4+6&gt;=$H22),"R",""))</f>
        <v/>
      </c>
      <c r="R22" s="34">
        <f>IF(OR($A22="",R$4=""),"",IF(AND(R$4&lt;=$D22,R$4+6&gt;=$D22),"C","")&amp;IF(AND(R$4&lt;=$E22,R$4+6&gt;=$E22),"A","")&amp;IF(AND(R$4&lt;=$G22,R$4+6&gt;=$F22),"V","")&amp;IF(AND(R$4&lt;=$H22,R$4+6&gt;=$H22),"R",""))</f>
        <v/>
      </c>
      <c r="S22" s="34">
        <f>IF(OR($A22="",S$4=""),"",IF(AND(S$4&lt;=$D22,S$4+6&gt;=$D22),"C","")&amp;IF(AND(S$4&lt;=$E22,S$4+6&gt;=$E22),"A","")&amp;IF(AND(S$4&lt;=$G22,S$4+6&gt;=$F22),"V","")&amp;IF(AND(S$4&lt;=$H22,S$4+6&gt;=$H22),"R",""))</f>
        <v/>
      </c>
      <c r="T22" s="34">
        <f>IF(OR($A22="",T$4=""),"",IF(AND(T$4&lt;=$D22,T$4+6&gt;=$D22),"C","")&amp;IF(AND(T$4&lt;=$E22,T$4+6&gt;=$E22),"A","")&amp;IF(AND(T$4&lt;=$G22,T$4+6&gt;=$F22),"V","")&amp;IF(AND(T$4&lt;=$H22,T$4+6&gt;=$H22),"R",""))</f>
        <v/>
      </c>
      <c r="U22" s="34">
        <f>IF(OR($A22="",U$4=""),"",IF(AND(U$4&lt;=$D22,U$4+6&gt;=$D22),"C","")&amp;IF(AND(U$4&lt;=$E22,U$4+6&gt;=$E22),"A","")&amp;IF(AND(U$4&lt;=$G22,U$4+6&gt;=$F22),"V","")&amp;IF(AND(U$4&lt;=$H22,U$4+6&gt;=$H22),"R",""))</f>
        <v/>
      </c>
      <c r="V22" s="34">
        <f>IF(OR($A22="",V$4=""),"",IF(AND(V$4&lt;=$D22,V$4+6&gt;=$D22),"C","")&amp;IF(AND(V$4&lt;=$E22,V$4+6&gt;=$E22),"A","")&amp;IF(AND(V$4&lt;=$G22,V$4+6&gt;=$F22),"V","")&amp;IF(AND(V$4&lt;=$H22,V$4+6&gt;=$H22),"R",""))</f>
        <v/>
      </c>
      <c r="W22" s="34">
        <f>IF(OR($A22="",W$4=""),"",IF(AND(W$4&lt;=$D22,W$4+6&gt;=$D22),"C","")&amp;IF(AND(W$4&lt;=$E22,W$4+6&gt;=$E22),"A","")&amp;IF(AND(W$4&lt;=$G22,W$4+6&gt;=$F22),"V","")&amp;IF(AND(W$4&lt;=$H22,W$4+6&gt;=$H22),"R",""))</f>
        <v/>
      </c>
      <c r="X22" s="34">
        <f>IF(OR($A22="",X$4=""),"",IF(AND(X$4&lt;=$D22,X$4+6&gt;=$D22),"C","")&amp;IF(AND(X$4&lt;=$E22,X$4+6&gt;=$E22),"A","")&amp;IF(AND(X$4&lt;=$G22,X$4+6&gt;=$F22),"V","")&amp;IF(AND(X$4&lt;=$H22,X$4+6&gt;=$H22),"R",""))</f>
        <v/>
      </c>
      <c r="Y22" s="34">
        <f>IF(OR($A22="",Y$4=""),"",IF(AND(Y$4&lt;=$D22,Y$4+6&gt;=$D22),"C","")&amp;IF(AND(Y$4&lt;=$E22,Y$4+6&gt;=$E22),"A","")&amp;IF(AND(Y$4&lt;=$G22,Y$4+6&gt;=$F22),"V","")&amp;IF(AND(Y$4&lt;=$H22,Y$4+6&gt;=$H22),"R",""))</f>
        <v/>
      </c>
      <c r="Z22" s="34">
        <f>IF(OR($A22="",Z$4=""),"",IF(AND(Z$4&lt;=$D22,Z$4+6&gt;=$D22),"C","")&amp;IF(AND(Z$4&lt;=$E22,Z$4+6&gt;=$E22),"A","")&amp;IF(AND(Z$4&lt;=$G22,Z$4+6&gt;=$F22),"V","")&amp;IF(AND(Z$4&lt;=$H22,Z$4+6&gt;=$H22),"R",""))</f>
        <v/>
      </c>
      <c r="AA22" s="34">
        <f>IF(OR($A22="",AA$4=""),"",IF(AND(AA$4&lt;=$D22,AA$4+6&gt;=$D22),"C","")&amp;IF(AND(AA$4&lt;=$E22,AA$4+6&gt;=$E22),"A","")&amp;IF(AND(AA$4&lt;=$G22,AA$4+6&gt;=$F22),"V","")&amp;IF(AND(AA$4&lt;=$H22,AA$4+6&gt;=$H22),"R",""))</f>
        <v/>
      </c>
      <c r="AB22" s="34">
        <f>IF(OR($A22="",AB$4=""),"",IF(AND(AB$4&lt;=$D22,AB$4+6&gt;=$D22),"C","")&amp;IF(AND(AB$4&lt;=$E22,AB$4+6&gt;=$E22),"A","")&amp;IF(AND(AB$4&lt;=$G22,AB$4+6&gt;=$F22),"V","")&amp;IF(AND(AB$4&lt;=$H22,AB$4+6&gt;=$H22),"R",""))</f>
        <v/>
      </c>
      <c r="AC22" s="34">
        <f>IF(OR($A22="",AC$4=""),"",IF(AND(AC$4&lt;=$D22,AC$4+6&gt;=$D22),"C","")&amp;IF(AND(AC$4&lt;=$E22,AC$4+6&gt;=$E22),"A","")&amp;IF(AND(AC$4&lt;=$G22,AC$4+6&gt;=$F22),"V","")&amp;IF(AND(AC$4&lt;=$H22,AC$4+6&gt;=$H22),"R",""))</f>
        <v/>
      </c>
      <c r="AD22" s="34">
        <f>IF(OR($A22="",AD$4=""),"",IF(AND(AD$4&lt;=$D22,AD$4+6&gt;=$D22),"C","")&amp;IF(AND(AD$4&lt;=$E22,AD$4+6&gt;=$E22),"A","")&amp;IF(AND(AD$4&lt;=$G22,AD$4+6&gt;=$F22),"V","")&amp;IF(AND(AD$4&lt;=$H22,AD$4+6&gt;=$H22),"R",""))</f>
        <v/>
      </c>
      <c r="AE22" s="34">
        <f>IF(OR($A22="",AE$4=""),"",IF(AND(AE$4&lt;=$D22,AE$4+6&gt;=$D22),"C","")&amp;IF(AND(AE$4&lt;=$E22,AE$4+6&gt;=$E22),"A","")&amp;IF(AND(AE$4&lt;=$G22,AE$4+6&gt;=$F22),"V","")&amp;IF(AND(AE$4&lt;=$H22,AE$4+6&gt;=$H22),"R",""))</f>
        <v/>
      </c>
      <c r="AF22" s="34">
        <f>IF(OR($A22="",AF$4=""),"",IF(AND(AF$4&lt;=$D22,AF$4+6&gt;=$D22),"C","")&amp;IF(AND(AF$4&lt;=$E22,AF$4+6&gt;=$E22),"A","")&amp;IF(AND(AF$4&lt;=$G22,AF$4+6&gt;=$F22),"V","")&amp;IF(AND(AF$4&lt;=$H22,AF$4+6&gt;=$H22),"R",""))</f>
        <v/>
      </c>
      <c r="AG22" s="34">
        <f>IF(OR($A22="",AG$4=""),"",IF(AND(AG$4&lt;=$D22,AG$4+6&gt;=$D22),"C","")&amp;IF(AND(AG$4&lt;=$E22,AG$4+6&gt;=$E22),"A","")&amp;IF(AND(AG$4&lt;=$G22,AG$4+6&gt;=$F22),"V","")&amp;IF(AND(AG$4&lt;=$H22,AG$4+6&gt;=$H22),"R",""))</f>
        <v/>
      </c>
      <c r="AH22" s="34">
        <f>IF(OR($A22="",AH$4=""),"",IF(AND(AH$4&lt;=$D22,AH$4+6&gt;=$D22),"C","")&amp;IF(AND(AH$4&lt;=$E22,AH$4+6&gt;=$E22),"A","")&amp;IF(AND(AH$4&lt;=$G22,AH$4+6&gt;=$F22),"V","")&amp;IF(AND(AH$4&lt;=$H22,AH$4+6&gt;=$H22),"R",""))</f>
        <v/>
      </c>
      <c r="AI22" s="34">
        <f>IF(OR($A22="",AI$4=""),"",IF(AND(AI$4&lt;=$D22,AI$4+6&gt;=$D22),"C","")&amp;IF(AND(AI$4&lt;=$E22,AI$4+6&gt;=$E22),"A","")&amp;IF(AND(AI$4&lt;=$G22,AI$4+6&gt;=$F22),"V","")&amp;IF(AND(AI$4&lt;=$H22,AI$4+6&gt;=$H22),"R",""))</f>
        <v/>
      </c>
      <c r="AJ22" s="34">
        <f>IF(OR($A22="",AJ$4=""),"",IF(AND(AJ$4&lt;=$D22,AJ$4+6&gt;=$D22),"C","")&amp;IF(AND(AJ$4&lt;=$E22,AJ$4+6&gt;=$E22),"A","")&amp;IF(AND(AJ$4&lt;=$G22,AJ$4+6&gt;=$F22),"V","")&amp;IF(AND(AJ$4&lt;=$H22,AJ$4+6&gt;=$H22),"R",""))</f>
        <v/>
      </c>
      <c r="AK22" s="34">
        <f>IF(OR($A22="",AK$4=""),"",IF(AND(AK$4&lt;=$D22,AK$4+6&gt;=$D22),"C","")&amp;IF(AND(AK$4&lt;=$E22,AK$4+6&gt;=$E22),"A","")&amp;IF(AND(AK$4&lt;=$G22,AK$4+6&gt;=$F22),"V","")&amp;IF(AND(AK$4&lt;=$H22,AK$4+6&gt;=$H22),"R",""))</f>
        <v/>
      </c>
      <c r="AL22" s="34">
        <f>IF(OR($A22="",AL$4=""),"",IF(AND(AL$4&lt;=$D22,AL$4+6&gt;=$D22),"C","")&amp;IF(AND(AL$4&lt;=$E22,AL$4+6&gt;=$E22),"A","")&amp;IF(AND(AL$4&lt;=$G22,AL$4+6&gt;=$F22),"V","")&amp;IF(AND(AL$4&lt;=$H22,AL$4+6&gt;=$H22),"R",""))</f>
        <v/>
      </c>
      <c r="AM22" s="34">
        <f>IF(OR($A22="",AM$4=""),"",IF(AND(AM$4&lt;=$D22,AM$4+6&gt;=$D22),"C","")&amp;IF(AND(AM$4&lt;=$E22,AM$4+6&gt;=$E22),"A","")&amp;IF(AND(AM$4&lt;=$G22,AM$4+6&gt;=$F22),"V","")&amp;IF(AND(AM$4&lt;=$H22,AM$4+6&gt;=$H22),"R",""))</f>
        <v/>
      </c>
      <c r="AN22" s="34">
        <f>IF(OR($A22="",AN$4=""),"",IF(AND(AN$4&lt;=$D22,AN$4+6&gt;=$D22),"C","")&amp;IF(AND(AN$4&lt;=$E22,AN$4+6&gt;=$E22),"A","")&amp;IF(AND(AN$4&lt;=$G22,AN$4+6&gt;=$F22),"V","")&amp;IF(AND(AN$4&lt;=$H22,AN$4+6&gt;=$H22),"R",""))</f>
        <v/>
      </c>
      <c r="AO22" s="34">
        <f>IF(OR($A22="",AO$4=""),"",IF(AND(AO$4&lt;=$D22,AO$4+6&gt;=$D22),"C","")&amp;IF(AND(AO$4&lt;=$E22,AO$4+6&gt;=$E22),"A","")&amp;IF(AND(AO$4&lt;=$G22,AO$4+6&gt;=$F22),"V","")&amp;IF(AND(AO$4&lt;=$H22,AO$4+6&gt;=$H22),"R",""))</f>
        <v/>
      </c>
      <c r="AP22" s="34">
        <f>IF(OR($A22="",AP$4=""),"",IF(AND(AP$4&lt;=$D22,AP$4+6&gt;=$D22),"C","")&amp;IF(AND(AP$4&lt;=$E22,AP$4+6&gt;=$E22),"A","")&amp;IF(AND(AP$4&lt;=$G22,AP$4+6&gt;=$F22),"V","")&amp;IF(AND(AP$4&lt;=$H22,AP$4+6&gt;=$H22),"R",""))</f>
        <v/>
      </c>
      <c r="AQ22" s="34">
        <f>IF(OR($A22="",AQ$4=""),"",IF(AND(AQ$4&lt;=$D22,AQ$4+6&gt;=$D22),"C","")&amp;IF(AND(AQ$4&lt;=$E22,AQ$4+6&gt;=$E22),"A","")&amp;IF(AND(AQ$4&lt;=$G22,AQ$4+6&gt;=$F22),"V","")&amp;IF(AND(AQ$4&lt;=$H22,AQ$4+6&gt;=$H22),"R",""))</f>
        <v/>
      </c>
      <c r="AR22" s="34">
        <f>IF(OR($A22="",AR$4=""),"",IF(AND(AR$4&lt;=$D22,AR$4+6&gt;=$D22),"C","")&amp;IF(AND(AR$4&lt;=$E22,AR$4+6&gt;=$E22),"A","")&amp;IF(AND(AR$4&lt;=$G22,AR$4+6&gt;=$F22),"V","")&amp;IF(AND(AR$4&lt;=$H22,AR$4+6&gt;=$H22),"R",""))</f>
        <v/>
      </c>
      <c r="AS22" s="34">
        <f>IF(OR($A22="",AS$4=""),"",IF(AND(AS$4&lt;=$D22,AS$4+6&gt;=$D22),"C","")&amp;IF(AND(AS$4&lt;=$E22,AS$4+6&gt;=$E22),"A","")&amp;IF(AND(AS$4&lt;=$G22,AS$4+6&gt;=$F22),"V","")&amp;IF(AND(AS$4&lt;=$H22,AS$4+6&gt;=$H22),"R",""))</f>
        <v/>
      </c>
      <c r="AT22" s="34">
        <f>IF(OR($A22="",AT$4=""),"",IF(AND(AT$4&lt;=$D22,AT$4+6&gt;=$D22),"C","")&amp;IF(AND(AT$4&lt;=$E22,AT$4+6&gt;=$E22),"A","")&amp;IF(AND(AT$4&lt;=$G22,AT$4+6&gt;=$F22),"V","")&amp;IF(AND(AT$4&lt;=$H22,AT$4+6&gt;=$H22),"R",""))</f>
        <v/>
      </c>
      <c r="AU22" s="34">
        <f>IF(OR($A22="",AU$4=""),"",IF(AND(AU$4&lt;=$D22,AU$4+6&gt;=$D22),"C","")&amp;IF(AND(AU$4&lt;=$E22,AU$4+6&gt;=$E22),"A","")&amp;IF(AND(AU$4&lt;=$G22,AU$4+6&gt;=$F22),"V","")&amp;IF(AND(AU$4&lt;=$H22,AU$4+6&gt;=$H22),"R",""))</f>
        <v/>
      </c>
      <c r="AV22" s="34">
        <f>IF(OR($A22="",AV$4=""),"",IF(AND(AV$4&lt;=$D22,AV$4+6&gt;=$D22),"C","")&amp;IF(AND(AV$4&lt;=$E22,AV$4+6&gt;=$E22),"A","")&amp;IF(AND(AV$4&lt;=$G22,AV$4+6&gt;=$F22),"V","")&amp;IF(AND(AV$4&lt;=$H22,AV$4+6&gt;=$H22),"R",""))</f>
        <v/>
      </c>
      <c r="AW22" s="34">
        <f>IF(OR($A22="",AW$4=""),"",IF(AND(AW$4&lt;=$D22,AW$4+6&gt;=$D22),"C","")&amp;IF(AND(AW$4&lt;=$E22,AW$4+6&gt;=$E22),"A","")&amp;IF(AND(AW$4&lt;=$G22,AW$4+6&gt;=$F22),"V","")&amp;IF(AND(AW$4&lt;=$H22,AW$4+6&gt;=$H22),"R",""))</f>
        <v/>
      </c>
      <c r="AX22" s="34">
        <f>IF(OR($A22="",AX$4=""),"",IF(AND(AX$4&lt;=$D22,AX$4+6&gt;=$D22),"C","")&amp;IF(AND(AX$4&lt;=$E22,AX$4+6&gt;=$E22),"A","")&amp;IF(AND(AX$4&lt;=$G22,AX$4+6&gt;=$F22),"V","")&amp;IF(AND(AX$4&lt;=$H22,AX$4+6&gt;=$H22),"R",""))</f>
        <v/>
      </c>
      <c r="AY22" s="34">
        <f>IF(OR($A22="",AY$4=""),"",IF(AND(AY$4&lt;=$D22,AY$4+6&gt;=$D22),"C","")&amp;IF(AND(AY$4&lt;=$E22,AY$4+6&gt;=$E22),"A","")&amp;IF(AND(AY$4&lt;=$G22,AY$4+6&gt;=$F22),"V","")&amp;IF(AND(AY$4&lt;=$H22,AY$4+6&gt;=$H22),"R",""))</f>
        <v/>
      </c>
      <c r="AZ22" s="34">
        <f>IF(OR($A22="",AZ$4=""),"",IF(AND(AZ$4&lt;=$D22,AZ$4+6&gt;=$D22),"C","")&amp;IF(AND(AZ$4&lt;=$E22,AZ$4+6&gt;=$E22),"A","")&amp;IF(AND(AZ$4&lt;=$G22,AZ$4+6&gt;=$F22),"V","")&amp;IF(AND(AZ$4&lt;=$H22,AZ$4+6&gt;=$H22),"R",""))</f>
        <v/>
      </c>
      <c r="BA22" s="34">
        <f>IF(OR($A22="",BA$4=""),"",IF(AND(BA$4&lt;=$D22,BA$4+6&gt;=$D22),"C","")&amp;IF(AND(BA$4&lt;=$E22,BA$4+6&gt;=$E22),"A","")&amp;IF(AND(BA$4&lt;=$G22,BA$4+6&gt;=$F22),"V","")&amp;IF(AND(BA$4&lt;=$H22,BA$4+6&gt;=$H22),"R",""))</f>
        <v/>
      </c>
      <c r="BB22" s="34">
        <f>IF(OR($A22="",BB$4=""),"",IF(AND(BB$4&lt;=$D22,BB$4+6&gt;=$D22),"C","")&amp;IF(AND(BB$4&lt;=$E22,BB$4+6&gt;=$E22),"A","")&amp;IF(AND(BB$4&lt;=$G22,BB$4+6&gt;=$F22),"V","")&amp;IF(AND(BB$4&lt;=$H22,BB$4+6&gt;=$H22),"R",""))</f>
        <v/>
      </c>
      <c r="BC22" s="34">
        <f>IF(OR($A22="",BC$4=""),"",IF(AND(BC$4&lt;=$D22,BC$4+6&gt;=$D22),"C","")&amp;IF(AND(BC$4&lt;=$E22,BC$4+6&gt;=$E22),"A","")&amp;IF(AND(BC$4&lt;=$G22,BC$4+6&gt;=$F22),"V","")&amp;IF(AND(BC$4&lt;=$H22,BC$4+6&gt;=$H22),"R",""))</f>
        <v/>
      </c>
      <c r="BD22" s="34">
        <f>IF(OR($A22="",BD$4=""),"",IF(AND(BD$4&lt;=$D22,BD$4+6&gt;=$D22),"C","")&amp;IF(AND(BD$4&lt;=$E22,BD$4+6&gt;=$E22),"A","")&amp;IF(AND(BD$4&lt;=$G22,BD$4+6&gt;=$F22),"V","")&amp;IF(AND(BD$4&lt;=$H22,BD$4+6&gt;=$H22),"R",""))</f>
        <v/>
      </c>
      <c r="BE22" s="34">
        <f>IF(OR($A22="",BE$4=""),"",IF(AND(BE$4&lt;=$D22,BE$4+6&gt;=$D22),"C","")&amp;IF(AND(BE$4&lt;=$E22,BE$4+6&gt;=$E22),"A","")&amp;IF(AND(BE$4&lt;=$G22,BE$4+6&gt;=$F22),"V","")&amp;IF(AND(BE$4&lt;=$H22,BE$4+6&gt;=$H22),"R",""))</f>
        <v/>
      </c>
      <c r="BF22" s="34">
        <f>IF(OR($A22="",BF$4=""),"",IF(AND(BF$4&lt;=$D22,BF$4+6&gt;=$D22),"C","")&amp;IF(AND(BF$4&lt;=$E22,BF$4+6&gt;=$E22),"A","")&amp;IF(AND(BF$4&lt;=$G22,BF$4+6&gt;=$F22),"V","")&amp;IF(AND(BF$4&lt;=$H22,BF$4+6&gt;=$H22),"R",""))</f>
        <v/>
      </c>
      <c r="BG22" s="34">
        <f>IF(OR($A22="",BG$4=""),"",IF(AND(BG$4&lt;=$D22,BG$4+6&gt;=$D22),"C","")&amp;IF(AND(BG$4&lt;=$E22,BG$4+6&gt;=$E22),"A","")&amp;IF(AND(BG$4&lt;=$G22,BG$4+6&gt;=$F22),"V","")&amp;IF(AND(BG$4&lt;=$H22,BG$4+6&gt;=$H22),"R",""))</f>
        <v/>
      </c>
      <c r="BH22" s="34">
        <f>IF(OR($A22="",BH$4=""),"",IF(AND(BH$4&lt;=$D22,BH$4+6&gt;=$D22),"C","")&amp;IF(AND(BH$4&lt;=$E22,BH$4+6&gt;=$E22),"A","")&amp;IF(AND(BH$4&lt;=$G22,BH$4+6&gt;=$F22),"V","")&amp;IF(AND(BH$4&lt;=$H22,BH$4+6&gt;=$H22),"R",""))</f>
        <v/>
      </c>
      <c r="BI22" s="34">
        <f>IF(OR($A22="",BI$4=""),"",IF(AND(BI$4&lt;=$D22,BI$4+6&gt;=$D22),"C","")&amp;IF(AND(BI$4&lt;=$E22,BI$4+6&gt;=$E22),"A","")&amp;IF(AND(BI$4&lt;=$G22,BI$4+6&gt;=$F22),"V","")&amp;IF(AND(BI$4&lt;=$H22,BI$4+6&gt;=$H22),"R",""))</f>
        <v/>
      </c>
      <c r="BJ22" s="34">
        <f>IF(OR($A22="",BJ$4=""),"",IF(AND(BJ$4&lt;=$D22,BJ$4+6&gt;=$D22),"C","")&amp;IF(AND(BJ$4&lt;=$E22,BJ$4+6&gt;=$E22),"A","")&amp;IF(AND(BJ$4&lt;=$G22,BJ$4+6&gt;=$F22),"V","")&amp;IF(AND(BJ$4&lt;=$H22,BJ$4+6&gt;=$H22),"R",""))</f>
        <v/>
      </c>
      <c r="BK22" s="34">
        <f>IF(OR($A22="",BK$4=""),"",IF(AND(BK$4&lt;=$D22,BK$4+6&gt;=$D22),"C","")&amp;IF(AND(BK$4&lt;=$E22,BK$4+6&gt;=$E22),"A","")&amp;IF(AND(BK$4&lt;=$G22,BK$4+6&gt;=$F22),"V","")&amp;IF(AND(BK$4&lt;=$H22,BK$4+6&gt;=$H22),"R",""))</f>
        <v/>
      </c>
      <c r="BL22" s="34">
        <f>IF(OR($A22="",BL$4=""),"",IF(AND(BL$4&lt;=$D22,BL$4+6&gt;=$D22),"C","")&amp;IF(AND(BL$4&lt;=$E22,BL$4+6&gt;=$E22),"A","")&amp;IF(AND(BL$4&lt;=$G22,BL$4+6&gt;=$F22),"V","")&amp;IF(AND(BL$4&lt;=$H22,BL$4+6&gt;=$H22),"R",""))</f>
        <v/>
      </c>
      <c r="BM22" s="34">
        <f>IF(OR($A22="",BM$4=""),"",IF(AND(BM$4&lt;=$D22,BM$4+6&gt;=$D22),"C","")&amp;IF(AND(BM$4&lt;=$E22,BM$4+6&gt;=$E22),"A","")&amp;IF(AND(BM$4&lt;=$G22,BM$4+6&gt;=$F22),"V","")&amp;IF(AND(BM$4&lt;=$H22,BM$4+6&gt;=$H22),"R",""))</f>
        <v/>
      </c>
      <c r="BN22" s="34">
        <f>IF(OR($A22="",BN$4=""),"",IF(AND(BN$4&lt;=$D22,BN$4+6&gt;=$D22),"C","")&amp;IF(AND(BN$4&lt;=$E22,BN$4+6&gt;=$E22),"A","")&amp;IF(AND(BN$4&lt;=$G22,BN$4+6&gt;=$F22),"V","")&amp;IF(AND(BN$4&lt;=$H22,BN$4+6&gt;=$H22),"R",""))</f>
        <v/>
      </c>
      <c r="BO22" s="34">
        <f>IF(OR($A22="",BO$4=""),"",IF(AND(BO$4&lt;=$D22,BO$4+6&gt;=$D22),"C","")&amp;IF(AND(BO$4&lt;=$E22,BO$4+6&gt;=$E22),"A","")&amp;IF(AND(BO$4&lt;=$G22,BO$4+6&gt;=$F22),"V","")&amp;IF(AND(BO$4&lt;=$H22,BO$4+6&gt;=$H22),"R",""))</f>
        <v/>
      </c>
      <c r="BP22" s="34">
        <f>IF(OR($A22="",BP$4=""),"",IF(AND(BP$4&lt;=$D22,BP$4+6&gt;=$D22),"C","")&amp;IF(AND(BP$4&lt;=$E22,BP$4+6&gt;=$E22),"A","")&amp;IF(AND(BP$4&lt;=$G22,BP$4+6&gt;=$F22),"V","")&amp;IF(AND(BP$4&lt;=$H22,BP$4+6&gt;=$H22),"R",""))</f>
        <v/>
      </c>
    </row>
    <row r="23" ht="26" customHeight="1">
      <c r="A23" s="13">
        <f>IF(Planejamento!A20="","",Planejamento!A20)</f>
        <v/>
      </c>
      <c r="B23" s="29">
        <f>IF(Planejamento!A20="","",Planejamento!B20)</f>
        <v/>
      </c>
      <c r="C23" s="29">
        <f>IF(Planejamento!A20="","",Planejamento!E20)</f>
        <v/>
      </c>
      <c r="D23" s="30">
        <f>IF(Planejamento!A20="","",Planejamento!L20)</f>
        <v/>
      </c>
      <c r="E23" s="30">
        <f>IF(Planejamento!A20="","",Planejamento!M20)</f>
        <v/>
      </c>
      <c r="F23" s="30">
        <f>IF(Planejamento!A20="","",Planejamento!G20)</f>
        <v/>
      </c>
      <c r="G23" s="30">
        <f>IF(Planejamento!A20="","",Planejamento!H20)</f>
        <v/>
      </c>
      <c r="H23" s="30">
        <f>IF(Planejamento!A20="","",Planejamento!N20)</f>
        <v/>
      </c>
      <c r="I23" s="31">
        <f>IF(OR($A23="",I$4=""),"",IF(AND(I$4&lt;=$D23,I$4+6&gt;=$D23),"C","")&amp;IF(AND(I$4&lt;=$E23,I$4+6&gt;=$E23),"A","")&amp;IF(AND(I$4&lt;=$G23,I$4+6&gt;=$F23),"V","")&amp;IF(AND(I$4&lt;=$H23,I$4+6&gt;=$H23),"R",""))</f>
        <v/>
      </c>
      <c r="J23" s="31">
        <f>IF(OR($A23="",J$4=""),"",IF(AND(J$4&lt;=$D23,J$4+6&gt;=$D23),"C","")&amp;IF(AND(J$4&lt;=$E23,J$4+6&gt;=$E23),"A","")&amp;IF(AND(J$4&lt;=$G23,J$4+6&gt;=$F23),"V","")&amp;IF(AND(J$4&lt;=$H23,J$4+6&gt;=$H23),"R",""))</f>
        <v/>
      </c>
      <c r="K23" s="31">
        <f>IF(OR($A23="",K$4=""),"",IF(AND(K$4&lt;=$D23,K$4+6&gt;=$D23),"C","")&amp;IF(AND(K$4&lt;=$E23,K$4+6&gt;=$E23),"A","")&amp;IF(AND(K$4&lt;=$G23,K$4+6&gt;=$F23),"V","")&amp;IF(AND(K$4&lt;=$H23,K$4+6&gt;=$H23),"R",""))</f>
        <v/>
      </c>
      <c r="L23" s="31">
        <f>IF(OR($A23="",L$4=""),"",IF(AND(L$4&lt;=$D23,L$4+6&gt;=$D23),"C","")&amp;IF(AND(L$4&lt;=$E23,L$4+6&gt;=$E23),"A","")&amp;IF(AND(L$4&lt;=$G23,L$4+6&gt;=$F23),"V","")&amp;IF(AND(L$4&lt;=$H23,L$4+6&gt;=$H23),"R",""))</f>
        <v/>
      </c>
      <c r="M23" s="31">
        <f>IF(OR($A23="",M$4=""),"",IF(AND(M$4&lt;=$D23,M$4+6&gt;=$D23),"C","")&amp;IF(AND(M$4&lt;=$E23,M$4+6&gt;=$E23),"A","")&amp;IF(AND(M$4&lt;=$G23,M$4+6&gt;=$F23),"V","")&amp;IF(AND(M$4&lt;=$H23,M$4+6&gt;=$H23),"R",""))</f>
        <v/>
      </c>
      <c r="N23" s="31">
        <f>IF(OR($A23="",N$4=""),"",IF(AND(N$4&lt;=$D23,N$4+6&gt;=$D23),"C","")&amp;IF(AND(N$4&lt;=$E23,N$4+6&gt;=$E23),"A","")&amp;IF(AND(N$4&lt;=$G23,N$4+6&gt;=$F23),"V","")&amp;IF(AND(N$4&lt;=$H23,N$4+6&gt;=$H23),"R",""))</f>
        <v/>
      </c>
      <c r="O23" s="31">
        <f>IF(OR($A23="",O$4=""),"",IF(AND(O$4&lt;=$D23,O$4+6&gt;=$D23),"C","")&amp;IF(AND(O$4&lt;=$E23,O$4+6&gt;=$E23),"A","")&amp;IF(AND(O$4&lt;=$G23,O$4+6&gt;=$F23),"V","")&amp;IF(AND(O$4&lt;=$H23,O$4+6&gt;=$H23),"R",""))</f>
        <v/>
      </c>
      <c r="P23" s="31">
        <f>IF(OR($A23="",P$4=""),"",IF(AND(P$4&lt;=$D23,P$4+6&gt;=$D23),"C","")&amp;IF(AND(P$4&lt;=$E23,P$4+6&gt;=$E23),"A","")&amp;IF(AND(P$4&lt;=$G23,P$4+6&gt;=$F23),"V","")&amp;IF(AND(P$4&lt;=$H23,P$4+6&gt;=$H23),"R",""))</f>
        <v/>
      </c>
      <c r="Q23" s="31">
        <f>IF(OR($A23="",Q$4=""),"",IF(AND(Q$4&lt;=$D23,Q$4+6&gt;=$D23),"C","")&amp;IF(AND(Q$4&lt;=$E23,Q$4+6&gt;=$E23),"A","")&amp;IF(AND(Q$4&lt;=$G23,Q$4+6&gt;=$F23),"V","")&amp;IF(AND(Q$4&lt;=$H23,Q$4+6&gt;=$H23),"R",""))</f>
        <v/>
      </c>
      <c r="R23" s="31">
        <f>IF(OR($A23="",R$4=""),"",IF(AND(R$4&lt;=$D23,R$4+6&gt;=$D23),"C","")&amp;IF(AND(R$4&lt;=$E23,R$4+6&gt;=$E23),"A","")&amp;IF(AND(R$4&lt;=$G23,R$4+6&gt;=$F23),"V","")&amp;IF(AND(R$4&lt;=$H23,R$4+6&gt;=$H23),"R",""))</f>
        <v/>
      </c>
      <c r="S23" s="31">
        <f>IF(OR($A23="",S$4=""),"",IF(AND(S$4&lt;=$D23,S$4+6&gt;=$D23),"C","")&amp;IF(AND(S$4&lt;=$E23,S$4+6&gt;=$E23),"A","")&amp;IF(AND(S$4&lt;=$G23,S$4+6&gt;=$F23),"V","")&amp;IF(AND(S$4&lt;=$H23,S$4+6&gt;=$H23),"R",""))</f>
        <v/>
      </c>
      <c r="T23" s="31">
        <f>IF(OR($A23="",T$4=""),"",IF(AND(T$4&lt;=$D23,T$4+6&gt;=$D23),"C","")&amp;IF(AND(T$4&lt;=$E23,T$4+6&gt;=$E23),"A","")&amp;IF(AND(T$4&lt;=$G23,T$4+6&gt;=$F23),"V","")&amp;IF(AND(T$4&lt;=$H23,T$4+6&gt;=$H23),"R",""))</f>
        <v/>
      </c>
      <c r="U23" s="31">
        <f>IF(OR($A23="",U$4=""),"",IF(AND(U$4&lt;=$D23,U$4+6&gt;=$D23),"C","")&amp;IF(AND(U$4&lt;=$E23,U$4+6&gt;=$E23),"A","")&amp;IF(AND(U$4&lt;=$G23,U$4+6&gt;=$F23),"V","")&amp;IF(AND(U$4&lt;=$H23,U$4+6&gt;=$H23),"R",""))</f>
        <v/>
      </c>
      <c r="V23" s="31">
        <f>IF(OR($A23="",V$4=""),"",IF(AND(V$4&lt;=$D23,V$4+6&gt;=$D23),"C","")&amp;IF(AND(V$4&lt;=$E23,V$4+6&gt;=$E23),"A","")&amp;IF(AND(V$4&lt;=$G23,V$4+6&gt;=$F23),"V","")&amp;IF(AND(V$4&lt;=$H23,V$4+6&gt;=$H23),"R",""))</f>
        <v/>
      </c>
      <c r="W23" s="31">
        <f>IF(OR($A23="",W$4=""),"",IF(AND(W$4&lt;=$D23,W$4+6&gt;=$D23),"C","")&amp;IF(AND(W$4&lt;=$E23,W$4+6&gt;=$E23),"A","")&amp;IF(AND(W$4&lt;=$G23,W$4+6&gt;=$F23),"V","")&amp;IF(AND(W$4&lt;=$H23,W$4+6&gt;=$H23),"R",""))</f>
        <v/>
      </c>
      <c r="X23" s="31">
        <f>IF(OR($A23="",X$4=""),"",IF(AND(X$4&lt;=$D23,X$4+6&gt;=$D23),"C","")&amp;IF(AND(X$4&lt;=$E23,X$4+6&gt;=$E23),"A","")&amp;IF(AND(X$4&lt;=$G23,X$4+6&gt;=$F23),"V","")&amp;IF(AND(X$4&lt;=$H23,X$4+6&gt;=$H23),"R",""))</f>
        <v/>
      </c>
      <c r="Y23" s="31">
        <f>IF(OR($A23="",Y$4=""),"",IF(AND(Y$4&lt;=$D23,Y$4+6&gt;=$D23),"C","")&amp;IF(AND(Y$4&lt;=$E23,Y$4+6&gt;=$E23),"A","")&amp;IF(AND(Y$4&lt;=$G23,Y$4+6&gt;=$F23),"V","")&amp;IF(AND(Y$4&lt;=$H23,Y$4+6&gt;=$H23),"R",""))</f>
        <v/>
      </c>
      <c r="Z23" s="31">
        <f>IF(OR($A23="",Z$4=""),"",IF(AND(Z$4&lt;=$D23,Z$4+6&gt;=$D23),"C","")&amp;IF(AND(Z$4&lt;=$E23,Z$4+6&gt;=$E23),"A","")&amp;IF(AND(Z$4&lt;=$G23,Z$4+6&gt;=$F23),"V","")&amp;IF(AND(Z$4&lt;=$H23,Z$4+6&gt;=$H23),"R",""))</f>
        <v/>
      </c>
      <c r="AA23" s="31">
        <f>IF(OR($A23="",AA$4=""),"",IF(AND(AA$4&lt;=$D23,AA$4+6&gt;=$D23),"C","")&amp;IF(AND(AA$4&lt;=$E23,AA$4+6&gt;=$E23),"A","")&amp;IF(AND(AA$4&lt;=$G23,AA$4+6&gt;=$F23),"V","")&amp;IF(AND(AA$4&lt;=$H23,AA$4+6&gt;=$H23),"R",""))</f>
        <v/>
      </c>
      <c r="AB23" s="31">
        <f>IF(OR($A23="",AB$4=""),"",IF(AND(AB$4&lt;=$D23,AB$4+6&gt;=$D23),"C","")&amp;IF(AND(AB$4&lt;=$E23,AB$4+6&gt;=$E23),"A","")&amp;IF(AND(AB$4&lt;=$G23,AB$4+6&gt;=$F23),"V","")&amp;IF(AND(AB$4&lt;=$H23,AB$4+6&gt;=$H23),"R",""))</f>
        <v/>
      </c>
      <c r="AC23" s="31">
        <f>IF(OR($A23="",AC$4=""),"",IF(AND(AC$4&lt;=$D23,AC$4+6&gt;=$D23),"C","")&amp;IF(AND(AC$4&lt;=$E23,AC$4+6&gt;=$E23),"A","")&amp;IF(AND(AC$4&lt;=$G23,AC$4+6&gt;=$F23),"V","")&amp;IF(AND(AC$4&lt;=$H23,AC$4+6&gt;=$H23),"R",""))</f>
        <v/>
      </c>
      <c r="AD23" s="31">
        <f>IF(OR($A23="",AD$4=""),"",IF(AND(AD$4&lt;=$D23,AD$4+6&gt;=$D23),"C","")&amp;IF(AND(AD$4&lt;=$E23,AD$4+6&gt;=$E23),"A","")&amp;IF(AND(AD$4&lt;=$G23,AD$4+6&gt;=$F23),"V","")&amp;IF(AND(AD$4&lt;=$H23,AD$4+6&gt;=$H23),"R",""))</f>
        <v/>
      </c>
      <c r="AE23" s="31">
        <f>IF(OR($A23="",AE$4=""),"",IF(AND(AE$4&lt;=$D23,AE$4+6&gt;=$D23),"C","")&amp;IF(AND(AE$4&lt;=$E23,AE$4+6&gt;=$E23),"A","")&amp;IF(AND(AE$4&lt;=$G23,AE$4+6&gt;=$F23),"V","")&amp;IF(AND(AE$4&lt;=$H23,AE$4+6&gt;=$H23),"R",""))</f>
        <v/>
      </c>
      <c r="AF23" s="31">
        <f>IF(OR($A23="",AF$4=""),"",IF(AND(AF$4&lt;=$D23,AF$4+6&gt;=$D23),"C","")&amp;IF(AND(AF$4&lt;=$E23,AF$4+6&gt;=$E23),"A","")&amp;IF(AND(AF$4&lt;=$G23,AF$4+6&gt;=$F23),"V","")&amp;IF(AND(AF$4&lt;=$H23,AF$4+6&gt;=$H23),"R",""))</f>
        <v/>
      </c>
      <c r="AG23" s="31">
        <f>IF(OR($A23="",AG$4=""),"",IF(AND(AG$4&lt;=$D23,AG$4+6&gt;=$D23),"C","")&amp;IF(AND(AG$4&lt;=$E23,AG$4+6&gt;=$E23),"A","")&amp;IF(AND(AG$4&lt;=$G23,AG$4+6&gt;=$F23),"V","")&amp;IF(AND(AG$4&lt;=$H23,AG$4+6&gt;=$H23),"R",""))</f>
        <v/>
      </c>
      <c r="AH23" s="31">
        <f>IF(OR($A23="",AH$4=""),"",IF(AND(AH$4&lt;=$D23,AH$4+6&gt;=$D23),"C","")&amp;IF(AND(AH$4&lt;=$E23,AH$4+6&gt;=$E23),"A","")&amp;IF(AND(AH$4&lt;=$G23,AH$4+6&gt;=$F23),"V","")&amp;IF(AND(AH$4&lt;=$H23,AH$4+6&gt;=$H23),"R",""))</f>
        <v/>
      </c>
      <c r="AI23" s="31">
        <f>IF(OR($A23="",AI$4=""),"",IF(AND(AI$4&lt;=$D23,AI$4+6&gt;=$D23),"C","")&amp;IF(AND(AI$4&lt;=$E23,AI$4+6&gt;=$E23),"A","")&amp;IF(AND(AI$4&lt;=$G23,AI$4+6&gt;=$F23),"V","")&amp;IF(AND(AI$4&lt;=$H23,AI$4+6&gt;=$H23),"R",""))</f>
        <v/>
      </c>
      <c r="AJ23" s="31">
        <f>IF(OR($A23="",AJ$4=""),"",IF(AND(AJ$4&lt;=$D23,AJ$4+6&gt;=$D23),"C","")&amp;IF(AND(AJ$4&lt;=$E23,AJ$4+6&gt;=$E23),"A","")&amp;IF(AND(AJ$4&lt;=$G23,AJ$4+6&gt;=$F23),"V","")&amp;IF(AND(AJ$4&lt;=$H23,AJ$4+6&gt;=$H23),"R",""))</f>
        <v/>
      </c>
      <c r="AK23" s="31">
        <f>IF(OR($A23="",AK$4=""),"",IF(AND(AK$4&lt;=$D23,AK$4+6&gt;=$D23),"C","")&amp;IF(AND(AK$4&lt;=$E23,AK$4+6&gt;=$E23),"A","")&amp;IF(AND(AK$4&lt;=$G23,AK$4+6&gt;=$F23),"V","")&amp;IF(AND(AK$4&lt;=$H23,AK$4+6&gt;=$H23),"R",""))</f>
        <v/>
      </c>
      <c r="AL23" s="31">
        <f>IF(OR($A23="",AL$4=""),"",IF(AND(AL$4&lt;=$D23,AL$4+6&gt;=$D23),"C","")&amp;IF(AND(AL$4&lt;=$E23,AL$4+6&gt;=$E23),"A","")&amp;IF(AND(AL$4&lt;=$G23,AL$4+6&gt;=$F23),"V","")&amp;IF(AND(AL$4&lt;=$H23,AL$4+6&gt;=$H23),"R",""))</f>
        <v/>
      </c>
      <c r="AM23" s="31">
        <f>IF(OR($A23="",AM$4=""),"",IF(AND(AM$4&lt;=$D23,AM$4+6&gt;=$D23),"C","")&amp;IF(AND(AM$4&lt;=$E23,AM$4+6&gt;=$E23),"A","")&amp;IF(AND(AM$4&lt;=$G23,AM$4+6&gt;=$F23),"V","")&amp;IF(AND(AM$4&lt;=$H23,AM$4+6&gt;=$H23),"R",""))</f>
        <v/>
      </c>
      <c r="AN23" s="31">
        <f>IF(OR($A23="",AN$4=""),"",IF(AND(AN$4&lt;=$D23,AN$4+6&gt;=$D23),"C","")&amp;IF(AND(AN$4&lt;=$E23,AN$4+6&gt;=$E23),"A","")&amp;IF(AND(AN$4&lt;=$G23,AN$4+6&gt;=$F23),"V","")&amp;IF(AND(AN$4&lt;=$H23,AN$4+6&gt;=$H23),"R",""))</f>
        <v/>
      </c>
      <c r="AO23" s="31">
        <f>IF(OR($A23="",AO$4=""),"",IF(AND(AO$4&lt;=$D23,AO$4+6&gt;=$D23),"C","")&amp;IF(AND(AO$4&lt;=$E23,AO$4+6&gt;=$E23),"A","")&amp;IF(AND(AO$4&lt;=$G23,AO$4+6&gt;=$F23),"V","")&amp;IF(AND(AO$4&lt;=$H23,AO$4+6&gt;=$H23),"R",""))</f>
        <v/>
      </c>
      <c r="AP23" s="31">
        <f>IF(OR($A23="",AP$4=""),"",IF(AND(AP$4&lt;=$D23,AP$4+6&gt;=$D23),"C","")&amp;IF(AND(AP$4&lt;=$E23,AP$4+6&gt;=$E23),"A","")&amp;IF(AND(AP$4&lt;=$G23,AP$4+6&gt;=$F23),"V","")&amp;IF(AND(AP$4&lt;=$H23,AP$4+6&gt;=$H23),"R",""))</f>
        <v/>
      </c>
      <c r="AQ23" s="31">
        <f>IF(OR($A23="",AQ$4=""),"",IF(AND(AQ$4&lt;=$D23,AQ$4+6&gt;=$D23),"C","")&amp;IF(AND(AQ$4&lt;=$E23,AQ$4+6&gt;=$E23),"A","")&amp;IF(AND(AQ$4&lt;=$G23,AQ$4+6&gt;=$F23),"V","")&amp;IF(AND(AQ$4&lt;=$H23,AQ$4+6&gt;=$H23),"R",""))</f>
        <v/>
      </c>
      <c r="AR23" s="31">
        <f>IF(OR($A23="",AR$4=""),"",IF(AND(AR$4&lt;=$D23,AR$4+6&gt;=$D23),"C","")&amp;IF(AND(AR$4&lt;=$E23,AR$4+6&gt;=$E23),"A","")&amp;IF(AND(AR$4&lt;=$G23,AR$4+6&gt;=$F23),"V","")&amp;IF(AND(AR$4&lt;=$H23,AR$4+6&gt;=$H23),"R",""))</f>
        <v/>
      </c>
      <c r="AS23" s="31">
        <f>IF(OR($A23="",AS$4=""),"",IF(AND(AS$4&lt;=$D23,AS$4+6&gt;=$D23),"C","")&amp;IF(AND(AS$4&lt;=$E23,AS$4+6&gt;=$E23),"A","")&amp;IF(AND(AS$4&lt;=$G23,AS$4+6&gt;=$F23),"V","")&amp;IF(AND(AS$4&lt;=$H23,AS$4+6&gt;=$H23),"R",""))</f>
        <v/>
      </c>
      <c r="AT23" s="31">
        <f>IF(OR($A23="",AT$4=""),"",IF(AND(AT$4&lt;=$D23,AT$4+6&gt;=$D23),"C","")&amp;IF(AND(AT$4&lt;=$E23,AT$4+6&gt;=$E23),"A","")&amp;IF(AND(AT$4&lt;=$G23,AT$4+6&gt;=$F23),"V","")&amp;IF(AND(AT$4&lt;=$H23,AT$4+6&gt;=$H23),"R",""))</f>
        <v/>
      </c>
      <c r="AU23" s="31">
        <f>IF(OR($A23="",AU$4=""),"",IF(AND(AU$4&lt;=$D23,AU$4+6&gt;=$D23),"C","")&amp;IF(AND(AU$4&lt;=$E23,AU$4+6&gt;=$E23),"A","")&amp;IF(AND(AU$4&lt;=$G23,AU$4+6&gt;=$F23),"V","")&amp;IF(AND(AU$4&lt;=$H23,AU$4+6&gt;=$H23),"R",""))</f>
        <v/>
      </c>
      <c r="AV23" s="31">
        <f>IF(OR($A23="",AV$4=""),"",IF(AND(AV$4&lt;=$D23,AV$4+6&gt;=$D23),"C","")&amp;IF(AND(AV$4&lt;=$E23,AV$4+6&gt;=$E23),"A","")&amp;IF(AND(AV$4&lt;=$G23,AV$4+6&gt;=$F23),"V","")&amp;IF(AND(AV$4&lt;=$H23,AV$4+6&gt;=$H23),"R",""))</f>
        <v/>
      </c>
      <c r="AW23" s="31">
        <f>IF(OR($A23="",AW$4=""),"",IF(AND(AW$4&lt;=$D23,AW$4+6&gt;=$D23),"C","")&amp;IF(AND(AW$4&lt;=$E23,AW$4+6&gt;=$E23),"A","")&amp;IF(AND(AW$4&lt;=$G23,AW$4+6&gt;=$F23),"V","")&amp;IF(AND(AW$4&lt;=$H23,AW$4+6&gt;=$H23),"R",""))</f>
        <v/>
      </c>
      <c r="AX23" s="31">
        <f>IF(OR($A23="",AX$4=""),"",IF(AND(AX$4&lt;=$D23,AX$4+6&gt;=$D23),"C","")&amp;IF(AND(AX$4&lt;=$E23,AX$4+6&gt;=$E23),"A","")&amp;IF(AND(AX$4&lt;=$G23,AX$4+6&gt;=$F23),"V","")&amp;IF(AND(AX$4&lt;=$H23,AX$4+6&gt;=$H23),"R",""))</f>
        <v/>
      </c>
      <c r="AY23" s="31">
        <f>IF(OR($A23="",AY$4=""),"",IF(AND(AY$4&lt;=$D23,AY$4+6&gt;=$D23),"C","")&amp;IF(AND(AY$4&lt;=$E23,AY$4+6&gt;=$E23),"A","")&amp;IF(AND(AY$4&lt;=$G23,AY$4+6&gt;=$F23),"V","")&amp;IF(AND(AY$4&lt;=$H23,AY$4+6&gt;=$H23),"R",""))</f>
        <v/>
      </c>
      <c r="AZ23" s="31">
        <f>IF(OR($A23="",AZ$4=""),"",IF(AND(AZ$4&lt;=$D23,AZ$4+6&gt;=$D23),"C","")&amp;IF(AND(AZ$4&lt;=$E23,AZ$4+6&gt;=$E23),"A","")&amp;IF(AND(AZ$4&lt;=$G23,AZ$4+6&gt;=$F23),"V","")&amp;IF(AND(AZ$4&lt;=$H23,AZ$4+6&gt;=$H23),"R",""))</f>
        <v/>
      </c>
      <c r="BA23" s="31">
        <f>IF(OR($A23="",BA$4=""),"",IF(AND(BA$4&lt;=$D23,BA$4+6&gt;=$D23),"C","")&amp;IF(AND(BA$4&lt;=$E23,BA$4+6&gt;=$E23),"A","")&amp;IF(AND(BA$4&lt;=$G23,BA$4+6&gt;=$F23),"V","")&amp;IF(AND(BA$4&lt;=$H23,BA$4+6&gt;=$H23),"R",""))</f>
        <v/>
      </c>
      <c r="BB23" s="31">
        <f>IF(OR($A23="",BB$4=""),"",IF(AND(BB$4&lt;=$D23,BB$4+6&gt;=$D23),"C","")&amp;IF(AND(BB$4&lt;=$E23,BB$4+6&gt;=$E23),"A","")&amp;IF(AND(BB$4&lt;=$G23,BB$4+6&gt;=$F23),"V","")&amp;IF(AND(BB$4&lt;=$H23,BB$4+6&gt;=$H23),"R",""))</f>
        <v/>
      </c>
      <c r="BC23" s="31">
        <f>IF(OR($A23="",BC$4=""),"",IF(AND(BC$4&lt;=$D23,BC$4+6&gt;=$D23),"C","")&amp;IF(AND(BC$4&lt;=$E23,BC$4+6&gt;=$E23),"A","")&amp;IF(AND(BC$4&lt;=$G23,BC$4+6&gt;=$F23),"V","")&amp;IF(AND(BC$4&lt;=$H23,BC$4+6&gt;=$H23),"R",""))</f>
        <v/>
      </c>
      <c r="BD23" s="31">
        <f>IF(OR($A23="",BD$4=""),"",IF(AND(BD$4&lt;=$D23,BD$4+6&gt;=$D23),"C","")&amp;IF(AND(BD$4&lt;=$E23,BD$4+6&gt;=$E23),"A","")&amp;IF(AND(BD$4&lt;=$G23,BD$4+6&gt;=$F23),"V","")&amp;IF(AND(BD$4&lt;=$H23,BD$4+6&gt;=$H23),"R",""))</f>
        <v/>
      </c>
      <c r="BE23" s="31">
        <f>IF(OR($A23="",BE$4=""),"",IF(AND(BE$4&lt;=$D23,BE$4+6&gt;=$D23),"C","")&amp;IF(AND(BE$4&lt;=$E23,BE$4+6&gt;=$E23),"A","")&amp;IF(AND(BE$4&lt;=$G23,BE$4+6&gt;=$F23),"V","")&amp;IF(AND(BE$4&lt;=$H23,BE$4+6&gt;=$H23),"R",""))</f>
        <v/>
      </c>
      <c r="BF23" s="31">
        <f>IF(OR($A23="",BF$4=""),"",IF(AND(BF$4&lt;=$D23,BF$4+6&gt;=$D23),"C","")&amp;IF(AND(BF$4&lt;=$E23,BF$4+6&gt;=$E23),"A","")&amp;IF(AND(BF$4&lt;=$G23,BF$4+6&gt;=$F23),"V","")&amp;IF(AND(BF$4&lt;=$H23,BF$4+6&gt;=$H23),"R",""))</f>
        <v/>
      </c>
      <c r="BG23" s="31">
        <f>IF(OR($A23="",BG$4=""),"",IF(AND(BG$4&lt;=$D23,BG$4+6&gt;=$D23),"C","")&amp;IF(AND(BG$4&lt;=$E23,BG$4+6&gt;=$E23),"A","")&amp;IF(AND(BG$4&lt;=$G23,BG$4+6&gt;=$F23),"V","")&amp;IF(AND(BG$4&lt;=$H23,BG$4+6&gt;=$H23),"R",""))</f>
        <v/>
      </c>
      <c r="BH23" s="31">
        <f>IF(OR($A23="",BH$4=""),"",IF(AND(BH$4&lt;=$D23,BH$4+6&gt;=$D23),"C","")&amp;IF(AND(BH$4&lt;=$E23,BH$4+6&gt;=$E23),"A","")&amp;IF(AND(BH$4&lt;=$G23,BH$4+6&gt;=$F23),"V","")&amp;IF(AND(BH$4&lt;=$H23,BH$4+6&gt;=$H23),"R",""))</f>
        <v/>
      </c>
      <c r="BI23" s="31">
        <f>IF(OR($A23="",BI$4=""),"",IF(AND(BI$4&lt;=$D23,BI$4+6&gt;=$D23),"C","")&amp;IF(AND(BI$4&lt;=$E23,BI$4+6&gt;=$E23),"A","")&amp;IF(AND(BI$4&lt;=$G23,BI$4+6&gt;=$F23),"V","")&amp;IF(AND(BI$4&lt;=$H23,BI$4+6&gt;=$H23),"R",""))</f>
        <v/>
      </c>
      <c r="BJ23" s="31">
        <f>IF(OR($A23="",BJ$4=""),"",IF(AND(BJ$4&lt;=$D23,BJ$4+6&gt;=$D23),"C","")&amp;IF(AND(BJ$4&lt;=$E23,BJ$4+6&gt;=$E23),"A","")&amp;IF(AND(BJ$4&lt;=$G23,BJ$4+6&gt;=$F23),"V","")&amp;IF(AND(BJ$4&lt;=$H23,BJ$4+6&gt;=$H23),"R",""))</f>
        <v/>
      </c>
      <c r="BK23" s="31">
        <f>IF(OR($A23="",BK$4=""),"",IF(AND(BK$4&lt;=$D23,BK$4+6&gt;=$D23),"C","")&amp;IF(AND(BK$4&lt;=$E23,BK$4+6&gt;=$E23),"A","")&amp;IF(AND(BK$4&lt;=$G23,BK$4+6&gt;=$F23),"V","")&amp;IF(AND(BK$4&lt;=$H23,BK$4+6&gt;=$H23),"R",""))</f>
        <v/>
      </c>
      <c r="BL23" s="31">
        <f>IF(OR($A23="",BL$4=""),"",IF(AND(BL$4&lt;=$D23,BL$4+6&gt;=$D23),"C","")&amp;IF(AND(BL$4&lt;=$E23,BL$4+6&gt;=$E23),"A","")&amp;IF(AND(BL$4&lt;=$G23,BL$4+6&gt;=$F23),"V","")&amp;IF(AND(BL$4&lt;=$H23,BL$4+6&gt;=$H23),"R",""))</f>
        <v/>
      </c>
      <c r="BM23" s="31">
        <f>IF(OR($A23="",BM$4=""),"",IF(AND(BM$4&lt;=$D23,BM$4+6&gt;=$D23),"C","")&amp;IF(AND(BM$4&lt;=$E23,BM$4+6&gt;=$E23),"A","")&amp;IF(AND(BM$4&lt;=$G23,BM$4+6&gt;=$F23),"V","")&amp;IF(AND(BM$4&lt;=$H23,BM$4+6&gt;=$H23),"R",""))</f>
        <v/>
      </c>
      <c r="BN23" s="31">
        <f>IF(OR($A23="",BN$4=""),"",IF(AND(BN$4&lt;=$D23,BN$4+6&gt;=$D23),"C","")&amp;IF(AND(BN$4&lt;=$E23,BN$4+6&gt;=$E23),"A","")&amp;IF(AND(BN$4&lt;=$G23,BN$4+6&gt;=$F23),"V","")&amp;IF(AND(BN$4&lt;=$H23,BN$4+6&gt;=$H23),"R",""))</f>
        <v/>
      </c>
      <c r="BO23" s="31">
        <f>IF(OR($A23="",BO$4=""),"",IF(AND(BO$4&lt;=$D23,BO$4+6&gt;=$D23),"C","")&amp;IF(AND(BO$4&lt;=$E23,BO$4+6&gt;=$E23),"A","")&amp;IF(AND(BO$4&lt;=$G23,BO$4+6&gt;=$F23),"V","")&amp;IF(AND(BO$4&lt;=$H23,BO$4+6&gt;=$H23),"R",""))</f>
        <v/>
      </c>
      <c r="BP23" s="31">
        <f>IF(OR($A23="",BP$4=""),"",IF(AND(BP$4&lt;=$D23,BP$4+6&gt;=$D23),"C","")&amp;IF(AND(BP$4&lt;=$E23,BP$4+6&gt;=$E23),"A","")&amp;IF(AND(BP$4&lt;=$G23,BP$4+6&gt;=$F23),"V","")&amp;IF(AND(BP$4&lt;=$H23,BP$4+6&gt;=$H23),"R",""))</f>
        <v/>
      </c>
    </row>
    <row r="24" ht="26" customHeight="1">
      <c r="A24" s="12">
        <f>IF(Planejamento!A21="","",Planejamento!A21)</f>
        <v/>
      </c>
      <c r="B24" s="32">
        <f>IF(Planejamento!A21="","",Planejamento!B21)</f>
        <v/>
      </c>
      <c r="C24" s="32">
        <f>IF(Planejamento!A21="","",Planejamento!E21)</f>
        <v/>
      </c>
      <c r="D24" s="33">
        <f>IF(Planejamento!A21="","",Planejamento!L21)</f>
        <v/>
      </c>
      <c r="E24" s="33">
        <f>IF(Planejamento!A21="","",Planejamento!M21)</f>
        <v/>
      </c>
      <c r="F24" s="33">
        <f>IF(Planejamento!A21="","",Planejamento!G21)</f>
        <v/>
      </c>
      <c r="G24" s="33">
        <f>IF(Planejamento!A21="","",Planejamento!H21)</f>
        <v/>
      </c>
      <c r="H24" s="33">
        <f>IF(Planejamento!A21="","",Planejamento!N21)</f>
        <v/>
      </c>
      <c r="I24" s="34">
        <f>IF(OR($A24="",I$4=""),"",IF(AND(I$4&lt;=$D24,I$4+6&gt;=$D24),"C","")&amp;IF(AND(I$4&lt;=$E24,I$4+6&gt;=$E24),"A","")&amp;IF(AND(I$4&lt;=$G24,I$4+6&gt;=$F24),"V","")&amp;IF(AND(I$4&lt;=$H24,I$4+6&gt;=$H24),"R",""))</f>
        <v/>
      </c>
      <c r="J24" s="34">
        <f>IF(OR($A24="",J$4=""),"",IF(AND(J$4&lt;=$D24,J$4+6&gt;=$D24),"C","")&amp;IF(AND(J$4&lt;=$E24,J$4+6&gt;=$E24),"A","")&amp;IF(AND(J$4&lt;=$G24,J$4+6&gt;=$F24),"V","")&amp;IF(AND(J$4&lt;=$H24,J$4+6&gt;=$H24),"R",""))</f>
        <v/>
      </c>
      <c r="K24" s="34">
        <f>IF(OR($A24="",K$4=""),"",IF(AND(K$4&lt;=$D24,K$4+6&gt;=$D24),"C","")&amp;IF(AND(K$4&lt;=$E24,K$4+6&gt;=$E24),"A","")&amp;IF(AND(K$4&lt;=$G24,K$4+6&gt;=$F24),"V","")&amp;IF(AND(K$4&lt;=$H24,K$4+6&gt;=$H24),"R",""))</f>
        <v/>
      </c>
      <c r="L24" s="34">
        <f>IF(OR($A24="",L$4=""),"",IF(AND(L$4&lt;=$D24,L$4+6&gt;=$D24),"C","")&amp;IF(AND(L$4&lt;=$E24,L$4+6&gt;=$E24),"A","")&amp;IF(AND(L$4&lt;=$G24,L$4+6&gt;=$F24),"V","")&amp;IF(AND(L$4&lt;=$H24,L$4+6&gt;=$H24),"R",""))</f>
        <v/>
      </c>
      <c r="M24" s="34">
        <f>IF(OR($A24="",M$4=""),"",IF(AND(M$4&lt;=$D24,M$4+6&gt;=$D24),"C","")&amp;IF(AND(M$4&lt;=$E24,M$4+6&gt;=$E24),"A","")&amp;IF(AND(M$4&lt;=$G24,M$4+6&gt;=$F24),"V","")&amp;IF(AND(M$4&lt;=$H24,M$4+6&gt;=$H24),"R",""))</f>
        <v/>
      </c>
      <c r="N24" s="34">
        <f>IF(OR($A24="",N$4=""),"",IF(AND(N$4&lt;=$D24,N$4+6&gt;=$D24),"C","")&amp;IF(AND(N$4&lt;=$E24,N$4+6&gt;=$E24),"A","")&amp;IF(AND(N$4&lt;=$G24,N$4+6&gt;=$F24),"V","")&amp;IF(AND(N$4&lt;=$H24,N$4+6&gt;=$H24),"R",""))</f>
        <v/>
      </c>
      <c r="O24" s="34">
        <f>IF(OR($A24="",O$4=""),"",IF(AND(O$4&lt;=$D24,O$4+6&gt;=$D24),"C","")&amp;IF(AND(O$4&lt;=$E24,O$4+6&gt;=$E24),"A","")&amp;IF(AND(O$4&lt;=$G24,O$4+6&gt;=$F24),"V","")&amp;IF(AND(O$4&lt;=$H24,O$4+6&gt;=$H24),"R",""))</f>
        <v/>
      </c>
      <c r="P24" s="34">
        <f>IF(OR($A24="",P$4=""),"",IF(AND(P$4&lt;=$D24,P$4+6&gt;=$D24),"C","")&amp;IF(AND(P$4&lt;=$E24,P$4+6&gt;=$E24),"A","")&amp;IF(AND(P$4&lt;=$G24,P$4+6&gt;=$F24),"V","")&amp;IF(AND(P$4&lt;=$H24,P$4+6&gt;=$H24),"R",""))</f>
        <v/>
      </c>
      <c r="Q24" s="34">
        <f>IF(OR($A24="",Q$4=""),"",IF(AND(Q$4&lt;=$D24,Q$4+6&gt;=$D24),"C","")&amp;IF(AND(Q$4&lt;=$E24,Q$4+6&gt;=$E24),"A","")&amp;IF(AND(Q$4&lt;=$G24,Q$4+6&gt;=$F24),"V","")&amp;IF(AND(Q$4&lt;=$H24,Q$4+6&gt;=$H24),"R",""))</f>
        <v/>
      </c>
      <c r="R24" s="34">
        <f>IF(OR($A24="",R$4=""),"",IF(AND(R$4&lt;=$D24,R$4+6&gt;=$D24),"C","")&amp;IF(AND(R$4&lt;=$E24,R$4+6&gt;=$E24),"A","")&amp;IF(AND(R$4&lt;=$G24,R$4+6&gt;=$F24),"V","")&amp;IF(AND(R$4&lt;=$H24,R$4+6&gt;=$H24),"R",""))</f>
        <v/>
      </c>
      <c r="S24" s="34">
        <f>IF(OR($A24="",S$4=""),"",IF(AND(S$4&lt;=$D24,S$4+6&gt;=$D24),"C","")&amp;IF(AND(S$4&lt;=$E24,S$4+6&gt;=$E24),"A","")&amp;IF(AND(S$4&lt;=$G24,S$4+6&gt;=$F24),"V","")&amp;IF(AND(S$4&lt;=$H24,S$4+6&gt;=$H24),"R",""))</f>
        <v/>
      </c>
      <c r="T24" s="34">
        <f>IF(OR($A24="",T$4=""),"",IF(AND(T$4&lt;=$D24,T$4+6&gt;=$D24),"C","")&amp;IF(AND(T$4&lt;=$E24,T$4+6&gt;=$E24),"A","")&amp;IF(AND(T$4&lt;=$G24,T$4+6&gt;=$F24),"V","")&amp;IF(AND(T$4&lt;=$H24,T$4+6&gt;=$H24),"R",""))</f>
        <v/>
      </c>
      <c r="U24" s="34">
        <f>IF(OR($A24="",U$4=""),"",IF(AND(U$4&lt;=$D24,U$4+6&gt;=$D24),"C","")&amp;IF(AND(U$4&lt;=$E24,U$4+6&gt;=$E24),"A","")&amp;IF(AND(U$4&lt;=$G24,U$4+6&gt;=$F24),"V","")&amp;IF(AND(U$4&lt;=$H24,U$4+6&gt;=$H24),"R",""))</f>
        <v/>
      </c>
      <c r="V24" s="34">
        <f>IF(OR($A24="",V$4=""),"",IF(AND(V$4&lt;=$D24,V$4+6&gt;=$D24),"C","")&amp;IF(AND(V$4&lt;=$E24,V$4+6&gt;=$E24),"A","")&amp;IF(AND(V$4&lt;=$G24,V$4+6&gt;=$F24),"V","")&amp;IF(AND(V$4&lt;=$H24,V$4+6&gt;=$H24),"R",""))</f>
        <v/>
      </c>
      <c r="W24" s="34">
        <f>IF(OR($A24="",W$4=""),"",IF(AND(W$4&lt;=$D24,W$4+6&gt;=$D24),"C","")&amp;IF(AND(W$4&lt;=$E24,W$4+6&gt;=$E24),"A","")&amp;IF(AND(W$4&lt;=$G24,W$4+6&gt;=$F24),"V","")&amp;IF(AND(W$4&lt;=$H24,W$4+6&gt;=$H24),"R",""))</f>
        <v/>
      </c>
      <c r="X24" s="34">
        <f>IF(OR($A24="",X$4=""),"",IF(AND(X$4&lt;=$D24,X$4+6&gt;=$D24),"C","")&amp;IF(AND(X$4&lt;=$E24,X$4+6&gt;=$E24),"A","")&amp;IF(AND(X$4&lt;=$G24,X$4+6&gt;=$F24),"V","")&amp;IF(AND(X$4&lt;=$H24,X$4+6&gt;=$H24),"R",""))</f>
        <v/>
      </c>
      <c r="Y24" s="34">
        <f>IF(OR($A24="",Y$4=""),"",IF(AND(Y$4&lt;=$D24,Y$4+6&gt;=$D24),"C","")&amp;IF(AND(Y$4&lt;=$E24,Y$4+6&gt;=$E24),"A","")&amp;IF(AND(Y$4&lt;=$G24,Y$4+6&gt;=$F24),"V","")&amp;IF(AND(Y$4&lt;=$H24,Y$4+6&gt;=$H24),"R",""))</f>
        <v/>
      </c>
      <c r="Z24" s="34">
        <f>IF(OR($A24="",Z$4=""),"",IF(AND(Z$4&lt;=$D24,Z$4+6&gt;=$D24),"C","")&amp;IF(AND(Z$4&lt;=$E24,Z$4+6&gt;=$E24),"A","")&amp;IF(AND(Z$4&lt;=$G24,Z$4+6&gt;=$F24),"V","")&amp;IF(AND(Z$4&lt;=$H24,Z$4+6&gt;=$H24),"R",""))</f>
        <v/>
      </c>
      <c r="AA24" s="34">
        <f>IF(OR($A24="",AA$4=""),"",IF(AND(AA$4&lt;=$D24,AA$4+6&gt;=$D24),"C","")&amp;IF(AND(AA$4&lt;=$E24,AA$4+6&gt;=$E24),"A","")&amp;IF(AND(AA$4&lt;=$G24,AA$4+6&gt;=$F24),"V","")&amp;IF(AND(AA$4&lt;=$H24,AA$4+6&gt;=$H24),"R",""))</f>
        <v/>
      </c>
      <c r="AB24" s="34">
        <f>IF(OR($A24="",AB$4=""),"",IF(AND(AB$4&lt;=$D24,AB$4+6&gt;=$D24),"C","")&amp;IF(AND(AB$4&lt;=$E24,AB$4+6&gt;=$E24),"A","")&amp;IF(AND(AB$4&lt;=$G24,AB$4+6&gt;=$F24),"V","")&amp;IF(AND(AB$4&lt;=$H24,AB$4+6&gt;=$H24),"R",""))</f>
        <v/>
      </c>
      <c r="AC24" s="34">
        <f>IF(OR($A24="",AC$4=""),"",IF(AND(AC$4&lt;=$D24,AC$4+6&gt;=$D24),"C","")&amp;IF(AND(AC$4&lt;=$E24,AC$4+6&gt;=$E24),"A","")&amp;IF(AND(AC$4&lt;=$G24,AC$4+6&gt;=$F24),"V","")&amp;IF(AND(AC$4&lt;=$H24,AC$4+6&gt;=$H24),"R",""))</f>
        <v/>
      </c>
      <c r="AD24" s="34">
        <f>IF(OR($A24="",AD$4=""),"",IF(AND(AD$4&lt;=$D24,AD$4+6&gt;=$D24),"C","")&amp;IF(AND(AD$4&lt;=$E24,AD$4+6&gt;=$E24),"A","")&amp;IF(AND(AD$4&lt;=$G24,AD$4+6&gt;=$F24),"V","")&amp;IF(AND(AD$4&lt;=$H24,AD$4+6&gt;=$H24),"R",""))</f>
        <v/>
      </c>
      <c r="AE24" s="34">
        <f>IF(OR($A24="",AE$4=""),"",IF(AND(AE$4&lt;=$D24,AE$4+6&gt;=$D24),"C","")&amp;IF(AND(AE$4&lt;=$E24,AE$4+6&gt;=$E24),"A","")&amp;IF(AND(AE$4&lt;=$G24,AE$4+6&gt;=$F24),"V","")&amp;IF(AND(AE$4&lt;=$H24,AE$4+6&gt;=$H24),"R",""))</f>
        <v/>
      </c>
      <c r="AF24" s="34">
        <f>IF(OR($A24="",AF$4=""),"",IF(AND(AF$4&lt;=$D24,AF$4+6&gt;=$D24),"C","")&amp;IF(AND(AF$4&lt;=$E24,AF$4+6&gt;=$E24),"A","")&amp;IF(AND(AF$4&lt;=$G24,AF$4+6&gt;=$F24),"V","")&amp;IF(AND(AF$4&lt;=$H24,AF$4+6&gt;=$H24),"R",""))</f>
        <v/>
      </c>
      <c r="AG24" s="34">
        <f>IF(OR($A24="",AG$4=""),"",IF(AND(AG$4&lt;=$D24,AG$4+6&gt;=$D24),"C","")&amp;IF(AND(AG$4&lt;=$E24,AG$4+6&gt;=$E24),"A","")&amp;IF(AND(AG$4&lt;=$G24,AG$4+6&gt;=$F24),"V","")&amp;IF(AND(AG$4&lt;=$H24,AG$4+6&gt;=$H24),"R",""))</f>
        <v/>
      </c>
      <c r="AH24" s="34">
        <f>IF(OR($A24="",AH$4=""),"",IF(AND(AH$4&lt;=$D24,AH$4+6&gt;=$D24),"C","")&amp;IF(AND(AH$4&lt;=$E24,AH$4+6&gt;=$E24),"A","")&amp;IF(AND(AH$4&lt;=$G24,AH$4+6&gt;=$F24),"V","")&amp;IF(AND(AH$4&lt;=$H24,AH$4+6&gt;=$H24),"R",""))</f>
        <v/>
      </c>
      <c r="AI24" s="34">
        <f>IF(OR($A24="",AI$4=""),"",IF(AND(AI$4&lt;=$D24,AI$4+6&gt;=$D24),"C","")&amp;IF(AND(AI$4&lt;=$E24,AI$4+6&gt;=$E24),"A","")&amp;IF(AND(AI$4&lt;=$G24,AI$4+6&gt;=$F24),"V","")&amp;IF(AND(AI$4&lt;=$H24,AI$4+6&gt;=$H24),"R",""))</f>
        <v/>
      </c>
      <c r="AJ24" s="34">
        <f>IF(OR($A24="",AJ$4=""),"",IF(AND(AJ$4&lt;=$D24,AJ$4+6&gt;=$D24),"C","")&amp;IF(AND(AJ$4&lt;=$E24,AJ$4+6&gt;=$E24),"A","")&amp;IF(AND(AJ$4&lt;=$G24,AJ$4+6&gt;=$F24),"V","")&amp;IF(AND(AJ$4&lt;=$H24,AJ$4+6&gt;=$H24),"R",""))</f>
        <v/>
      </c>
      <c r="AK24" s="34">
        <f>IF(OR($A24="",AK$4=""),"",IF(AND(AK$4&lt;=$D24,AK$4+6&gt;=$D24),"C","")&amp;IF(AND(AK$4&lt;=$E24,AK$4+6&gt;=$E24),"A","")&amp;IF(AND(AK$4&lt;=$G24,AK$4+6&gt;=$F24),"V","")&amp;IF(AND(AK$4&lt;=$H24,AK$4+6&gt;=$H24),"R",""))</f>
        <v/>
      </c>
      <c r="AL24" s="34">
        <f>IF(OR($A24="",AL$4=""),"",IF(AND(AL$4&lt;=$D24,AL$4+6&gt;=$D24),"C","")&amp;IF(AND(AL$4&lt;=$E24,AL$4+6&gt;=$E24),"A","")&amp;IF(AND(AL$4&lt;=$G24,AL$4+6&gt;=$F24),"V","")&amp;IF(AND(AL$4&lt;=$H24,AL$4+6&gt;=$H24),"R",""))</f>
        <v/>
      </c>
      <c r="AM24" s="34">
        <f>IF(OR($A24="",AM$4=""),"",IF(AND(AM$4&lt;=$D24,AM$4+6&gt;=$D24),"C","")&amp;IF(AND(AM$4&lt;=$E24,AM$4+6&gt;=$E24),"A","")&amp;IF(AND(AM$4&lt;=$G24,AM$4+6&gt;=$F24),"V","")&amp;IF(AND(AM$4&lt;=$H24,AM$4+6&gt;=$H24),"R",""))</f>
        <v/>
      </c>
      <c r="AN24" s="34">
        <f>IF(OR($A24="",AN$4=""),"",IF(AND(AN$4&lt;=$D24,AN$4+6&gt;=$D24),"C","")&amp;IF(AND(AN$4&lt;=$E24,AN$4+6&gt;=$E24),"A","")&amp;IF(AND(AN$4&lt;=$G24,AN$4+6&gt;=$F24),"V","")&amp;IF(AND(AN$4&lt;=$H24,AN$4+6&gt;=$H24),"R",""))</f>
        <v/>
      </c>
      <c r="AO24" s="34">
        <f>IF(OR($A24="",AO$4=""),"",IF(AND(AO$4&lt;=$D24,AO$4+6&gt;=$D24),"C","")&amp;IF(AND(AO$4&lt;=$E24,AO$4+6&gt;=$E24),"A","")&amp;IF(AND(AO$4&lt;=$G24,AO$4+6&gt;=$F24),"V","")&amp;IF(AND(AO$4&lt;=$H24,AO$4+6&gt;=$H24),"R",""))</f>
        <v/>
      </c>
      <c r="AP24" s="34">
        <f>IF(OR($A24="",AP$4=""),"",IF(AND(AP$4&lt;=$D24,AP$4+6&gt;=$D24),"C","")&amp;IF(AND(AP$4&lt;=$E24,AP$4+6&gt;=$E24),"A","")&amp;IF(AND(AP$4&lt;=$G24,AP$4+6&gt;=$F24),"V","")&amp;IF(AND(AP$4&lt;=$H24,AP$4+6&gt;=$H24),"R",""))</f>
        <v/>
      </c>
      <c r="AQ24" s="34">
        <f>IF(OR($A24="",AQ$4=""),"",IF(AND(AQ$4&lt;=$D24,AQ$4+6&gt;=$D24),"C","")&amp;IF(AND(AQ$4&lt;=$E24,AQ$4+6&gt;=$E24),"A","")&amp;IF(AND(AQ$4&lt;=$G24,AQ$4+6&gt;=$F24),"V","")&amp;IF(AND(AQ$4&lt;=$H24,AQ$4+6&gt;=$H24),"R",""))</f>
        <v/>
      </c>
      <c r="AR24" s="34">
        <f>IF(OR($A24="",AR$4=""),"",IF(AND(AR$4&lt;=$D24,AR$4+6&gt;=$D24),"C","")&amp;IF(AND(AR$4&lt;=$E24,AR$4+6&gt;=$E24),"A","")&amp;IF(AND(AR$4&lt;=$G24,AR$4+6&gt;=$F24),"V","")&amp;IF(AND(AR$4&lt;=$H24,AR$4+6&gt;=$H24),"R",""))</f>
        <v/>
      </c>
      <c r="AS24" s="34">
        <f>IF(OR($A24="",AS$4=""),"",IF(AND(AS$4&lt;=$D24,AS$4+6&gt;=$D24),"C","")&amp;IF(AND(AS$4&lt;=$E24,AS$4+6&gt;=$E24),"A","")&amp;IF(AND(AS$4&lt;=$G24,AS$4+6&gt;=$F24),"V","")&amp;IF(AND(AS$4&lt;=$H24,AS$4+6&gt;=$H24),"R",""))</f>
        <v/>
      </c>
      <c r="AT24" s="34">
        <f>IF(OR($A24="",AT$4=""),"",IF(AND(AT$4&lt;=$D24,AT$4+6&gt;=$D24),"C","")&amp;IF(AND(AT$4&lt;=$E24,AT$4+6&gt;=$E24),"A","")&amp;IF(AND(AT$4&lt;=$G24,AT$4+6&gt;=$F24),"V","")&amp;IF(AND(AT$4&lt;=$H24,AT$4+6&gt;=$H24),"R",""))</f>
        <v/>
      </c>
      <c r="AU24" s="34">
        <f>IF(OR($A24="",AU$4=""),"",IF(AND(AU$4&lt;=$D24,AU$4+6&gt;=$D24),"C","")&amp;IF(AND(AU$4&lt;=$E24,AU$4+6&gt;=$E24),"A","")&amp;IF(AND(AU$4&lt;=$G24,AU$4+6&gt;=$F24),"V","")&amp;IF(AND(AU$4&lt;=$H24,AU$4+6&gt;=$H24),"R",""))</f>
        <v/>
      </c>
      <c r="AV24" s="34">
        <f>IF(OR($A24="",AV$4=""),"",IF(AND(AV$4&lt;=$D24,AV$4+6&gt;=$D24),"C","")&amp;IF(AND(AV$4&lt;=$E24,AV$4+6&gt;=$E24),"A","")&amp;IF(AND(AV$4&lt;=$G24,AV$4+6&gt;=$F24),"V","")&amp;IF(AND(AV$4&lt;=$H24,AV$4+6&gt;=$H24),"R",""))</f>
        <v/>
      </c>
      <c r="AW24" s="34">
        <f>IF(OR($A24="",AW$4=""),"",IF(AND(AW$4&lt;=$D24,AW$4+6&gt;=$D24),"C","")&amp;IF(AND(AW$4&lt;=$E24,AW$4+6&gt;=$E24),"A","")&amp;IF(AND(AW$4&lt;=$G24,AW$4+6&gt;=$F24),"V","")&amp;IF(AND(AW$4&lt;=$H24,AW$4+6&gt;=$H24),"R",""))</f>
        <v/>
      </c>
      <c r="AX24" s="34">
        <f>IF(OR($A24="",AX$4=""),"",IF(AND(AX$4&lt;=$D24,AX$4+6&gt;=$D24),"C","")&amp;IF(AND(AX$4&lt;=$E24,AX$4+6&gt;=$E24),"A","")&amp;IF(AND(AX$4&lt;=$G24,AX$4+6&gt;=$F24),"V","")&amp;IF(AND(AX$4&lt;=$H24,AX$4+6&gt;=$H24),"R",""))</f>
        <v/>
      </c>
      <c r="AY24" s="34">
        <f>IF(OR($A24="",AY$4=""),"",IF(AND(AY$4&lt;=$D24,AY$4+6&gt;=$D24),"C","")&amp;IF(AND(AY$4&lt;=$E24,AY$4+6&gt;=$E24),"A","")&amp;IF(AND(AY$4&lt;=$G24,AY$4+6&gt;=$F24),"V","")&amp;IF(AND(AY$4&lt;=$H24,AY$4+6&gt;=$H24),"R",""))</f>
        <v/>
      </c>
      <c r="AZ24" s="34">
        <f>IF(OR($A24="",AZ$4=""),"",IF(AND(AZ$4&lt;=$D24,AZ$4+6&gt;=$D24),"C","")&amp;IF(AND(AZ$4&lt;=$E24,AZ$4+6&gt;=$E24),"A","")&amp;IF(AND(AZ$4&lt;=$G24,AZ$4+6&gt;=$F24),"V","")&amp;IF(AND(AZ$4&lt;=$H24,AZ$4+6&gt;=$H24),"R",""))</f>
        <v/>
      </c>
      <c r="BA24" s="34">
        <f>IF(OR($A24="",BA$4=""),"",IF(AND(BA$4&lt;=$D24,BA$4+6&gt;=$D24),"C","")&amp;IF(AND(BA$4&lt;=$E24,BA$4+6&gt;=$E24),"A","")&amp;IF(AND(BA$4&lt;=$G24,BA$4+6&gt;=$F24),"V","")&amp;IF(AND(BA$4&lt;=$H24,BA$4+6&gt;=$H24),"R",""))</f>
        <v/>
      </c>
      <c r="BB24" s="34">
        <f>IF(OR($A24="",BB$4=""),"",IF(AND(BB$4&lt;=$D24,BB$4+6&gt;=$D24),"C","")&amp;IF(AND(BB$4&lt;=$E24,BB$4+6&gt;=$E24),"A","")&amp;IF(AND(BB$4&lt;=$G24,BB$4+6&gt;=$F24),"V","")&amp;IF(AND(BB$4&lt;=$H24,BB$4+6&gt;=$H24),"R",""))</f>
        <v/>
      </c>
      <c r="BC24" s="34">
        <f>IF(OR($A24="",BC$4=""),"",IF(AND(BC$4&lt;=$D24,BC$4+6&gt;=$D24),"C","")&amp;IF(AND(BC$4&lt;=$E24,BC$4+6&gt;=$E24),"A","")&amp;IF(AND(BC$4&lt;=$G24,BC$4+6&gt;=$F24),"V","")&amp;IF(AND(BC$4&lt;=$H24,BC$4+6&gt;=$H24),"R",""))</f>
        <v/>
      </c>
      <c r="BD24" s="34">
        <f>IF(OR($A24="",BD$4=""),"",IF(AND(BD$4&lt;=$D24,BD$4+6&gt;=$D24),"C","")&amp;IF(AND(BD$4&lt;=$E24,BD$4+6&gt;=$E24),"A","")&amp;IF(AND(BD$4&lt;=$G24,BD$4+6&gt;=$F24),"V","")&amp;IF(AND(BD$4&lt;=$H24,BD$4+6&gt;=$H24),"R",""))</f>
        <v/>
      </c>
      <c r="BE24" s="34">
        <f>IF(OR($A24="",BE$4=""),"",IF(AND(BE$4&lt;=$D24,BE$4+6&gt;=$D24),"C","")&amp;IF(AND(BE$4&lt;=$E24,BE$4+6&gt;=$E24),"A","")&amp;IF(AND(BE$4&lt;=$G24,BE$4+6&gt;=$F24),"V","")&amp;IF(AND(BE$4&lt;=$H24,BE$4+6&gt;=$H24),"R",""))</f>
        <v/>
      </c>
      <c r="BF24" s="34">
        <f>IF(OR($A24="",BF$4=""),"",IF(AND(BF$4&lt;=$D24,BF$4+6&gt;=$D24),"C","")&amp;IF(AND(BF$4&lt;=$E24,BF$4+6&gt;=$E24),"A","")&amp;IF(AND(BF$4&lt;=$G24,BF$4+6&gt;=$F24),"V","")&amp;IF(AND(BF$4&lt;=$H24,BF$4+6&gt;=$H24),"R",""))</f>
        <v/>
      </c>
      <c r="BG24" s="34">
        <f>IF(OR($A24="",BG$4=""),"",IF(AND(BG$4&lt;=$D24,BG$4+6&gt;=$D24),"C","")&amp;IF(AND(BG$4&lt;=$E24,BG$4+6&gt;=$E24),"A","")&amp;IF(AND(BG$4&lt;=$G24,BG$4+6&gt;=$F24),"V","")&amp;IF(AND(BG$4&lt;=$H24,BG$4+6&gt;=$H24),"R",""))</f>
        <v/>
      </c>
      <c r="BH24" s="34">
        <f>IF(OR($A24="",BH$4=""),"",IF(AND(BH$4&lt;=$D24,BH$4+6&gt;=$D24),"C","")&amp;IF(AND(BH$4&lt;=$E24,BH$4+6&gt;=$E24),"A","")&amp;IF(AND(BH$4&lt;=$G24,BH$4+6&gt;=$F24),"V","")&amp;IF(AND(BH$4&lt;=$H24,BH$4+6&gt;=$H24),"R",""))</f>
        <v/>
      </c>
      <c r="BI24" s="34">
        <f>IF(OR($A24="",BI$4=""),"",IF(AND(BI$4&lt;=$D24,BI$4+6&gt;=$D24),"C","")&amp;IF(AND(BI$4&lt;=$E24,BI$4+6&gt;=$E24),"A","")&amp;IF(AND(BI$4&lt;=$G24,BI$4+6&gt;=$F24),"V","")&amp;IF(AND(BI$4&lt;=$H24,BI$4+6&gt;=$H24),"R",""))</f>
        <v/>
      </c>
      <c r="BJ24" s="34">
        <f>IF(OR($A24="",BJ$4=""),"",IF(AND(BJ$4&lt;=$D24,BJ$4+6&gt;=$D24),"C","")&amp;IF(AND(BJ$4&lt;=$E24,BJ$4+6&gt;=$E24),"A","")&amp;IF(AND(BJ$4&lt;=$G24,BJ$4+6&gt;=$F24),"V","")&amp;IF(AND(BJ$4&lt;=$H24,BJ$4+6&gt;=$H24),"R",""))</f>
        <v/>
      </c>
      <c r="BK24" s="34">
        <f>IF(OR($A24="",BK$4=""),"",IF(AND(BK$4&lt;=$D24,BK$4+6&gt;=$D24),"C","")&amp;IF(AND(BK$4&lt;=$E24,BK$4+6&gt;=$E24),"A","")&amp;IF(AND(BK$4&lt;=$G24,BK$4+6&gt;=$F24),"V","")&amp;IF(AND(BK$4&lt;=$H24,BK$4+6&gt;=$H24),"R",""))</f>
        <v/>
      </c>
      <c r="BL24" s="34">
        <f>IF(OR($A24="",BL$4=""),"",IF(AND(BL$4&lt;=$D24,BL$4+6&gt;=$D24),"C","")&amp;IF(AND(BL$4&lt;=$E24,BL$4+6&gt;=$E24),"A","")&amp;IF(AND(BL$4&lt;=$G24,BL$4+6&gt;=$F24),"V","")&amp;IF(AND(BL$4&lt;=$H24,BL$4+6&gt;=$H24),"R",""))</f>
        <v/>
      </c>
      <c r="BM24" s="34">
        <f>IF(OR($A24="",BM$4=""),"",IF(AND(BM$4&lt;=$D24,BM$4+6&gt;=$D24),"C","")&amp;IF(AND(BM$4&lt;=$E24,BM$4+6&gt;=$E24),"A","")&amp;IF(AND(BM$4&lt;=$G24,BM$4+6&gt;=$F24),"V","")&amp;IF(AND(BM$4&lt;=$H24,BM$4+6&gt;=$H24),"R",""))</f>
        <v/>
      </c>
      <c r="BN24" s="34">
        <f>IF(OR($A24="",BN$4=""),"",IF(AND(BN$4&lt;=$D24,BN$4+6&gt;=$D24),"C","")&amp;IF(AND(BN$4&lt;=$E24,BN$4+6&gt;=$E24),"A","")&amp;IF(AND(BN$4&lt;=$G24,BN$4+6&gt;=$F24),"V","")&amp;IF(AND(BN$4&lt;=$H24,BN$4+6&gt;=$H24),"R",""))</f>
        <v/>
      </c>
      <c r="BO24" s="34">
        <f>IF(OR($A24="",BO$4=""),"",IF(AND(BO$4&lt;=$D24,BO$4+6&gt;=$D24),"C","")&amp;IF(AND(BO$4&lt;=$E24,BO$4+6&gt;=$E24),"A","")&amp;IF(AND(BO$4&lt;=$G24,BO$4+6&gt;=$F24),"V","")&amp;IF(AND(BO$4&lt;=$H24,BO$4+6&gt;=$H24),"R",""))</f>
        <v/>
      </c>
      <c r="BP24" s="34">
        <f>IF(OR($A24="",BP$4=""),"",IF(AND(BP$4&lt;=$D24,BP$4+6&gt;=$D24),"C","")&amp;IF(AND(BP$4&lt;=$E24,BP$4+6&gt;=$E24),"A","")&amp;IF(AND(BP$4&lt;=$G24,BP$4+6&gt;=$F24),"V","")&amp;IF(AND(BP$4&lt;=$H24,BP$4+6&gt;=$H24),"R",""))</f>
        <v/>
      </c>
    </row>
    <row r="25" ht="26" customHeight="1">
      <c r="A25" s="13">
        <f>IF(Planejamento!A22="","",Planejamento!A22)</f>
        <v/>
      </c>
      <c r="B25" s="29">
        <f>IF(Planejamento!A22="","",Planejamento!B22)</f>
        <v/>
      </c>
      <c r="C25" s="29">
        <f>IF(Planejamento!A22="","",Planejamento!E22)</f>
        <v/>
      </c>
      <c r="D25" s="30">
        <f>IF(Planejamento!A22="","",Planejamento!L22)</f>
        <v/>
      </c>
      <c r="E25" s="30">
        <f>IF(Planejamento!A22="","",Planejamento!M22)</f>
        <v/>
      </c>
      <c r="F25" s="30">
        <f>IF(Planejamento!A22="","",Planejamento!G22)</f>
        <v/>
      </c>
      <c r="G25" s="30">
        <f>IF(Planejamento!A22="","",Planejamento!H22)</f>
        <v/>
      </c>
      <c r="H25" s="30">
        <f>IF(Planejamento!A22="","",Planejamento!N22)</f>
        <v/>
      </c>
      <c r="I25" s="31">
        <f>IF(OR($A25="",I$4=""),"",IF(AND(I$4&lt;=$D25,I$4+6&gt;=$D25),"C","")&amp;IF(AND(I$4&lt;=$E25,I$4+6&gt;=$E25),"A","")&amp;IF(AND(I$4&lt;=$G25,I$4+6&gt;=$F25),"V","")&amp;IF(AND(I$4&lt;=$H25,I$4+6&gt;=$H25),"R",""))</f>
        <v/>
      </c>
      <c r="J25" s="31">
        <f>IF(OR($A25="",J$4=""),"",IF(AND(J$4&lt;=$D25,J$4+6&gt;=$D25),"C","")&amp;IF(AND(J$4&lt;=$E25,J$4+6&gt;=$E25),"A","")&amp;IF(AND(J$4&lt;=$G25,J$4+6&gt;=$F25),"V","")&amp;IF(AND(J$4&lt;=$H25,J$4+6&gt;=$H25),"R",""))</f>
        <v/>
      </c>
      <c r="K25" s="31">
        <f>IF(OR($A25="",K$4=""),"",IF(AND(K$4&lt;=$D25,K$4+6&gt;=$D25),"C","")&amp;IF(AND(K$4&lt;=$E25,K$4+6&gt;=$E25),"A","")&amp;IF(AND(K$4&lt;=$G25,K$4+6&gt;=$F25),"V","")&amp;IF(AND(K$4&lt;=$H25,K$4+6&gt;=$H25),"R",""))</f>
        <v/>
      </c>
      <c r="L25" s="31">
        <f>IF(OR($A25="",L$4=""),"",IF(AND(L$4&lt;=$D25,L$4+6&gt;=$D25),"C","")&amp;IF(AND(L$4&lt;=$E25,L$4+6&gt;=$E25),"A","")&amp;IF(AND(L$4&lt;=$G25,L$4+6&gt;=$F25),"V","")&amp;IF(AND(L$4&lt;=$H25,L$4+6&gt;=$H25),"R",""))</f>
        <v/>
      </c>
      <c r="M25" s="31">
        <f>IF(OR($A25="",M$4=""),"",IF(AND(M$4&lt;=$D25,M$4+6&gt;=$D25),"C","")&amp;IF(AND(M$4&lt;=$E25,M$4+6&gt;=$E25),"A","")&amp;IF(AND(M$4&lt;=$G25,M$4+6&gt;=$F25),"V","")&amp;IF(AND(M$4&lt;=$H25,M$4+6&gt;=$H25),"R",""))</f>
        <v/>
      </c>
      <c r="N25" s="31">
        <f>IF(OR($A25="",N$4=""),"",IF(AND(N$4&lt;=$D25,N$4+6&gt;=$D25),"C","")&amp;IF(AND(N$4&lt;=$E25,N$4+6&gt;=$E25),"A","")&amp;IF(AND(N$4&lt;=$G25,N$4+6&gt;=$F25),"V","")&amp;IF(AND(N$4&lt;=$H25,N$4+6&gt;=$H25),"R",""))</f>
        <v/>
      </c>
      <c r="O25" s="31">
        <f>IF(OR($A25="",O$4=""),"",IF(AND(O$4&lt;=$D25,O$4+6&gt;=$D25),"C","")&amp;IF(AND(O$4&lt;=$E25,O$4+6&gt;=$E25),"A","")&amp;IF(AND(O$4&lt;=$G25,O$4+6&gt;=$F25),"V","")&amp;IF(AND(O$4&lt;=$H25,O$4+6&gt;=$H25),"R",""))</f>
        <v/>
      </c>
      <c r="P25" s="31">
        <f>IF(OR($A25="",P$4=""),"",IF(AND(P$4&lt;=$D25,P$4+6&gt;=$D25),"C","")&amp;IF(AND(P$4&lt;=$E25,P$4+6&gt;=$E25),"A","")&amp;IF(AND(P$4&lt;=$G25,P$4+6&gt;=$F25),"V","")&amp;IF(AND(P$4&lt;=$H25,P$4+6&gt;=$H25),"R",""))</f>
        <v/>
      </c>
      <c r="Q25" s="31">
        <f>IF(OR($A25="",Q$4=""),"",IF(AND(Q$4&lt;=$D25,Q$4+6&gt;=$D25),"C","")&amp;IF(AND(Q$4&lt;=$E25,Q$4+6&gt;=$E25),"A","")&amp;IF(AND(Q$4&lt;=$G25,Q$4+6&gt;=$F25),"V","")&amp;IF(AND(Q$4&lt;=$H25,Q$4+6&gt;=$H25),"R",""))</f>
        <v/>
      </c>
      <c r="R25" s="31">
        <f>IF(OR($A25="",R$4=""),"",IF(AND(R$4&lt;=$D25,R$4+6&gt;=$D25),"C","")&amp;IF(AND(R$4&lt;=$E25,R$4+6&gt;=$E25),"A","")&amp;IF(AND(R$4&lt;=$G25,R$4+6&gt;=$F25),"V","")&amp;IF(AND(R$4&lt;=$H25,R$4+6&gt;=$H25),"R",""))</f>
        <v/>
      </c>
      <c r="S25" s="31">
        <f>IF(OR($A25="",S$4=""),"",IF(AND(S$4&lt;=$D25,S$4+6&gt;=$D25),"C","")&amp;IF(AND(S$4&lt;=$E25,S$4+6&gt;=$E25),"A","")&amp;IF(AND(S$4&lt;=$G25,S$4+6&gt;=$F25),"V","")&amp;IF(AND(S$4&lt;=$H25,S$4+6&gt;=$H25),"R",""))</f>
        <v/>
      </c>
      <c r="T25" s="31">
        <f>IF(OR($A25="",T$4=""),"",IF(AND(T$4&lt;=$D25,T$4+6&gt;=$D25),"C","")&amp;IF(AND(T$4&lt;=$E25,T$4+6&gt;=$E25),"A","")&amp;IF(AND(T$4&lt;=$G25,T$4+6&gt;=$F25),"V","")&amp;IF(AND(T$4&lt;=$H25,T$4+6&gt;=$H25),"R",""))</f>
        <v/>
      </c>
      <c r="U25" s="31">
        <f>IF(OR($A25="",U$4=""),"",IF(AND(U$4&lt;=$D25,U$4+6&gt;=$D25),"C","")&amp;IF(AND(U$4&lt;=$E25,U$4+6&gt;=$E25),"A","")&amp;IF(AND(U$4&lt;=$G25,U$4+6&gt;=$F25),"V","")&amp;IF(AND(U$4&lt;=$H25,U$4+6&gt;=$H25),"R",""))</f>
        <v/>
      </c>
      <c r="V25" s="31">
        <f>IF(OR($A25="",V$4=""),"",IF(AND(V$4&lt;=$D25,V$4+6&gt;=$D25),"C","")&amp;IF(AND(V$4&lt;=$E25,V$4+6&gt;=$E25),"A","")&amp;IF(AND(V$4&lt;=$G25,V$4+6&gt;=$F25),"V","")&amp;IF(AND(V$4&lt;=$H25,V$4+6&gt;=$H25),"R",""))</f>
        <v/>
      </c>
      <c r="W25" s="31">
        <f>IF(OR($A25="",W$4=""),"",IF(AND(W$4&lt;=$D25,W$4+6&gt;=$D25),"C","")&amp;IF(AND(W$4&lt;=$E25,W$4+6&gt;=$E25),"A","")&amp;IF(AND(W$4&lt;=$G25,W$4+6&gt;=$F25),"V","")&amp;IF(AND(W$4&lt;=$H25,W$4+6&gt;=$H25),"R",""))</f>
        <v/>
      </c>
      <c r="X25" s="31">
        <f>IF(OR($A25="",X$4=""),"",IF(AND(X$4&lt;=$D25,X$4+6&gt;=$D25),"C","")&amp;IF(AND(X$4&lt;=$E25,X$4+6&gt;=$E25),"A","")&amp;IF(AND(X$4&lt;=$G25,X$4+6&gt;=$F25),"V","")&amp;IF(AND(X$4&lt;=$H25,X$4+6&gt;=$H25),"R",""))</f>
        <v/>
      </c>
      <c r="Y25" s="31">
        <f>IF(OR($A25="",Y$4=""),"",IF(AND(Y$4&lt;=$D25,Y$4+6&gt;=$D25),"C","")&amp;IF(AND(Y$4&lt;=$E25,Y$4+6&gt;=$E25),"A","")&amp;IF(AND(Y$4&lt;=$G25,Y$4+6&gt;=$F25),"V","")&amp;IF(AND(Y$4&lt;=$H25,Y$4+6&gt;=$H25),"R",""))</f>
        <v/>
      </c>
      <c r="Z25" s="31">
        <f>IF(OR($A25="",Z$4=""),"",IF(AND(Z$4&lt;=$D25,Z$4+6&gt;=$D25),"C","")&amp;IF(AND(Z$4&lt;=$E25,Z$4+6&gt;=$E25),"A","")&amp;IF(AND(Z$4&lt;=$G25,Z$4+6&gt;=$F25),"V","")&amp;IF(AND(Z$4&lt;=$H25,Z$4+6&gt;=$H25),"R",""))</f>
        <v/>
      </c>
      <c r="AA25" s="31">
        <f>IF(OR($A25="",AA$4=""),"",IF(AND(AA$4&lt;=$D25,AA$4+6&gt;=$D25),"C","")&amp;IF(AND(AA$4&lt;=$E25,AA$4+6&gt;=$E25),"A","")&amp;IF(AND(AA$4&lt;=$G25,AA$4+6&gt;=$F25),"V","")&amp;IF(AND(AA$4&lt;=$H25,AA$4+6&gt;=$H25),"R",""))</f>
        <v/>
      </c>
      <c r="AB25" s="31">
        <f>IF(OR($A25="",AB$4=""),"",IF(AND(AB$4&lt;=$D25,AB$4+6&gt;=$D25),"C","")&amp;IF(AND(AB$4&lt;=$E25,AB$4+6&gt;=$E25),"A","")&amp;IF(AND(AB$4&lt;=$G25,AB$4+6&gt;=$F25),"V","")&amp;IF(AND(AB$4&lt;=$H25,AB$4+6&gt;=$H25),"R",""))</f>
        <v/>
      </c>
      <c r="AC25" s="31">
        <f>IF(OR($A25="",AC$4=""),"",IF(AND(AC$4&lt;=$D25,AC$4+6&gt;=$D25),"C","")&amp;IF(AND(AC$4&lt;=$E25,AC$4+6&gt;=$E25),"A","")&amp;IF(AND(AC$4&lt;=$G25,AC$4+6&gt;=$F25),"V","")&amp;IF(AND(AC$4&lt;=$H25,AC$4+6&gt;=$H25),"R",""))</f>
        <v/>
      </c>
      <c r="AD25" s="31">
        <f>IF(OR($A25="",AD$4=""),"",IF(AND(AD$4&lt;=$D25,AD$4+6&gt;=$D25),"C","")&amp;IF(AND(AD$4&lt;=$E25,AD$4+6&gt;=$E25),"A","")&amp;IF(AND(AD$4&lt;=$G25,AD$4+6&gt;=$F25),"V","")&amp;IF(AND(AD$4&lt;=$H25,AD$4+6&gt;=$H25),"R",""))</f>
        <v/>
      </c>
      <c r="AE25" s="31">
        <f>IF(OR($A25="",AE$4=""),"",IF(AND(AE$4&lt;=$D25,AE$4+6&gt;=$D25),"C","")&amp;IF(AND(AE$4&lt;=$E25,AE$4+6&gt;=$E25),"A","")&amp;IF(AND(AE$4&lt;=$G25,AE$4+6&gt;=$F25),"V","")&amp;IF(AND(AE$4&lt;=$H25,AE$4+6&gt;=$H25),"R",""))</f>
        <v/>
      </c>
      <c r="AF25" s="31">
        <f>IF(OR($A25="",AF$4=""),"",IF(AND(AF$4&lt;=$D25,AF$4+6&gt;=$D25),"C","")&amp;IF(AND(AF$4&lt;=$E25,AF$4+6&gt;=$E25),"A","")&amp;IF(AND(AF$4&lt;=$G25,AF$4+6&gt;=$F25),"V","")&amp;IF(AND(AF$4&lt;=$H25,AF$4+6&gt;=$H25),"R",""))</f>
        <v/>
      </c>
      <c r="AG25" s="31">
        <f>IF(OR($A25="",AG$4=""),"",IF(AND(AG$4&lt;=$D25,AG$4+6&gt;=$D25),"C","")&amp;IF(AND(AG$4&lt;=$E25,AG$4+6&gt;=$E25),"A","")&amp;IF(AND(AG$4&lt;=$G25,AG$4+6&gt;=$F25),"V","")&amp;IF(AND(AG$4&lt;=$H25,AG$4+6&gt;=$H25),"R",""))</f>
        <v/>
      </c>
      <c r="AH25" s="31">
        <f>IF(OR($A25="",AH$4=""),"",IF(AND(AH$4&lt;=$D25,AH$4+6&gt;=$D25),"C","")&amp;IF(AND(AH$4&lt;=$E25,AH$4+6&gt;=$E25),"A","")&amp;IF(AND(AH$4&lt;=$G25,AH$4+6&gt;=$F25),"V","")&amp;IF(AND(AH$4&lt;=$H25,AH$4+6&gt;=$H25),"R",""))</f>
        <v/>
      </c>
      <c r="AI25" s="31">
        <f>IF(OR($A25="",AI$4=""),"",IF(AND(AI$4&lt;=$D25,AI$4+6&gt;=$D25),"C","")&amp;IF(AND(AI$4&lt;=$E25,AI$4+6&gt;=$E25),"A","")&amp;IF(AND(AI$4&lt;=$G25,AI$4+6&gt;=$F25),"V","")&amp;IF(AND(AI$4&lt;=$H25,AI$4+6&gt;=$H25),"R",""))</f>
        <v/>
      </c>
      <c r="AJ25" s="31">
        <f>IF(OR($A25="",AJ$4=""),"",IF(AND(AJ$4&lt;=$D25,AJ$4+6&gt;=$D25),"C","")&amp;IF(AND(AJ$4&lt;=$E25,AJ$4+6&gt;=$E25),"A","")&amp;IF(AND(AJ$4&lt;=$G25,AJ$4+6&gt;=$F25),"V","")&amp;IF(AND(AJ$4&lt;=$H25,AJ$4+6&gt;=$H25),"R",""))</f>
        <v/>
      </c>
      <c r="AK25" s="31">
        <f>IF(OR($A25="",AK$4=""),"",IF(AND(AK$4&lt;=$D25,AK$4+6&gt;=$D25),"C","")&amp;IF(AND(AK$4&lt;=$E25,AK$4+6&gt;=$E25),"A","")&amp;IF(AND(AK$4&lt;=$G25,AK$4+6&gt;=$F25),"V","")&amp;IF(AND(AK$4&lt;=$H25,AK$4+6&gt;=$H25),"R",""))</f>
        <v/>
      </c>
      <c r="AL25" s="31">
        <f>IF(OR($A25="",AL$4=""),"",IF(AND(AL$4&lt;=$D25,AL$4+6&gt;=$D25),"C","")&amp;IF(AND(AL$4&lt;=$E25,AL$4+6&gt;=$E25),"A","")&amp;IF(AND(AL$4&lt;=$G25,AL$4+6&gt;=$F25),"V","")&amp;IF(AND(AL$4&lt;=$H25,AL$4+6&gt;=$H25),"R",""))</f>
        <v/>
      </c>
      <c r="AM25" s="31">
        <f>IF(OR($A25="",AM$4=""),"",IF(AND(AM$4&lt;=$D25,AM$4+6&gt;=$D25),"C","")&amp;IF(AND(AM$4&lt;=$E25,AM$4+6&gt;=$E25),"A","")&amp;IF(AND(AM$4&lt;=$G25,AM$4+6&gt;=$F25),"V","")&amp;IF(AND(AM$4&lt;=$H25,AM$4+6&gt;=$H25),"R",""))</f>
        <v/>
      </c>
      <c r="AN25" s="31">
        <f>IF(OR($A25="",AN$4=""),"",IF(AND(AN$4&lt;=$D25,AN$4+6&gt;=$D25),"C","")&amp;IF(AND(AN$4&lt;=$E25,AN$4+6&gt;=$E25),"A","")&amp;IF(AND(AN$4&lt;=$G25,AN$4+6&gt;=$F25),"V","")&amp;IF(AND(AN$4&lt;=$H25,AN$4+6&gt;=$H25),"R",""))</f>
        <v/>
      </c>
      <c r="AO25" s="31">
        <f>IF(OR($A25="",AO$4=""),"",IF(AND(AO$4&lt;=$D25,AO$4+6&gt;=$D25),"C","")&amp;IF(AND(AO$4&lt;=$E25,AO$4+6&gt;=$E25),"A","")&amp;IF(AND(AO$4&lt;=$G25,AO$4+6&gt;=$F25),"V","")&amp;IF(AND(AO$4&lt;=$H25,AO$4+6&gt;=$H25),"R",""))</f>
        <v/>
      </c>
      <c r="AP25" s="31">
        <f>IF(OR($A25="",AP$4=""),"",IF(AND(AP$4&lt;=$D25,AP$4+6&gt;=$D25),"C","")&amp;IF(AND(AP$4&lt;=$E25,AP$4+6&gt;=$E25),"A","")&amp;IF(AND(AP$4&lt;=$G25,AP$4+6&gt;=$F25),"V","")&amp;IF(AND(AP$4&lt;=$H25,AP$4+6&gt;=$H25),"R",""))</f>
        <v/>
      </c>
      <c r="AQ25" s="31">
        <f>IF(OR($A25="",AQ$4=""),"",IF(AND(AQ$4&lt;=$D25,AQ$4+6&gt;=$D25),"C","")&amp;IF(AND(AQ$4&lt;=$E25,AQ$4+6&gt;=$E25),"A","")&amp;IF(AND(AQ$4&lt;=$G25,AQ$4+6&gt;=$F25),"V","")&amp;IF(AND(AQ$4&lt;=$H25,AQ$4+6&gt;=$H25),"R",""))</f>
        <v/>
      </c>
      <c r="AR25" s="31">
        <f>IF(OR($A25="",AR$4=""),"",IF(AND(AR$4&lt;=$D25,AR$4+6&gt;=$D25),"C","")&amp;IF(AND(AR$4&lt;=$E25,AR$4+6&gt;=$E25),"A","")&amp;IF(AND(AR$4&lt;=$G25,AR$4+6&gt;=$F25),"V","")&amp;IF(AND(AR$4&lt;=$H25,AR$4+6&gt;=$H25),"R",""))</f>
        <v/>
      </c>
      <c r="AS25" s="31">
        <f>IF(OR($A25="",AS$4=""),"",IF(AND(AS$4&lt;=$D25,AS$4+6&gt;=$D25),"C","")&amp;IF(AND(AS$4&lt;=$E25,AS$4+6&gt;=$E25),"A","")&amp;IF(AND(AS$4&lt;=$G25,AS$4+6&gt;=$F25),"V","")&amp;IF(AND(AS$4&lt;=$H25,AS$4+6&gt;=$H25),"R",""))</f>
        <v/>
      </c>
      <c r="AT25" s="31">
        <f>IF(OR($A25="",AT$4=""),"",IF(AND(AT$4&lt;=$D25,AT$4+6&gt;=$D25),"C","")&amp;IF(AND(AT$4&lt;=$E25,AT$4+6&gt;=$E25),"A","")&amp;IF(AND(AT$4&lt;=$G25,AT$4+6&gt;=$F25),"V","")&amp;IF(AND(AT$4&lt;=$H25,AT$4+6&gt;=$H25),"R",""))</f>
        <v/>
      </c>
      <c r="AU25" s="31">
        <f>IF(OR($A25="",AU$4=""),"",IF(AND(AU$4&lt;=$D25,AU$4+6&gt;=$D25),"C","")&amp;IF(AND(AU$4&lt;=$E25,AU$4+6&gt;=$E25),"A","")&amp;IF(AND(AU$4&lt;=$G25,AU$4+6&gt;=$F25),"V","")&amp;IF(AND(AU$4&lt;=$H25,AU$4+6&gt;=$H25),"R",""))</f>
        <v/>
      </c>
      <c r="AV25" s="31">
        <f>IF(OR($A25="",AV$4=""),"",IF(AND(AV$4&lt;=$D25,AV$4+6&gt;=$D25),"C","")&amp;IF(AND(AV$4&lt;=$E25,AV$4+6&gt;=$E25),"A","")&amp;IF(AND(AV$4&lt;=$G25,AV$4+6&gt;=$F25),"V","")&amp;IF(AND(AV$4&lt;=$H25,AV$4+6&gt;=$H25),"R",""))</f>
        <v/>
      </c>
      <c r="AW25" s="31">
        <f>IF(OR($A25="",AW$4=""),"",IF(AND(AW$4&lt;=$D25,AW$4+6&gt;=$D25),"C","")&amp;IF(AND(AW$4&lt;=$E25,AW$4+6&gt;=$E25),"A","")&amp;IF(AND(AW$4&lt;=$G25,AW$4+6&gt;=$F25),"V","")&amp;IF(AND(AW$4&lt;=$H25,AW$4+6&gt;=$H25),"R",""))</f>
        <v/>
      </c>
      <c r="AX25" s="31">
        <f>IF(OR($A25="",AX$4=""),"",IF(AND(AX$4&lt;=$D25,AX$4+6&gt;=$D25),"C","")&amp;IF(AND(AX$4&lt;=$E25,AX$4+6&gt;=$E25),"A","")&amp;IF(AND(AX$4&lt;=$G25,AX$4+6&gt;=$F25),"V","")&amp;IF(AND(AX$4&lt;=$H25,AX$4+6&gt;=$H25),"R",""))</f>
        <v/>
      </c>
      <c r="AY25" s="31">
        <f>IF(OR($A25="",AY$4=""),"",IF(AND(AY$4&lt;=$D25,AY$4+6&gt;=$D25),"C","")&amp;IF(AND(AY$4&lt;=$E25,AY$4+6&gt;=$E25),"A","")&amp;IF(AND(AY$4&lt;=$G25,AY$4+6&gt;=$F25),"V","")&amp;IF(AND(AY$4&lt;=$H25,AY$4+6&gt;=$H25),"R",""))</f>
        <v/>
      </c>
      <c r="AZ25" s="31">
        <f>IF(OR($A25="",AZ$4=""),"",IF(AND(AZ$4&lt;=$D25,AZ$4+6&gt;=$D25),"C","")&amp;IF(AND(AZ$4&lt;=$E25,AZ$4+6&gt;=$E25),"A","")&amp;IF(AND(AZ$4&lt;=$G25,AZ$4+6&gt;=$F25),"V","")&amp;IF(AND(AZ$4&lt;=$H25,AZ$4+6&gt;=$H25),"R",""))</f>
        <v/>
      </c>
      <c r="BA25" s="31">
        <f>IF(OR($A25="",BA$4=""),"",IF(AND(BA$4&lt;=$D25,BA$4+6&gt;=$D25),"C","")&amp;IF(AND(BA$4&lt;=$E25,BA$4+6&gt;=$E25),"A","")&amp;IF(AND(BA$4&lt;=$G25,BA$4+6&gt;=$F25),"V","")&amp;IF(AND(BA$4&lt;=$H25,BA$4+6&gt;=$H25),"R",""))</f>
        <v/>
      </c>
      <c r="BB25" s="31">
        <f>IF(OR($A25="",BB$4=""),"",IF(AND(BB$4&lt;=$D25,BB$4+6&gt;=$D25),"C","")&amp;IF(AND(BB$4&lt;=$E25,BB$4+6&gt;=$E25),"A","")&amp;IF(AND(BB$4&lt;=$G25,BB$4+6&gt;=$F25),"V","")&amp;IF(AND(BB$4&lt;=$H25,BB$4+6&gt;=$H25),"R",""))</f>
        <v/>
      </c>
      <c r="BC25" s="31">
        <f>IF(OR($A25="",BC$4=""),"",IF(AND(BC$4&lt;=$D25,BC$4+6&gt;=$D25),"C","")&amp;IF(AND(BC$4&lt;=$E25,BC$4+6&gt;=$E25),"A","")&amp;IF(AND(BC$4&lt;=$G25,BC$4+6&gt;=$F25),"V","")&amp;IF(AND(BC$4&lt;=$H25,BC$4+6&gt;=$H25),"R",""))</f>
        <v/>
      </c>
      <c r="BD25" s="31">
        <f>IF(OR($A25="",BD$4=""),"",IF(AND(BD$4&lt;=$D25,BD$4+6&gt;=$D25),"C","")&amp;IF(AND(BD$4&lt;=$E25,BD$4+6&gt;=$E25),"A","")&amp;IF(AND(BD$4&lt;=$G25,BD$4+6&gt;=$F25),"V","")&amp;IF(AND(BD$4&lt;=$H25,BD$4+6&gt;=$H25),"R",""))</f>
        <v/>
      </c>
      <c r="BE25" s="31">
        <f>IF(OR($A25="",BE$4=""),"",IF(AND(BE$4&lt;=$D25,BE$4+6&gt;=$D25),"C","")&amp;IF(AND(BE$4&lt;=$E25,BE$4+6&gt;=$E25),"A","")&amp;IF(AND(BE$4&lt;=$G25,BE$4+6&gt;=$F25),"V","")&amp;IF(AND(BE$4&lt;=$H25,BE$4+6&gt;=$H25),"R",""))</f>
        <v/>
      </c>
      <c r="BF25" s="31">
        <f>IF(OR($A25="",BF$4=""),"",IF(AND(BF$4&lt;=$D25,BF$4+6&gt;=$D25),"C","")&amp;IF(AND(BF$4&lt;=$E25,BF$4+6&gt;=$E25),"A","")&amp;IF(AND(BF$4&lt;=$G25,BF$4+6&gt;=$F25),"V","")&amp;IF(AND(BF$4&lt;=$H25,BF$4+6&gt;=$H25),"R",""))</f>
        <v/>
      </c>
      <c r="BG25" s="31">
        <f>IF(OR($A25="",BG$4=""),"",IF(AND(BG$4&lt;=$D25,BG$4+6&gt;=$D25),"C","")&amp;IF(AND(BG$4&lt;=$E25,BG$4+6&gt;=$E25),"A","")&amp;IF(AND(BG$4&lt;=$G25,BG$4+6&gt;=$F25),"V","")&amp;IF(AND(BG$4&lt;=$H25,BG$4+6&gt;=$H25),"R",""))</f>
        <v/>
      </c>
      <c r="BH25" s="31">
        <f>IF(OR($A25="",BH$4=""),"",IF(AND(BH$4&lt;=$D25,BH$4+6&gt;=$D25),"C","")&amp;IF(AND(BH$4&lt;=$E25,BH$4+6&gt;=$E25),"A","")&amp;IF(AND(BH$4&lt;=$G25,BH$4+6&gt;=$F25),"V","")&amp;IF(AND(BH$4&lt;=$H25,BH$4+6&gt;=$H25),"R",""))</f>
        <v/>
      </c>
      <c r="BI25" s="31">
        <f>IF(OR($A25="",BI$4=""),"",IF(AND(BI$4&lt;=$D25,BI$4+6&gt;=$D25),"C","")&amp;IF(AND(BI$4&lt;=$E25,BI$4+6&gt;=$E25),"A","")&amp;IF(AND(BI$4&lt;=$G25,BI$4+6&gt;=$F25),"V","")&amp;IF(AND(BI$4&lt;=$H25,BI$4+6&gt;=$H25),"R",""))</f>
        <v/>
      </c>
      <c r="BJ25" s="31">
        <f>IF(OR($A25="",BJ$4=""),"",IF(AND(BJ$4&lt;=$D25,BJ$4+6&gt;=$D25),"C","")&amp;IF(AND(BJ$4&lt;=$E25,BJ$4+6&gt;=$E25),"A","")&amp;IF(AND(BJ$4&lt;=$G25,BJ$4+6&gt;=$F25),"V","")&amp;IF(AND(BJ$4&lt;=$H25,BJ$4+6&gt;=$H25),"R",""))</f>
        <v/>
      </c>
      <c r="BK25" s="31">
        <f>IF(OR($A25="",BK$4=""),"",IF(AND(BK$4&lt;=$D25,BK$4+6&gt;=$D25),"C","")&amp;IF(AND(BK$4&lt;=$E25,BK$4+6&gt;=$E25),"A","")&amp;IF(AND(BK$4&lt;=$G25,BK$4+6&gt;=$F25),"V","")&amp;IF(AND(BK$4&lt;=$H25,BK$4+6&gt;=$H25),"R",""))</f>
        <v/>
      </c>
      <c r="BL25" s="31">
        <f>IF(OR($A25="",BL$4=""),"",IF(AND(BL$4&lt;=$D25,BL$4+6&gt;=$D25),"C","")&amp;IF(AND(BL$4&lt;=$E25,BL$4+6&gt;=$E25),"A","")&amp;IF(AND(BL$4&lt;=$G25,BL$4+6&gt;=$F25),"V","")&amp;IF(AND(BL$4&lt;=$H25,BL$4+6&gt;=$H25),"R",""))</f>
        <v/>
      </c>
      <c r="BM25" s="31">
        <f>IF(OR($A25="",BM$4=""),"",IF(AND(BM$4&lt;=$D25,BM$4+6&gt;=$D25),"C","")&amp;IF(AND(BM$4&lt;=$E25,BM$4+6&gt;=$E25),"A","")&amp;IF(AND(BM$4&lt;=$G25,BM$4+6&gt;=$F25),"V","")&amp;IF(AND(BM$4&lt;=$H25,BM$4+6&gt;=$H25),"R",""))</f>
        <v/>
      </c>
      <c r="BN25" s="31">
        <f>IF(OR($A25="",BN$4=""),"",IF(AND(BN$4&lt;=$D25,BN$4+6&gt;=$D25),"C","")&amp;IF(AND(BN$4&lt;=$E25,BN$4+6&gt;=$E25),"A","")&amp;IF(AND(BN$4&lt;=$G25,BN$4+6&gt;=$F25),"V","")&amp;IF(AND(BN$4&lt;=$H25,BN$4+6&gt;=$H25),"R",""))</f>
        <v/>
      </c>
      <c r="BO25" s="31">
        <f>IF(OR($A25="",BO$4=""),"",IF(AND(BO$4&lt;=$D25,BO$4+6&gt;=$D25),"C","")&amp;IF(AND(BO$4&lt;=$E25,BO$4+6&gt;=$E25),"A","")&amp;IF(AND(BO$4&lt;=$G25,BO$4+6&gt;=$F25),"V","")&amp;IF(AND(BO$4&lt;=$H25,BO$4+6&gt;=$H25),"R",""))</f>
        <v/>
      </c>
      <c r="BP25" s="31">
        <f>IF(OR($A25="",BP$4=""),"",IF(AND(BP$4&lt;=$D25,BP$4+6&gt;=$D25),"C","")&amp;IF(AND(BP$4&lt;=$E25,BP$4+6&gt;=$E25),"A","")&amp;IF(AND(BP$4&lt;=$G25,BP$4+6&gt;=$F25),"V","")&amp;IF(AND(BP$4&lt;=$H25,BP$4+6&gt;=$H25),"R",""))</f>
        <v/>
      </c>
    </row>
    <row r="26" ht="26" customHeight="1">
      <c r="A26" s="12">
        <f>IF(Planejamento!A23="","",Planejamento!A23)</f>
        <v/>
      </c>
      <c r="B26" s="32">
        <f>IF(Planejamento!A23="","",Planejamento!B23)</f>
        <v/>
      </c>
      <c r="C26" s="32">
        <f>IF(Planejamento!A23="","",Planejamento!E23)</f>
        <v/>
      </c>
      <c r="D26" s="33">
        <f>IF(Planejamento!A23="","",Planejamento!L23)</f>
        <v/>
      </c>
      <c r="E26" s="33">
        <f>IF(Planejamento!A23="","",Planejamento!M23)</f>
        <v/>
      </c>
      <c r="F26" s="33">
        <f>IF(Planejamento!A23="","",Planejamento!G23)</f>
        <v/>
      </c>
      <c r="G26" s="33">
        <f>IF(Planejamento!A23="","",Planejamento!H23)</f>
        <v/>
      </c>
      <c r="H26" s="33">
        <f>IF(Planejamento!A23="","",Planejamento!N23)</f>
        <v/>
      </c>
      <c r="I26" s="34">
        <f>IF(OR($A26="",I$4=""),"",IF(AND(I$4&lt;=$D26,I$4+6&gt;=$D26),"C","")&amp;IF(AND(I$4&lt;=$E26,I$4+6&gt;=$E26),"A","")&amp;IF(AND(I$4&lt;=$G26,I$4+6&gt;=$F26),"V","")&amp;IF(AND(I$4&lt;=$H26,I$4+6&gt;=$H26),"R",""))</f>
        <v/>
      </c>
      <c r="J26" s="34">
        <f>IF(OR($A26="",J$4=""),"",IF(AND(J$4&lt;=$D26,J$4+6&gt;=$D26),"C","")&amp;IF(AND(J$4&lt;=$E26,J$4+6&gt;=$E26),"A","")&amp;IF(AND(J$4&lt;=$G26,J$4+6&gt;=$F26),"V","")&amp;IF(AND(J$4&lt;=$H26,J$4+6&gt;=$H26),"R",""))</f>
        <v/>
      </c>
      <c r="K26" s="34">
        <f>IF(OR($A26="",K$4=""),"",IF(AND(K$4&lt;=$D26,K$4+6&gt;=$D26),"C","")&amp;IF(AND(K$4&lt;=$E26,K$4+6&gt;=$E26),"A","")&amp;IF(AND(K$4&lt;=$G26,K$4+6&gt;=$F26),"V","")&amp;IF(AND(K$4&lt;=$H26,K$4+6&gt;=$H26),"R",""))</f>
        <v/>
      </c>
      <c r="L26" s="34">
        <f>IF(OR($A26="",L$4=""),"",IF(AND(L$4&lt;=$D26,L$4+6&gt;=$D26),"C","")&amp;IF(AND(L$4&lt;=$E26,L$4+6&gt;=$E26),"A","")&amp;IF(AND(L$4&lt;=$G26,L$4+6&gt;=$F26),"V","")&amp;IF(AND(L$4&lt;=$H26,L$4+6&gt;=$H26),"R",""))</f>
        <v/>
      </c>
      <c r="M26" s="34">
        <f>IF(OR($A26="",M$4=""),"",IF(AND(M$4&lt;=$D26,M$4+6&gt;=$D26),"C","")&amp;IF(AND(M$4&lt;=$E26,M$4+6&gt;=$E26),"A","")&amp;IF(AND(M$4&lt;=$G26,M$4+6&gt;=$F26),"V","")&amp;IF(AND(M$4&lt;=$H26,M$4+6&gt;=$H26),"R",""))</f>
        <v/>
      </c>
      <c r="N26" s="34">
        <f>IF(OR($A26="",N$4=""),"",IF(AND(N$4&lt;=$D26,N$4+6&gt;=$D26),"C","")&amp;IF(AND(N$4&lt;=$E26,N$4+6&gt;=$E26),"A","")&amp;IF(AND(N$4&lt;=$G26,N$4+6&gt;=$F26),"V","")&amp;IF(AND(N$4&lt;=$H26,N$4+6&gt;=$H26),"R",""))</f>
        <v/>
      </c>
      <c r="O26" s="34">
        <f>IF(OR($A26="",O$4=""),"",IF(AND(O$4&lt;=$D26,O$4+6&gt;=$D26),"C","")&amp;IF(AND(O$4&lt;=$E26,O$4+6&gt;=$E26),"A","")&amp;IF(AND(O$4&lt;=$G26,O$4+6&gt;=$F26),"V","")&amp;IF(AND(O$4&lt;=$H26,O$4+6&gt;=$H26),"R",""))</f>
        <v/>
      </c>
      <c r="P26" s="34">
        <f>IF(OR($A26="",P$4=""),"",IF(AND(P$4&lt;=$D26,P$4+6&gt;=$D26),"C","")&amp;IF(AND(P$4&lt;=$E26,P$4+6&gt;=$E26),"A","")&amp;IF(AND(P$4&lt;=$G26,P$4+6&gt;=$F26),"V","")&amp;IF(AND(P$4&lt;=$H26,P$4+6&gt;=$H26),"R",""))</f>
        <v/>
      </c>
      <c r="Q26" s="34">
        <f>IF(OR($A26="",Q$4=""),"",IF(AND(Q$4&lt;=$D26,Q$4+6&gt;=$D26),"C","")&amp;IF(AND(Q$4&lt;=$E26,Q$4+6&gt;=$E26),"A","")&amp;IF(AND(Q$4&lt;=$G26,Q$4+6&gt;=$F26),"V","")&amp;IF(AND(Q$4&lt;=$H26,Q$4+6&gt;=$H26),"R",""))</f>
        <v/>
      </c>
      <c r="R26" s="34">
        <f>IF(OR($A26="",R$4=""),"",IF(AND(R$4&lt;=$D26,R$4+6&gt;=$D26),"C","")&amp;IF(AND(R$4&lt;=$E26,R$4+6&gt;=$E26),"A","")&amp;IF(AND(R$4&lt;=$G26,R$4+6&gt;=$F26),"V","")&amp;IF(AND(R$4&lt;=$H26,R$4+6&gt;=$H26),"R",""))</f>
        <v/>
      </c>
      <c r="S26" s="34">
        <f>IF(OR($A26="",S$4=""),"",IF(AND(S$4&lt;=$D26,S$4+6&gt;=$D26),"C","")&amp;IF(AND(S$4&lt;=$E26,S$4+6&gt;=$E26),"A","")&amp;IF(AND(S$4&lt;=$G26,S$4+6&gt;=$F26),"V","")&amp;IF(AND(S$4&lt;=$H26,S$4+6&gt;=$H26),"R",""))</f>
        <v/>
      </c>
      <c r="T26" s="34">
        <f>IF(OR($A26="",T$4=""),"",IF(AND(T$4&lt;=$D26,T$4+6&gt;=$D26),"C","")&amp;IF(AND(T$4&lt;=$E26,T$4+6&gt;=$E26),"A","")&amp;IF(AND(T$4&lt;=$G26,T$4+6&gt;=$F26),"V","")&amp;IF(AND(T$4&lt;=$H26,T$4+6&gt;=$H26),"R",""))</f>
        <v/>
      </c>
      <c r="U26" s="34">
        <f>IF(OR($A26="",U$4=""),"",IF(AND(U$4&lt;=$D26,U$4+6&gt;=$D26),"C","")&amp;IF(AND(U$4&lt;=$E26,U$4+6&gt;=$E26),"A","")&amp;IF(AND(U$4&lt;=$G26,U$4+6&gt;=$F26),"V","")&amp;IF(AND(U$4&lt;=$H26,U$4+6&gt;=$H26),"R",""))</f>
        <v/>
      </c>
      <c r="V26" s="34">
        <f>IF(OR($A26="",V$4=""),"",IF(AND(V$4&lt;=$D26,V$4+6&gt;=$D26),"C","")&amp;IF(AND(V$4&lt;=$E26,V$4+6&gt;=$E26),"A","")&amp;IF(AND(V$4&lt;=$G26,V$4+6&gt;=$F26),"V","")&amp;IF(AND(V$4&lt;=$H26,V$4+6&gt;=$H26),"R",""))</f>
        <v/>
      </c>
      <c r="W26" s="34">
        <f>IF(OR($A26="",W$4=""),"",IF(AND(W$4&lt;=$D26,W$4+6&gt;=$D26),"C","")&amp;IF(AND(W$4&lt;=$E26,W$4+6&gt;=$E26),"A","")&amp;IF(AND(W$4&lt;=$G26,W$4+6&gt;=$F26),"V","")&amp;IF(AND(W$4&lt;=$H26,W$4+6&gt;=$H26),"R",""))</f>
        <v/>
      </c>
      <c r="X26" s="34">
        <f>IF(OR($A26="",X$4=""),"",IF(AND(X$4&lt;=$D26,X$4+6&gt;=$D26),"C","")&amp;IF(AND(X$4&lt;=$E26,X$4+6&gt;=$E26),"A","")&amp;IF(AND(X$4&lt;=$G26,X$4+6&gt;=$F26),"V","")&amp;IF(AND(X$4&lt;=$H26,X$4+6&gt;=$H26),"R",""))</f>
        <v/>
      </c>
      <c r="Y26" s="34">
        <f>IF(OR($A26="",Y$4=""),"",IF(AND(Y$4&lt;=$D26,Y$4+6&gt;=$D26),"C","")&amp;IF(AND(Y$4&lt;=$E26,Y$4+6&gt;=$E26),"A","")&amp;IF(AND(Y$4&lt;=$G26,Y$4+6&gt;=$F26),"V","")&amp;IF(AND(Y$4&lt;=$H26,Y$4+6&gt;=$H26),"R",""))</f>
        <v/>
      </c>
      <c r="Z26" s="34">
        <f>IF(OR($A26="",Z$4=""),"",IF(AND(Z$4&lt;=$D26,Z$4+6&gt;=$D26),"C","")&amp;IF(AND(Z$4&lt;=$E26,Z$4+6&gt;=$E26),"A","")&amp;IF(AND(Z$4&lt;=$G26,Z$4+6&gt;=$F26),"V","")&amp;IF(AND(Z$4&lt;=$H26,Z$4+6&gt;=$H26),"R",""))</f>
        <v/>
      </c>
      <c r="AA26" s="34">
        <f>IF(OR($A26="",AA$4=""),"",IF(AND(AA$4&lt;=$D26,AA$4+6&gt;=$D26),"C","")&amp;IF(AND(AA$4&lt;=$E26,AA$4+6&gt;=$E26),"A","")&amp;IF(AND(AA$4&lt;=$G26,AA$4+6&gt;=$F26),"V","")&amp;IF(AND(AA$4&lt;=$H26,AA$4+6&gt;=$H26),"R",""))</f>
        <v/>
      </c>
      <c r="AB26" s="34">
        <f>IF(OR($A26="",AB$4=""),"",IF(AND(AB$4&lt;=$D26,AB$4+6&gt;=$D26),"C","")&amp;IF(AND(AB$4&lt;=$E26,AB$4+6&gt;=$E26),"A","")&amp;IF(AND(AB$4&lt;=$G26,AB$4+6&gt;=$F26),"V","")&amp;IF(AND(AB$4&lt;=$H26,AB$4+6&gt;=$H26),"R",""))</f>
        <v/>
      </c>
      <c r="AC26" s="34">
        <f>IF(OR($A26="",AC$4=""),"",IF(AND(AC$4&lt;=$D26,AC$4+6&gt;=$D26),"C","")&amp;IF(AND(AC$4&lt;=$E26,AC$4+6&gt;=$E26),"A","")&amp;IF(AND(AC$4&lt;=$G26,AC$4+6&gt;=$F26),"V","")&amp;IF(AND(AC$4&lt;=$H26,AC$4+6&gt;=$H26),"R",""))</f>
        <v/>
      </c>
      <c r="AD26" s="34">
        <f>IF(OR($A26="",AD$4=""),"",IF(AND(AD$4&lt;=$D26,AD$4+6&gt;=$D26),"C","")&amp;IF(AND(AD$4&lt;=$E26,AD$4+6&gt;=$E26),"A","")&amp;IF(AND(AD$4&lt;=$G26,AD$4+6&gt;=$F26),"V","")&amp;IF(AND(AD$4&lt;=$H26,AD$4+6&gt;=$H26),"R",""))</f>
        <v/>
      </c>
      <c r="AE26" s="34">
        <f>IF(OR($A26="",AE$4=""),"",IF(AND(AE$4&lt;=$D26,AE$4+6&gt;=$D26),"C","")&amp;IF(AND(AE$4&lt;=$E26,AE$4+6&gt;=$E26),"A","")&amp;IF(AND(AE$4&lt;=$G26,AE$4+6&gt;=$F26),"V","")&amp;IF(AND(AE$4&lt;=$H26,AE$4+6&gt;=$H26),"R",""))</f>
        <v/>
      </c>
      <c r="AF26" s="34">
        <f>IF(OR($A26="",AF$4=""),"",IF(AND(AF$4&lt;=$D26,AF$4+6&gt;=$D26),"C","")&amp;IF(AND(AF$4&lt;=$E26,AF$4+6&gt;=$E26),"A","")&amp;IF(AND(AF$4&lt;=$G26,AF$4+6&gt;=$F26),"V","")&amp;IF(AND(AF$4&lt;=$H26,AF$4+6&gt;=$H26),"R",""))</f>
        <v/>
      </c>
      <c r="AG26" s="34">
        <f>IF(OR($A26="",AG$4=""),"",IF(AND(AG$4&lt;=$D26,AG$4+6&gt;=$D26),"C","")&amp;IF(AND(AG$4&lt;=$E26,AG$4+6&gt;=$E26),"A","")&amp;IF(AND(AG$4&lt;=$G26,AG$4+6&gt;=$F26),"V","")&amp;IF(AND(AG$4&lt;=$H26,AG$4+6&gt;=$H26),"R",""))</f>
        <v/>
      </c>
      <c r="AH26" s="34">
        <f>IF(OR($A26="",AH$4=""),"",IF(AND(AH$4&lt;=$D26,AH$4+6&gt;=$D26),"C","")&amp;IF(AND(AH$4&lt;=$E26,AH$4+6&gt;=$E26),"A","")&amp;IF(AND(AH$4&lt;=$G26,AH$4+6&gt;=$F26),"V","")&amp;IF(AND(AH$4&lt;=$H26,AH$4+6&gt;=$H26),"R",""))</f>
        <v/>
      </c>
      <c r="AI26" s="34">
        <f>IF(OR($A26="",AI$4=""),"",IF(AND(AI$4&lt;=$D26,AI$4+6&gt;=$D26),"C","")&amp;IF(AND(AI$4&lt;=$E26,AI$4+6&gt;=$E26),"A","")&amp;IF(AND(AI$4&lt;=$G26,AI$4+6&gt;=$F26),"V","")&amp;IF(AND(AI$4&lt;=$H26,AI$4+6&gt;=$H26),"R",""))</f>
        <v/>
      </c>
      <c r="AJ26" s="34">
        <f>IF(OR($A26="",AJ$4=""),"",IF(AND(AJ$4&lt;=$D26,AJ$4+6&gt;=$D26),"C","")&amp;IF(AND(AJ$4&lt;=$E26,AJ$4+6&gt;=$E26),"A","")&amp;IF(AND(AJ$4&lt;=$G26,AJ$4+6&gt;=$F26),"V","")&amp;IF(AND(AJ$4&lt;=$H26,AJ$4+6&gt;=$H26),"R",""))</f>
        <v/>
      </c>
      <c r="AK26" s="34">
        <f>IF(OR($A26="",AK$4=""),"",IF(AND(AK$4&lt;=$D26,AK$4+6&gt;=$D26),"C","")&amp;IF(AND(AK$4&lt;=$E26,AK$4+6&gt;=$E26),"A","")&amp;IF(AND(AK$4&lt;=$G26,AK$4+6&gt;=$F26),"V","")&amp;IF(AND(AK$4&lt;=$H26,AK$4+6&gt;=$H26),"R",""))</f>
        <v/>
      </c>
      <c r="AL26" s="34">
        <f>IF(OR($A26="",AL$4=""),"",IF(AND(AL$4&lt;=$D26,AL$4+6&gt;=$D26),"C","")&amp;IF(AND(AL$4&lt;=$E26,AL$4+6&gt;=$E26),"A","")&amp;IF(AND(AL$4&lt;=$G26,AL$4+6&gt;=$F26),"V","")&amp;IF(AND(AL$4&lt;=$H26,AL$4+6&gt;=$H26),"R",""))</f>
        <v/>
      </c>
      <c r="AM26" s="34">
        <f>IF(OR($A26="",AM$4=""),"",IF(AND(AM$4&lt;=$D26,AM$4+6&gt;=$D26),"C","")&amp;IF(AND(AM$4&lt;=$E26,AM$4+6&gt;=$E26),"A","")&amp;IF(AND(AM$4&lt;=$G26,AM$4+6&gt;=$F26),"V","")&amp;IF(AND(AM$4&lt;=$H26,AM$4+6&gt;=$H26),"R",""))</f>
        <v/>
      </c>
      <c r="AN26" s="34">
        <f>IF(OR($A26="",AN$4=""),"",IF(AND(AN$4&lt;=$D26,AN$4+6&gt;=$D26),"C","")&amp;IF(AND(AN$4&lt;=$E26,AN$4+6&gt;=$E26),"A","")&amp;IF(AND(AN$4&lt;=$G26,AN$4+6&gt;=$F26),"V","")&amp;IF(AND(AN$4&lt;=$H26,AN$4+6&gt;=$H26),"R",""))</f>
        <v/>
      </c>
      <c r="AO26" s="34">
        <f>IF(OR($A26="",AO$4=""),"",IF(AND(AO$4&lt;=$D26,AO$4+6&gt;=$D26),"C","")&amp;IF(AND(AO$4&lt;=$E26,AO$4+6&gt;=$E26),"A","")&amp;IF(AND(AO$4&lt;=$G26,AO$4+6&gt;=$F26),"V","")&amp;IF(AND(AO$4&lt;=$H26,AO$4+6&gt;=$H26),"R",""))</f>
        <v/>
      </c>
      <c r="AP26" s="34">
        <f>IF(OR($A26="",AP$4=""),"",IF(AND(AP$4&lt;=$D26,AP$4+6&gt;=$D26),"C","")&amp;IF(AND(AP$4&lt;=$E26,AP$4+6&gt;=$E26),"A","")&amp;IF(AND(AP$4&lt;=$G26,AP$4+6&gt;=$F26),"V","")&amp;IF(AND(AP$4&lt;=$H26,AP$4+6&gt;=$H26),"R",""))</f>
        <v/>
      </c>
      <c r="AQ26" s="34">
        <f>IF(OR($A26="",AQ$4=""),"",IF(AND(AQ$4&lt;=$D26,AQ$4+6&gt;=$D26),"C","")&amp;IF(AND(AQ$4&lt;=$E26,AQ$4+6&gt;=$E26),"A","")&amp;IF(AND(AQ$4&lt;=$G26,AQ$4+6&gt;=$F26),"V","")&amp;IF(AND(AQ$4&lt;=$H26,AQ$4+6&gt;=$H26),"R",""))</f>
        <v/>
      </c>
      <c r="AR26" s="34">
        <f>IF(OR($A26="",AR$4=""),"",IF(AND(AR$4&lt;=$D26,AR$4+6&gt;=$D26),"C","")&amp;IF(AND(AR$4&lt;=$E26,AR$4+6&gt;=$E26),"A","")&amp;IF(AND(AR$4&lt;=$G26,AR$4+6&gt;=$F26),"V","")&amp;IF(AND(AR$4&lt;=$H26,AR$4+6&gt;=$H26),"R",""))</f>
        <v/>
      </c>
      <c r="AS26" s="34">
        <f>IF(OR($A26="",AS$4=""),"",IF(AND(AS$4&lt;=$D26,AS$4+6&gt;=$D26),"C","")&amp;IF(AND(AS$4&lt;=$E26,AS$4+6&gt;=$E26),"A","")&amp;IF(AND(AS$4&lt;=$G26,AS$4+6&gt;=$F26),"V","")&amp;IF(AND(AS$4&lt;=$H26,AS$4+6&gt;=$H26),"R",""))</f>
        <v/>
      </c>
      <c r="AT26" s="34">
        <f>IF(OR($A26="",AT$4=""),"",IF(AND(AT$4&lt;=$D26,AT$4+6&gt;=$D26),"C","")&amp;IF(AND(AT$4&lt;=$E26,AT$4+6&gt;=$E26),"A","")&amp;IF(AND(AT$4&lt;=$G26,AT$4+6&gt;=$F26),"V","")&amp;IF(AND(AT$4&lt;=$H26,AT$4+6&gt;=$H26),"R",""))</f>
        <v/>
      </c>
      <c r="AU26" s="34">
        <f>IF(OR($A26="",AU$4=""),"",IF(AND(AU$4&lt;=$D26,AU$4+6&gt;=$D26),"C","")&amp;IF(AND(AU$4&lt;=$E26,AU$4+6&gt;=$E26),"A","")&amp;IF(AND(AU$4&lt;=$G26,AU$4+6&gt;=$F26),"V","")&amp;IF(AND(AU$4&lt;=$H26,AU$4+6&gt;=$H26),"R",""))</f>
        <v/>
      </c>
      <c r="AV26" s="34">
        <f>IF(OR($A26="",AV$4=""),"",IF(AND(AV$4&lt;=$D26,AV$4+6&gt;=$D26),"C","")&amp;IF(AND(AV$4&lt;=$E26,AV$4+6&gt;=$E26),"A","")&amp;IF(AND(AV$4&lt;=$G26,AV$4+6&gt;=$F26),"V","")&amp;IF(AND(AV$4&lt;=$H26,AV$4+6&gt;=$H26),"R",""))</f>
        <v/>
      </c>
      <c r="AW26" s="34">
        <f>IF(OR($A26="",AW$4=""),"",IF(AND(AW$4&lt;=$D26,AW$4+6&gt;=$D26),"C","")&amp;IF(AND(AW$4&lt;=$E26,AW$4+6&gt;=$E26),"A","")&amp;IF(AND(AW$4&lt;=$G26,AW$4+6&gt;=$F26),"V","")&amp;IF(AND(AW$4&lt;=$H26,AW$4+6&gt;=$H26),"R",""))</f>
        <v/>
      </c>
      <c r="AX26" s="34">
        <f>IF(OR($A26="",AX$4=""),"",IF(AND(AX$4&lt;=$D26,AX$4+6&gt;=$D26),"C","")&amp;IF(AND(AX$4&lt;=$E26,AX$4+6&gt;=$E26),"A","")&amp;IF(AND(AX$4&lt;=$G26,AX$4+6&gt;=$F26),"V","")&amp;IF(AND(AX$4&lt;=$H26,AX$4+6&gt;=$H26),"R",""))</f>
        <v/>
      </c>
      <c r="AY26" s="34">
        <f>IF(OR($A26="",AY$4=""),"",IF(AND(AY$4&lt;=$D26,AY$4+6&gt;=$D26),"C","")&amp;IF(AND(AY$4&lt;=$E26,AY$4+6&gt;=$E26),"A","")&amp;IF(AND(AY$4&lt;=$G26,AY$4+6&gt;=$F26),"V","")&amp;IF(AND(AY$4&lt;=$H26,AY$4+6&gt;=$H26),"R",""))</f>
        <v/>
      </c>
      <c r="AZ26" s="34">
        <f>IF(OR($A26="",AZ$4=""),"",IF(AND(AZ$4&lt;=$D26,AZ$4+6&gt;=$D26),"C","")&amp;IF(AND(AZ$4&lt;=$E26,AZ$4+6&gt;=$E26),"A","")&amp;IF(AND(AZ$4&lt;=$G26,AZ$4+6&gt;=$F26),"V","")&amp;IF(AND(AZ$4&lt;=$H26,AZ$4+6&gt;=$H26),"R",""))</f>
        <v/>
      </c>
      <c r="BA26" s="34">
        <f>IF(OR($A26="",BA$4=""),"",IF(AND(BA$4&lt;=$D26,BA$4+6&gt;=$D26),"C","")&amp;IF(AND(BA$4&lt;=$E26,BA$4+6&gt;=$E26),"A","")&amp;IF(AND(BA$4&lt;=$G26,BA$4+6&gt;=$F26),"V","")&amp;IF(AND(BA$4&lt;=$H26,BA$4+6&gt;=$H26),"R",""))</f>
        <v/>
      </c>
      <c r="BB26" s="34">
        <f>IF(OR($A26="",BB$4=""),"",IF(AND(BB$4&lt;=$D26,BB$4+6&gt;=$D26),"C","")&amp;IF(AND(BB$4&lt;=$E26,BB$4+6&gt;=$E26),"A","")&amp;IF(AND(BB$4&lt;=$G26,BB$4+6&gt;=$F26),"V","")&amp;IF(AND(BB$4&lt;=$H26,BB$4+6&gt;=$H26),"R",""))</f>
        <v/>
      </c>
      <c r="BC26" s="34">
        <f>IF(OR($A26="",BC$4=""),"",IF(AND(BC$4&lt;=$D26,BC$4+6&gt;=$D26),"C","")&amp;IF(AND(BC$4&lt;=$E26,BC$4+6&gt;=$E26),"A","")&amp;IF(AND(BC$4&lt;=$G26,BC$4+6&gt;=$F26),"V","")&amp;IF(AND(BC$4&lt;=$H26,BC$4+6&gt;=$H26),"R",""))</f>
        <v/>
      </c>
      <c r="BD26" s="34">
        <f>IF(OR($A26="",BD$4=""),"",IF(AND(BD$4&lt;=$D26,BD$4+6&gt;=$D26),"C","")&amp;IF(AND(BD$4&lt;=$E26,BD$4+6&gt;=$E26),"A","")&amp;IF(AND(BD$4&lt;=$G26,BD$4+6&gt;=$F26),"V","")&amp;IF(AND(BD$4&lt;=$H26,BD$4+6&gt;=$H26),"R",""))</f>
        <v/>
      </c>
      <c r="BE26" s="34">
        <f>IF(OR($A26="",BE$4=""),"",IF(AND(BE$4&lt;=$D26,BE$4+6&gt;=$D26),"C","")&amp;IF(AND(BE$4&lt;=$E26,BE$4+6&gt;=$E26),"A","")&amp;IF(AND(BE$4&lt;=$G26,BE$4+6&gt;=$F26),"V","")&amp;IF(AND(BE$4&lt;=$H26,BE$4+6&gt;=$H26),"R",""))</f>
        <v/>
      </c>
      <c r="BF26" s="34">
        <f>IF(OR($A26="",BF$4=""),"",IF(AND(BF$4&lt;=$D26,BF$4+6&gt;=$D26),"C","")&amp;IF(AND(BF$4&lt;=$E26,BF$4+6&gt;=$E26),"A","")&amp;IF(AND(BF$4&lt;=$G26,BF$4+6&gt;=$F26),"V","")&amp;IF(AND(BF$4&lt;=$H26,BF$4+6&gt;=$H26),"R",""))</f>
        <v/>
      </c>
      <c r="BG26" s="34">
        <f>IF(OR($A26="",BG$4=""),"",IF(AND(BG$4&lt;=$D26,BG$4+6&gt;=$D26),"C","")&amp;IF(AND(BG$4&lt;=$E26,BG$4+6&gt;=$E26),"A","")&amp;IF(AND(BG$4&lt;=$G26,BG$4+6&gt;=$F26),"V","")&amp;IF(AND(BG$4&lt;=$H26,BG$4+6&gt;=$H26),"R",""))</f>
        <v/>
      </c>
      <c r="BH26" s="34">
        <f>IF(OR($A26="",BH$4=""),"",IF(AND(BH$4&lt;=$D26,BH$4+6&gt;=$D26),"C","")&amp;IF(AND(BH$4&lt;=$E26,BH$4+6&gt;=$E26),"A","")&amp;IF(AND(BH$4&lt;=$G26,BH$4+6&gt;=$F26),"V","")&amp;IF(AND(BH$4&lt;=$H26,BH$4+6&gt;=$H26),"R",""))</f>
        <v/>
      </c>
      <c r="BI26" s="34">
        <f>IF(OR($A26="",BI$4=""),"",IF(AND(BI$4&lt;=$D26,BI$4+6&gt;=$D26),"C","")&amp;IF(AND(BI$4&lt;=$E26,BI$4+6&gt;=$E26),"A","")&amp;IF(AND(BI$4&lt;=$G26,BI$4+6&gt;=$F26),"V","")&amp;IF(AND(BI$4&lt;=$H26,BI$4+6&gt;=$H26),"R",""))</f>
        <v/>
      </c>
      <c r="BJ26" s="34">
        <f>IF(OR($A26="",BJ$4=""),"",IF(AND(BJ$4&lt;=$D26,BJ$4+6&gt;=$D26),"C","")&amp;IF(AND(BJ$4&lt;=$E26,BJ$4+6&gt;=$E26),"A","")&amp;IF(AND(BJ$4&lt;=$G26,BJ$4+6&gt;=$F26),"V","")&amp;IF(AND(BJ$4&lt;=$H26,BJ$4+6&gt;=$H26),"R",""))</f>
        <v/>
      </c>
      <c r="BK26" s="34">
        <f>IF(OR($A26="",BK$4=""),"",IF(AND(BK$4&lt;=$D26,BK$4+6&gt;=$D26),"C","")&amp;IF(AND(BK$4&lt;=$E26,BK$4+6&gt;=$E26),"A","")&amp;IF(AND(BK$4&lt;=$G26,BK$4+6&gt;=$F26),"V","")&amp;IF(AND(BK$4&lt;=$H26,BK$4+6&gt;=$H26),"R",""))</f>
        <v/>
      </c>
      <c r="BL26" s="34">
        <f>IF(OR($A26="",BL$4=""),"",IF(AND(BL$4&lt;=$D26,BL$4+6&gt;=$D26),"C","")&amp;IF(AND(BL$4&lt;=$E26,BL$4+6&gt;=$E26),"A","")&amp;IF(AND(BL$4&lt;=$G26,BL$4+6&gt;=$F26),"V","")&amp;IF(AND(BL$4&lt;=$H26,BL$4+6&gt;=$H26),"R",""))</f>
        <v/>
      </c>
      <c r="BM26" s="34">
        <f>IF(OR($A26="",BM$4=""),"",IF(AND(BM$4&lt;=$D26,BM$4+6&gt;=$D26),"C","")&amp;IF(AND(BM$4&lt;=$E26,BM$4+6&gt;=$E26),"A","")&amp;IF(AND(BM$4&lt;=$G26,BM$4+6&gt;=$F26),"V","")&amp;IF(AND(BM$4&lt;=$H26,BM$4+6&gt;=$H26),"R",""))</f>
        <v/>
      </c>
      <c r="BN26" s="34">
        <f>IF(OR($A26="",BN$4=""),"",IF(AND(BN$4&lt;=$D26,BN$4+6&gt;=$D26),"C","")&amp;IF(AND(BN$4&lt;=$E26,BN$4+6&gt;=$E26),"A","")&amp;IF(AND(BN$4&lt;=$G26,BN$4+6&gt;=$F26),"V","")&amp;IF(AND(BN$4&lt;=$H26,BN$4+6&gt;=$H26),"R",""))</f>
        <v/>
      </c>
      <c r="BO26" s="34">
        <f>IF(OR($A26="",BO$4=""),"",IF(AND(BO$4&lt;=$D26,BO$4+6&gt;=$D26),"C","")&amp;IF(AND(BO$4&lt;=$E26,BO$4+6&gt;=$E26),"A","")&amp;IF(AND(BO$4&lt;=$G26,BO$4+6&gt;=$F26),"V","")&amp;IF(AND(BO$4&lt;=$H26,BO$4+6&gt;=$H26),"R",""))</f>
        <v/>
      </c>
      <c r="BP26" s="34">
        <f>IF(OR($A26="",BP$4=""),"",IF(AND(BP$4&lt;=$D26,BP$4+6&gt;=$D26),"C","")&amp;IF(AND(BP$4&lt;=$E26,BP$4+6&gt;=$E26),"A","")&amp;IF(AND(BP$4&lt;=$G26,BP$4+6&gt;=$F26),"V","")&amp;IF(AND(BP$4&lt;=$H26,BP$4+6&gt;=$H26),"R",""))</f>
        <v/>
      </c>
    </row>
    <row r="27" ht="26" customHeight="1">
      <c r="A27" s="13">
        <f>IF(Planejamento!A24="","",Planejamento!A24)</f>
        <v/>
      </c>
      <c r="B27" s="29">
        <f>IF(Planejamento!A24="","",Planejamento!B24)</f>
        <v/>
      </c>
      <c r="C27" s="29">
        <f>IF(Planejamento!A24="","",Planejamento!E24)</f>
        <v/>
      </c>
      <c r="D27" s="30">
        <f>IF(Planejamento!A24="","",Planejamento!L24)</f>
        <v/>
      </c>
      <c r="E27" s="30">
        <f>IF(Planejamento!A24="","",Planejamento!M24)</f>
        <v/>
      </c>
      <c r="F27" s="30">
        <f>IF(Planejamento!A24="","",Planejamento!G24)</f>
        <v/>
      </c>
      <c r="G27" s="30">
        <f>IF(Planejamento!A24="","",Planejamento!H24)</f>
        <v/>
      </c>
      <c r="H27" s="30">
        <f>IF(Planejamento!A24="","",Planejamento!N24)</f>
        <v/>
      </c>
      <c r="I27" s="31">
        <f>IF(OR($A27="",I$4=""),"",IF(AND(I$4&lt;=$D27,I$4+6&gt;=$D27),"C","")&amp;IF(AND(I$4&lt;=$E27,I$4+6&gt;=$E27),"A","")&amp;IF(AND(I$4&lt;=$G27,I$4+6&gt;=$F27),"V","")&amp;IF(AND(I$4&lt;=$H27,I$4+6&gt;=$H27),"R",""))</f>
        <v/>
      </c>
      <c r="J27" s="31">
        <f>IF(OR($A27="",J$4=""),"",IF(AND(J$4&lt;=$D27,J$4+6&gt;=$D27),"C","")&amp;IF(AND(J$4&lt;=$E27,J$4+6&gt;=$E27),"A","")&amp;IF(AND(J$4&lt;=$G27,J$4+6&gt;=$F27),"V","")&amp;IF(AND(J$4&lt;=$H27,J$4+6&gt;=$H27),"R",""))</f>
        <v/>
      </c>
      <c r="K27" s="31">
        <f>IF(OR($A27="",K$4=""),"",IF(AND(K$4&lt;=$D27,K$4+6&gt;=$D27),"C","")&amp;IF(AND(K$4&lt;=$E27,K$4+6&gt;=$E27),"A","")&amp;IF(AND(K$4&lt;=$G27,K$4+6&gt;=$F27),"V","")&amp;IF(AND(K$4&lt;=$H27,K$4+6&gt;=$H27),"R",""))</f>
        <v/>
      </c>
      <c r="L27" s="31">
        <f>IF(OR($A27="",L$4=""),"",IF(AND(L$4&lt;=$D27,L$4+6&gt;=$D27),"C","")&amp;IF(AND(L$4&lt;=$E27,L$4+6&gt;=$E27),"A","")&amp;IF(AND(L$4&lt;=$G27,L$4+6&gt;=$F27),"V","")&amp;IF(AND(L$4&lt;=$H27,L$4+6&gt;=$H27),"R",""))</f>
        <v/>
      </c>
      <c r="M27" s="31">
        <f>IF(OR($A27="",M$4=""),"",IF(AND(M$4&lt;=$D27,M$4+6&gt;=$D27),"C","")&amp;IF(AND(M$4&lt;=$E27,M$4+6&gt;=$E27),"A","")&amp;IF(AND(M$4&lt;=$G27,M$4+6&gt;=$F27),"V","")&amp;IF(AND(M$4&lt;=$H27,M$4+6&gt;=$H27),"R",""))</f>
        <v/>
      </c>
      <c r="N27" s="31">
        <f>IF(OR($A27="",N$4=""),"",IF(AND(N$4&lt;=$D27,N$4+6&gt;=$D27),"C","")&amp;IF(AND(N$4&lt;=$E27,N$4+6&gt;=$E27),"A","")&amp;IF(AND(N$4&lt;=$G27,N$4+6&gt;=$F27),"V","")&amp;IF(AND(N$4&lt;=$H27,N$4+6&gt;=$H27),"R",""))</f>
        <v/>
      </c>
      <c r="O27" s="31">
        <f>IF(OR($A27="",O$4=""),"",IF(AND(O$4&lt;=$D27,O$4+6&gt;=$D27),"C","")&amp;IF(AND(O$4&lt;=$E27,O$4+6&gt;=$E27),"A","")&amp;IF(AND(O$4&lt;=$G27,O$4+6&gt;=$F27),"V","")&amp;IF(AND(O$4&lt;=$H27,O$4+6&gt;=$H27),"R",""))</f>
        <v/>
      </c>
      <c r="P27" s="31">
        <f>IF(OR($A27="",P$4=""),"",IF(AND(P$4&lt;=$D27,P$4+6&gt;=$D27),"C","")&amp;IF(AND(P$4&lt;=$E27,P$4+6&gt;=$E27),"A","")&amp;IF(AND(P$4&lt;=$G27,P$4+6&gt;=$F27),"V","")&amp;IF(AND(P$4&lt;=$H27,P$4+6&gt;=$H27),"R",""))</f>
        <v/>
      </c>
      <c r="Q27" s="31">
        <f>IF(OR($A27="",Q$4=""),"",IF(AND(Q$4&lt;=$D27,Q$4+6&gt;=$D27),"C","")&amp;IF(AND(Q$4&lt;=$E27,Q$4+6&gt;=$E27),"A","")&amp;IF(AND(Q$4&lt;=$G27,Q$4+6&gt;=$F27),"V","")&amp;IF(AND(Q$4&lt;=$H27,Q$4+6&gt;=$H27),"R",""))</f>
        <v/>
      </c>
      <c r="R27" s="31">
        <f>IF(OR($A27="",R$4=""),"",IF(AND(R$4&lt;=$D27,R$4+6&gt;=$D27),"C","")&amp;IF(AND(R$4&lt;=$E27,R$4+6&gt;=$E27),"A","")&amp;IF(AND(R$4&lt;=$G27,R$4+6&gt;=$F27),"V","")&amp;IF(AND(R$4&lt;=$H27,R$4+6&gt;=$H27),"R",""))</f>
        <v/>
      </c>
      <c r="S27" s="31">
        <f>IF(OR($A27="",S$4=""),"",IF(AND(S$4&lt;=$D27,S$4+6&gt;=$D27),"C","")&amp;IF(AND(S$4&lt;=$E27,S$4+6&gt;=$E27),"A","")&amp;IF(AND(S$4&lt;=$G27,S$4+6&gt;=$F27),"V","")&amp;IF(AND(S$4&lt;=$H27,S$4+6&gt;=$H27),"R",""))</f>
        <v/>
      </c>
      <c r="T27" s="31">
        <f>IF(OR($A27="",T$4=""),"",IF(AND(T$4&lt;=$D27,T$4+6&gt;=$D27),"C","")&amp;IF(AND(T$4&lt;=$E27,T$4+6&gt;=$E27),"A","")&amp;IF(AND(T$4&lt;=$G27,T$4+6&gt;=$F27),"V","")&amp;IF(AND(T$4&lt;=$H27,T$4+6&gt;=$H27),"R",""))</f>
        <v/>
      </c>
      <c r="U27" s="31">
        <f>IF(OR($A27="",U$4=""),"",IF(AND(U$4&lt;=$D27,U$4+6&gt;=$D27),"C","")&amp;IF(AND(U$4&lt;=$E27,U$4+6&gt;=$E27),"A","")&amp;IF(AND(U$4&lt;=$G27,U$4+6&gt;=$F27),"V","")&amp;IF(AND(U$4&lt;=$H27,U$4+6&gt;=$H27),"R",""))</f>
        <v/>
      </c>
      <c r="V27" s="31">
        <f>IF(OR($A27="",V$4=""),"",IF(AND(V$4&lt;=$D27,V$4+6&gt;=$D27),"C","")&amp;IF(AND(V$4&lt;=$E27,V$4+6&gt;=$E27),"A","")&amp;IF(AND(V$4&lt;=$G27,V$4+6&gt;=$F27),"V","")&amp;IF(AND(V$4&lt;=$H27,V$4+6&gt;=$H27),"R",""))</f>
        <v/>
      </c>
      <c r="W27" s="31">
        <f>IF(OR($A27="",W$4=""),"",IF(AND(W$4&lt;=$D27,W$4+6&gt;=$D27),"C","")&amp;IF(AND(W$4&lt;=$E27,W$4+6&gt;=$E27),"A","")&amp;IF(AND(W$4&lt;=$G27,W$4+6&gt;=$F27),"V","")&amp;IF(AND(W$4&lt;=$H27,W$4+6&gt;=$H27),"R",""))</f>
        <v/>
      </c>
      <c r="X27" s="31">
        <f>IF(OR($A27="",X$4=""),"",IF(AND(X$4&lt;=$D27,X$4+6&gt;=$D27),"C","")&amp;IF(AND(X$4&lt;=$E27,X$4+6&gt;=$E27),"A","")&amp;IF(AND(X$4&lt;=$G27,X$4+6&gt;=$F27),"V","")&amp;IF(AND(X$4&lt;=$H27,X$4+6&gt;=$H27),"R",""))</f>
        <v/>
      </c>
      <c r="Y27" s="31">
        <f>IF(OR($A27="",Y$4=""),"",IF(AND(Y$4&lt;=$D27,Y$4+6&gt;=$D27),"C","")&amp;IF(AND(Y$4&lt;=$E27,Y$4+6&gt;=$E27),"A","")&amp;IF(AND(Y$4&lt;=$G27,Y$4+6&gt;=$F27),"V","")&amp;IF(AND(Y$4&lt;=$H27,Y$4+6&gt;=$H27),"R",""))</f>
        <v/>
      </c>
      <c r="Z27" s="31">
        <f>IF(OR($A27="",Z$4=""),"",IF(AND(Z$4&lt;=$D27,Z$4+6&gt;=$D27),"C","")&amp;IF(AND(Z$4&lt;=$E27,Z$4+6&gt;=$E27),"A","")&amp;IF(AND(Z$4&lt;=$G27,Z$4+6&gt;=$F27),"V","")&amp;IF(AND(Z$4&lt;=$H27,Z$4+6&gt;=$H27),"R",""))</f>
        <v/>
      </c>
      <c r="AA27" s="31">
        <f>IF(OR($A27="",AA$4=""),"",IF(AND(AA$4&lt;=$D27,AA$4+6&gt;=$D27),"C","")&amp;IF(AND(AA$4&lt;=$E27,AA$4+6&gt;=$E27),"A","")&amp;IF(AND(AA$4&lt;=$G27,AA$4+6&gt;=$F27),"V","")&amp;IF(AND(AA$4&lt;=$H27,AA$4+6&gt;=$H27),"R",""))</f>
        <v/>
      </c>
      <c r="AB27" s="31">
        <f>IF(OR($A27="",AB$4=""),"",IF(AND(AB$4&lt;=$D27,AB$4+6&gt;=$D27),"C","")&amp;IF(AND(AB$4&lt;=$E27,AB$4+6&gt;=$E27),"A","")&amp;IF(AND(AB$4&lt;=$G27,AB$4+6&gt;=$F27),"V","")&amp;IF(AND(AB$4&lt;=$H27,AB$4+6&gt;=$H27),"R",""))</f>
        <v/>
      </c>
      <c r="AC27" s="31">
        <f>IF(OR($A27="",AC$4=""),"",IF(AND(AC$4&lt;=$D27,AC$4+6&gt;=$D27),"C","")&amp;IF(AND(AC$4&lt;=$E27,AC$4+6&gt;=$E27),"A","")&amp;IF(AND(AC$4&lt;=$G27,AC$4+6&gt;=$F27),"V","")&amp;IF(AND(AC$4&lt;=$H27,AC$4+6&gt;=$H27),"R",""))</f>
        <v/>
      </c>
      <c r="AD27" s="31">
        <f>IF(OR($A27="",AD$4=""),"",IF(AND(AD$4&lt;=$D27,AD$4+6&gt;=$D27),"C","")&amp;IF(AND(AD$4&lt;=$E27,AD$4+6&gt;=$E27),"A","")&amp;IF(AND(AD$4&lt;=$G27,AD$4+6&gt;=$F27),"V","")&amp;IF(AND(AD$4&lt;=$H27,AD$4+6&gt;=$H27),"R",""))</f>
        <v/>
      </c>
      <c r="AE27" s="31">
        <f>IF(OR($A27="",AE$4=""),"",IF(AND(AE$4&lt;=$D27,AE$4+6&gt;=$D27),"C","")&amp;IF(AND(AE$4&lt;=$E27,AE$4+6&gt;=$E27),"A","")&amp;IF(AND(AE$4&lt;=$G27,AE$4+6&gt;=$F27),"V","")&amp;IF(AND(AE$4&lt;=$H27,AE$4+6&gt;=$H27),"R",""))</f>
        <v/>
      </c>
      <c r="AF27" s="31">
        <f>IF(OR($A27="",AF$4=""),"",IF(AND(AF$4&lt;=$D27,AF$4+6&gt;=$D27),"C","")&amp;IF(AND(AF$4&lt;=$E27,AF$4+6&gt;=$E27),"A","")&amp;IF(AND(AF$4&lt;=$G27,AF$4+6&gt;=$F27),"V","")&amp;IF(AND(AF$4&lt;=$H27,AF$4+6&gt;=$H27),"R",""))</f>
        <v/>
      </c>
      <c r="AG27" s="31">
        <f>IF(OR($A27="",AG$4=""),"",IF(AND(AG$4&lt;=$D27,AG$4+6&gt;=$D27),"C","")&amp;IF(AND(AG$4&lt;=$E27,AG$4+6&gt;=$E27),"A","")&amp;IF(AND(AG$4&lt;=$G27,AG$4+6&gt;=$F27),"V","")&amp;IF(AND(AG$4&lt;=$H27,AG$4+6&gt;=$H27),"R",""))</f>
        <v/>
      </c>
      <c r="AH27" s="31">
        <f>IF(OR($A27="",AH$4=""),"",IF(AND(AH$4&lt;=$D27,AH$4+6&gt;=$D27),"C","")&amp;IF(AND(AH$4&lt;=$E27,AH$4+6&gt;=$E27),"A","")&amp;IF(AND(AH$4&lt;=$G27,AH$4+6&gt;=$F27),"V","")&amp;IF(AND(AH$4&lt;=$H27,AH$4+6&gt;=$H27),"R",""))</f>
        <v/>
      </c>
      <c r="AI27" s="31">
        <f>IF(OR($A27="",AI$4=""),"",IF(AND(AI$4&lt;=$D27,AI$4+6&gt;=$D27),"C","")&amp;IF(AND(AI$4&lt;=$E27,AI$4+6&gt;=$E27),"A","")&amp;IF(AND(AI$4&lt;=$G27,AI$4+6&gt;=$F27),"V","")&amp;IF(AND(AI$4&lt;=$H27,AI$4+6&gt;=$H27),"R",""))</f>
        <v/>
      </c>
      <c r="AJ27" s="31">
        <f>IF(OR($A27="",AJ$4=""),"",IF(AND(AJ$4&lt;=$D27,AJ$4+6&gt;=$D27),"C","")&amp;IF(AND(AJ$4&lt;=$E27,AJ$4+6&gt;=$E27),"A","")&amp;IF(AND(AJ$4&lt;=$G27,AJ$4+6&gt;=$F27),"V","")&amp;IF(AND(AJ$4&lt;=$H27,AJ$4+6&gt;=$H27),"R",""))</f>
        <v/>
      </c>
      <c r="AK27" s="31">
        <f>IF(OR($A27="",AK$4=""),"",IF(AND(AK$4&lt;=$D27,AK$4+6&gt;=$D27),"C","")&amp;IF(AND(AK$4&lt;=$E27,AK$4+6&gt;=$E27),"A","")&amp;IF(AND(AK$4&lt;=$G27,AK$4+6&gt;=$F27),"V","")&amp;IF(AND(AK$4&lt;=$H27,AK$4+6&gt;=$H27),"R",""))</f>
        <v/>
      </c>
      <c r="AL27" s="31">
        <f>IF(OR($A27="",AL$4=""),"",IF(AND(AL$4&lt;=$D27,AL$4+6&gt;=$D27),"C","")&amp;IF(AND(AL$4&lt;=$E27,AL$4+6&gt;=$E27),"A","")&amp;IF(AND(AL$4&lt;=$G27,AL$4+6&gt;=$F27),"V","")&amp;IF(AND(AL$4&lt;=$H27,AL$4+6&gt;=$H27),"R",""))</f>
        <v/>
      </c>
      <c r="AM27" s="31">
        <f>IF(OR($A27="",AM$4=""),"",IF(AND(AM$4&lt;=$D27,AM$4+6&gt;=$D27),"C","")&amp;IF(AND(AM$4&lt;=$E27,AM$4+6&gt;=$E27),"A","")&amp;IF(AND(AM$4&lt;=$G27,AM$4+6&gt;=$F27),"V","")&amp;IF(AND(AM$4&lt;=$H27,AM$4+6&gt;=$H27),"R",""))</f>
        <v/>
      </c>
      <c r="AN27" s="31">
        <f>IF(OR($A27="",AN$4=""),"",IF(AND(AN$4&lt;=$D27,AN$4+6&gt;=$D27),"C","")&amp;IF(AND(AN$4&lt;=$E27,AN$4+6&gt;=$E27),"A","")&amp;IF(AND(AN$4&lt;=$G27,AN$4+6&gt;=$F27),"V","")&amp;IF(AND(AN$4&lt;=$H27,AN$4+6&gt;=$H27),"R",""))</f>
        <v/>
      </c>
      <c r="AO27" s="31">
        <f>IF(OR($A27="",AO$4=""),"",IF(AND(AO$4&lt;=$D27,AO$4+6&gt;=$D27),"C","")&amp;IF(AND(AO$4&lt;=$E27,AO$4+6&gt;=$E27),"A","")&amp;IF(AND(AO$4&lt;=$G27,AO$4+6&gt;=$F27),"V","")&amp;IF(AND(AO$4&lt;=$H27,AO$4+6&gt;=$H27),"R",""))</f>
        <v/>
      </c>
      <c r="AP27" s="31">
        <f>IF(OR($A27="",AP$4=""),"",IF(AND(AP$4&lt;=$D27,AP$4+6&gt;=$D27),"C","")&amp;IF(AND(AP$4&lt;=$E27,AP$4+6&gt;=$E27),"A","")&amp;IF(AND(AP$4&lt;=$G27,AP$4+6&gt;=$F27),"V","")&amp;IF(AND(AP$4&lt;=$H27,AP$4+6&gt;=$H27),"R",""))</f>
        <v/>
      </c>
      <c r="AQ27" s="31">
        <f>IF(OR($A27="",AQ$4=""),"",IF(AND(AQ$4&lt;=$D27,AQ$4+6&gt;=$D27),"C","")&amp;IF(AND(AQ$4&lt;=$E27,AQ$4+6&gt;=$E27),"A","")&amp;IF(AND(AQ$4&lt;=$G27,AQ$4+6&gt;=$F27),"V","")&amp;IF(AND(AQ$4&lt;=$H27,AQ$4+6&gt;=$H27),"R",""))</f>
        <v/>
      </c>
      <c r="AR27" s="31">
        <f>IF(OR($A27="",AR$4=""),"",IF(AND(AR$4&lt;=$D27,AR$4+6&gt;=$D27),"C","")&amp;IF(AND(AR$4&lt;=$E27,AR$4+6&gt;=$E27),"A","")&amp;IF(AND(AR$4&lt;=$G27,AR$4+6&gt;=$F27),"V","")&amp;IF(AND(AR$4&lt;=$H27,AR$4+6&gt;=$H27),"R",""))</f>
        <v/>
      </c>
      <c r="AS27" s="31">
        <f>IF(OR($A27="",AS$4=""),"",IF(AND(AS$4&lt;=$D27,AS$4+6&gt;=$D27),"C","")&amp;IF(AND(AS$4&lt;=$E27,AS$4+6&gt;=$E27),"A","")&amp;IF(AND(AS$4&lt;=$G27,AS$4+6&gt;=$F27),"V","")&amp;IF(AND(AS$4&lt;=$H27,AS$4+6&gt;=$H27),"R",""))</f>
        <v/>
      </c>
      <c r="AT27" s="31">
        <f>IF(OR($A27="",AT$4=""),"",IF(AND(AT$4&lt;=$D27,AT$4+6&gt;=$D27),"C","")&amp;IF(AND(AT$4&lt;=$E27,AT$4+6&gt;=$E27),"A","")&amp;IF(AND(AT$4&lt;=$G27,AT$4+6&gt;=$F27),"V","")&amp;IF(AND(AT$4&lt;=$H27,AT$4+6&gt;=$H27),"R",""))</f>
        <v/>
      </c>
      <c r="AU27" s="31">
        <f>IF(OR($A27="",AU$4=""),"",IF(AND(AU$4&lt;=$D27,AU$4+6&gt;=$D27),"C","")&amp;IF(AND(AU$4&lt;=$E27,AU$4+6&gt;=$E27),"A","")&amp;IF(AND(AU$4&lt;=$G27,AU$4+6&gt;=$F27),"V","")&amp;IF(AND(AU$4&lt;=$H27,AU$4+6&gt;=$H27),"R",""))</f>
        <v/>
      </c>
      <c r="AV27" s="31">
        <f>IF(OR($A27="",AV$4=""),"",IF(AND(AV$4&lt;=$D27,AV$4+6&gt;=$D27),"C","")&amp;IF(AND(AV$4&lt;=$E27,AV$4+6&gt;=$E27),"A","")&amp;IF(AND(AV$4&lt;=$G27,AV$4+6&gt;=$F27),"V","")&amp;IF(AND(AV$4&lt;=$H27,AV$4+6&gt;=$H27),"R",""))</f>
        <v/>
      </c>
      <c r="AW27" s="31">
        <f>IF(OR($A27="",AW$4=""),"",IF(AND(AW$4&lt;=$D27,AW$4+6&gt;=$D27),"C","")&amp;IF(AND(AW$4&lt;=$E27,AW$4+6&gt;=$E27),"A","")&amp;IF(AND(AW$4&lt;=$G27,AW$4+6&gt;=$F27),"V","")&amp;IF(AND(AW$4&lt;=$H27,AW$4+6&gt;=$H27),"R",""))</f>
        <v/>
      </c>
      <c r="AX27" s="31">
        <f>IF(OR($A27="",AX$4=""),"",IF(AND(AX$4&lt;=$D27,AX$4+6&gt;=$D27),"C","")&amp;IF(AND(AX$4&lt;=$E27,AX$4+6&gt;=$E27),"A","")&amp;IF(AND(AX$4&lt;=$G27,AX$4+6&gt;=$F27),"V","")&amp;IF(AND(AX$4&lt;=$H27,AX$4+6&gt;=$H27),"R",""))</f>
        <v/>
      </c>
      <c r="AY27" s="31">
        <f>IF(OR($A27="",AY$4=""),"",IF(AND(AY$4&lt;=$D27,AY$4+6&gt;=$D27),"C","")&amp;IF(AND(AY$4&lt;=$E27,AY$4+6&gt;=$E27),"A","")&amp;IF(AND(AY$4&lt;=$G27,AY$4+6&gt;=$F27),"V","")&amp;IF(AND(AY$4&lt;=$H27,AY$4+6&gt;=$H27),"R",""))</f>
        <v/>
      </c>
      <c r="AZ27" s="31">
        <f>IF(OR($A27="",AZ$4=""),"",IF(AND(AZ$4&lt;=$D27,AZ$4+6&gt;=$D27),"C","")&amp;IF(AND(AZ$4&lt;=$E27,AZ$4+6&gt;=$E27),"A","")&amp;IF(AND(AZ$4&lt;=$G27,AZ$4+6&gt;=$F27),"V","")&amp;IF(AND(AZ$4&lt;=$H27,AZ$4+6&gt;=$H27),"R",""))</f>
        <v/>
      </c>
      <c r="BA27" s="31">
        <f>IF(OR($A27="",BA$4=""),"",IF(AND(BA$4&lt;=$D27,BA$4+6&gt;=$D27),"C","")&amp;IF(AND(BA$4&lt;=$E27,BA$4+6&gt;=$E27),"A","")&amp;IF(AND(BA$4&lt;=$G27,BA$4+6&gt;=$F27),"V","")&amp;IF(AND(BA$4&lt;=$H27,BA$4+6&gt;=$H27),"R",""))</f>
        <v/>
      </c>
      <c r="BB27" s="31">
        <f>IF(OR($A27="",BB$4=""),"",IF(AND(BB$4&lt;=$D27,BB$4+6&gt;=$D27),"C","")&amp;IF(AND(BB$4&lt;=$E27,BB$4+6&gt;=$E27),"A","")&amp;IF(AND(BB$4&lt;=$G27,BB$4+6&gt;=$F27),"V","")&amp;IF(AND(BB$4&lt;=$H27,BB$4+6&gt;=$H27),"R",""))</f>
        <v/>
      </c>
      <c r="BC27" s="31">
        <f>IF(OR($A27="",BC$4=""),"",IF(AND(BC$4&lt;=$D27,BC$4+6&gt;=$D27),"C","")&amp;IF(AND(BC$4&lt;=$E27,BC$4+6&gt;=$E27),"A","")&amp;IF(AND(BC$4&lt;=$G27,BC$4+6&gt;=$F27),"V","")&amp;IF(AND(BC$4&lt;=$H27,BC$4+6&gt;=$H27),"R",""))</f>
        <v/>
      </c>
      <c r="BD27" s="31">
        <f>IF(OR($A27="",BD$4=""),"",IF(AND(BD$4&lt;=$D27,BD$4+6&gt;=$D27),"C","")&amp;IF(AND(BD$4&lt;=$E27,BD$4+6&gt;=$E27),"A","")&amp;IF(AND(BD$4&lt;=$G27,BD$4+6&gt;=$F27),"V","")&amp;IF(AND(BD$4&lt;=$H27,BD$4+6&gt;=$H27),"R",""))</f>
        <v/>
      </c>
      <c r="BE27" s="31">
        <f>IF(OR($A27="",BE$4=""),"",IF(AND(BE$4&lt;=$D27,BE$4+6&gt;=$D27),"C","")&amp;IF(AND(BE$4&lt;=$E27,BE$4+6&gt;=$E27),"A","")&amp;IF(AND(BE$4&lt;=$G27,BE$4+6&gt;=$F27),"V","")&amp;IF(AND(BE$4&lt;=$H27,BE$4+6&gt;=$H27),"R",""))</f>
        <v/>
      </c>
      <c r="BF27" s="31">
        <f>IF(OR($A27="",BF$4=""),"",IF(AND(BF$4&lt;=$D27,BF$4+6&gt;=$D27),"C","")&amp;IF(AND(BF$4&lt;=$E27,BF$4+6&gt;=$E27),"A","")&amp;IF(AND(BF$4&lt;=$G27,BF$4+6&gt;=$F27),"V","")&amp;IF(AND(BF$4&lt;=$H27,BF$4+6&gt;=$H27),"R",""))</f>
        <v/>
      </c>
      <c r="BG27" s="31">
        <f>IF(OR($A27="",BG$4=""),"",IF(AND(BG$4&lt;=$D27,BG$4+6&gt;=$D27),"C","")&amp;IF(AND(BG$4&lt;=$E27,BG$4+6&gt;=$E27),"A","")&amp;IF(AND(BG$4&lt;=$G27,BG$4+6&gt;=$F27),"V","")&amp;IF(AND(BG$4&lt;=$H27,BG$4+6&gt;=$H27),"R",""))</f>
        <v/>
      </c>
      <c r="BH27" s="31">
        <f>IF(OR($A27="",BH$4=""),"",IF(AND(BH$4&lt;=$D27,BH$4+6&gt;=$D27),"C","")&amp;IF(AND(BH$4&lt;=$E27,BH$4+6&gt;=$E27),"A","")&amp;IF(AND(BH$4&lt;=$G27,BH$4+6&gt;=$F27),"V","")&amp;IF(AND(BH$4&lt;=$H27,BH$4+6&gt;=$H27),"R",""))</f>
        <v/>
      </c>
      <c r="BI27" s="31">
        <f>IF(OR($A27="",BI$4=""),"",IF(AND(BI$4&lt;=$D27,BI$4+6&gt;=$D27),"C","")&amp;IF(AND(BI$4&lt;=$E27,BI$4+6&gt;=$E27),"A","")&amp;IF(AND(BI$4&lt;=$G27,BI$4+6&gt;=$F27),"V","")&amp;IF(AND(BI$4&lt;=$H27,BI$4+6&gt;=$H27),"R",""))</f>
        <v/>
      </c>
      <c r="BJ27" s="31">
        <f>IF(OR($A27="",BJ$4=""),"",IF(AND(BJ$4&lt;=$D27,BJ$4+6&gt;=$D27),"C","")&amp;IF(AND(BJ$4&lt;=$E27,BJ$4+6&gt;=$E27),"A","")&amp;IF(AND(BJ$4&lt;=$G27,BJ$4+6&gt;=$F27),"V","")&amp;IF(AND(BJ$4&lt;=$H27,BJ$4+6&gt;=$H27),"R",""))</f>
        <v/>
      </c>
      <c r="BK27" s="31">
        <f>IF(OR($A27="",BK$4=""),"",IF(AND(BK$4&lt;=$D27,BK$4+6&gt;=$D27),"C","")&amp;IF(AND(BK$4&lt;=$E27,BK$4+6&gt;=$E27),"A","")&amp;IF(AND(BK$4&lt;=$G27,BK$4+6&gt;=$F27),"V","")&amp;IF(AND(BK$4&lt;=$H27,BK$4+6&gt;=$H27),"R",""))</f>
        <v/>
      </c>
      <c r="BL27" s="31">
        <f>IF(OR($A27="",BL$4=""),"",IF(AND(BL$4&lt;=$D27,BL$4+6&gt;=$D27),"C","")&amp;IF(AND(BL$4&lt;=$E27,BL$4+6&gt;=$E27),"A","")&amp;IF(AND(BL$4&lt;=$G27,BL$4+6&gt;=$F27),"V","")&amp;IF(AND(BL$4&lt;=$H27,BL$4+6&gt;=$H27),"R",""))</f>
        <v/>
      </c>
      <c r="BM27" s="31">
        <f>IF(OR($A27="",BM$4=""),"",IF(AND(BM$4&lt;=$D27,BM$4+6&gt;=$D27),"C","")&amp;IF(AND(BM$4&lt;=$E27,BM$4+6&gt;=$E27),"A","")&amp;IF(AND(BM$4&lt;=$G27,BM$4+6&gt;=$F27),"V","")&amp;IF(AND(BM$4&lt;=$H27,BM$4+6&gt;=$H27),"R",""))</f>
        <v/>
      </c>
      <c r="BN27" s="31">
        <f>IF(OR($A27="",BN$4=""),"",IF(AND(BN$4&lt;=$D27,BN$4+6&gt;=$D27),"C","")&amp;IF(AND(BN$4&lt;=$E27,BN$4+6&gt;=$E27),"A","")&amp;IF(AND(BN$4&lt;=$G27,BN$4+6&gt;=$F27),"V","")&amp;IF(AND(BN$4&lt;=$H27,BN$4+6&gt;=$H27),"R",""))</f>
        <v/>
      </c>
      <c r="BO27" s="31">
        <f>IF(OR($A27="",BO$4=""),"",IF(AND(BO$4&lt;=$D27,BO$4+6&gt;=$D27),"C","")&amp;IF(AND(BO$4&lt;=$E27,BO$4+6&gt;=$E27),"A","")&amp;IF(AND(BO$4&lt;=$G27,BO$4+6&gt;=$F27),"V","")&amp;IF(AND(BO$4&lt;=$H27,BO$4+6&gt;=$H27),"R",""))</f>
        <v/>
      </c>
      <c r="BP27" s="31">
        <f>IF(OR($A27="",BP$4=""),"",IF(AND(BP$4&lt;=$D27,BP$4+6&gt;=$D27),"C","")&amp;IF(AND(BP$4&lt;=$E27,BP$4+6&gt;=$E27),"A","")&amp;IF(AND(BP$4&lt;=$G27,BP$4+6&gt;=$F27),"V","")&amp;IF(AND(BP$4&lt;=$H27,BP$4+6&gt;=$H27),"R",""))</f>
        <v/>
      </c>
    </row>
    <row r="28" ht="26" customHeight="1">
      <c r="A28" s="12">
        <f>IF(Planejamento!A25="","",Planejamento!A25)</f>
        <v/>
      </c>
      <c r="B28" s="32">
        <f>IF(Planejamento!A25="","",Planejamento!B25)</f>
        <v/>
      </c>
      <c r="C28" s="32">
        <f>IF(Planejamento!A25="","",Planejamento!E25)</f>
        <v/>
      </c>
      <c r="D28" s="33">
        <f>IF(Planejamento!A25="","",Planejamento!L25)</f>
        <v/>
      </c>
      <c r="E28" s="33">
        <f>IF(Planejamento!A25="","",Planejamento!M25)</f>
        <v/>
      </c>
      <c r="F28" s="33">
        <f>IF(Planejamento!A25="","",Planejamento!G25)</f>
        <v/>
      </c>
      <c r="G28" s="33">
        <f>IF(Planejamento!A25="","",Planejamento!H25)</f>
        <v/>
      </c>
      <c r="H28" s="33">
        <f>IF(Planejamento!A25="","",Planejamento!N25)</f>
        <v/>
      </c>
      <c r="I28" s="34">
        <f>IF(OR($A28="",I$4=""),"",IF(AND(I$4&lt;=$D28,I$4+6&gt;=$D28),"C","")&amp;IF(AND(I$4&lt;=$E28,I$4+6&gt;=$E28),"A","")&amp;IF(AND(I$4&lt;=$G28,I$4+6&gt;=$F28),"V","")&amp;IF(AND(I$4&lt;=$H28,I$4+6&gt;=$H28),"R",""))</f>
        <v/>
      </c>
      <c r="J28" s="34">
        <f>IF(OR($A28="",J$4=""),"",IF(AND(J$4&lt;=$D28,J$4+6&gt;=$D28),"C","")&amp;IF(AND(J$4&lt;=$E28,J$4+6&gt;=$E28),"A","")&amp;IF(AND(J$4&lt;=$G28,J$4+6&gt;=$F28),"V","")&amp;IF(AND(J$4&lt;=$H28,J$4+6&gt;=$H28),"R",""))</f>
        <v/>
      </c>
      <c r="K28" s="34">
        <f>IF(OR($A28="",K$4=""),"",IF(AND(K$4&lt;=$D28,K$4+6&gt;=$D28),"C","")&amp;IF(AND(K$4&lt;=$E28,K$4+6&gt;=$E28),"A","")&amp;IF(AND(K$4&lt;=$G28,K$4+6&gt;=$F28),"V","")&amp;IF(AND(K$4&lt;=$H28,K$4+6&gt;=$H28),"R",""))</f>
        <v/>
      </c>
      <c r="L28" s="34">
        <f>IF(OR($A28="",L$4=""),"",IF(AND(L$4&lt;=$D28,L$4+6&gt;=$D28),"C","")&amp;IF(AND(L$4&lt;=$E28,L$4+6&gt;=$E28),"A","")&amp;IF(AND(L$4&lt;=$G28,L$4+6&gt;=$F28),"V","")&amp;IF(AND(L$4&lt;=$H28,L$4+6&gt;=$H28),"R",""))</f>
        <v/>
      </c>
      <c r="M28" s="34">
        <f>IF(OR($A28="",M$4=""),"",IF(AND(M$4&lt;=$D28,M$4+6&gt;=$D28),"C","")&amp;IF(AND(M$4&lt;=$E28,M$4+6&gt;=$E28),"A","")&amp;IF(AND(M$4&lt;=$G28,M$4+6&gt;=$F28),"V","")&amp;IF(AND(M$4&lt;=$H28,M$4+6&gt;=$H28),"R",""))</f>
        <v/>
      </c>
      <c r="N28" s="34">
        <f>IF(OR($A28="",N$4=""),"",IF(AND(N$4&lt;=$D28,N$4+6&gt;=$D28),"C","")&amp;IF(AND(N$4&lt;=$E28,N$4+6&gt;=$E28),"A","")&amp;IF(AND(N$4&lt;=$G28,N$4+6&gt;=$F28),"V","")&amp;IF(AND(N$4&lt;=$H28,N$4+6&gt;=$H28),"R",""))</f>
        <v/>
      </c>
      <c r="O28" s="34">
        <f>IF(OR($A28="",O$4=""),"",IF(AND(O$4&lt;=$D28,O$4+6&gt;=$D28),"C","")&amp;IF(AND(O$4&lt;=$E28,O$4+6&gt;=$E28),"A","")&amp;IF(AND(O$4&lt;=$G28,O$4+6&gt;=$F28),"V","")&amp;IF(AND(O$4&lt;=$H28,O$4+6&gt;=$H28),"R",""))</f>
        <v/>
      </c>
      <c r="P28" s="34">
        <f>IF(OR($A28="",P$4=""),"",IF(AND(P$4&lt;=$D28,P$4+6&gt;=$D28),"C","")&amp;IF(AND(P$4&lt;=$E28,P$4+6&gt;=$E28),"A","")&amp;IF(AND(P$4&lt;=$G28,P$4+6&gt;=$F28),"V","")&amp;IF(AND(P$4&lt;=$H28,P$4+6&gt;=$H28),"R",""))</f>
        <v/>
      </c>
      <c r="Q28" s="34">
        <f>IF(OR($A28="",Q$4=""),"",IF(AND(Q$4&lt;=$D28,Q$4+6&gt;=$D28),"C","")&amp;IF(AND(Q$4&lt;=$E28,Q$4+6&gt;=$E28),"A","")&amp;IF(AND(Q$4&lt;=$G28,Q$4+6&gt;=$F28),"V","")&amp;IF(AND(Q$4&lt;=$H28,Q$4+6&gt;=$H28),"R",""))</f>
        <v/>
      </c>
      <c r="R28" s="34">
        <f>IF(OR($A28="",R$4=""),"",IF(AND(R$4&lt;=$D28,R$4+6&gt;=$D28),"C","")&amp;IF(AND(R$4&lt;=$E28,R$4+6&gt;=$E28),"A","")&amp;IF(AND(R$4&lt;=$G28,R$4+6&gt;=$F28),"V","")&amp;IF(AND(R$4&lt;=$H28,R$4+6&gt;=$H28),"R",""))</f>
        <v/>
      </c>
      <c r="S28" s="34">
        <f>IF(OR($A28="",S$4=""),"",IF(AND(S$4&lt;=$D28,S$4+6&gt;=$D28),"C","")&amp;IF(AND(S$4&lt;=$E28,S$4+6&gt;=$E28),"A","")&amp;IF(AND(S$4&lt;=$G28,S$4+6&gt;=$F28),"V","")&amp;IF(AND(S$4&lt;=$H28,S$4+6&gt;=$H28),"R",""))</f>
        <v/>
      </c>
      <c r="T28" s="34">
        <f>IF(OR($A28="",T$4=""),"",IF(AND(T$4&lt;=$D28,T$4+6&gt;=$D28),"C","")&amp;IF(AND(T$4&lt;=$E28,T$4+6&gt;=$E28),"A","")&amp;IF(AND(T$4&lt;=$G28,T$4+6&gt;=$F28),"V","")&amp;IF(AND(T$4&lt;=$H28,T$4+6&gt;=$H28),"R",""))</f>
        <v/>
      </c>
      <c r="U28" s="34">
        <f>IF(OR($A28="",U$4=""),"",IF(AND(U$4&lt;=$D28,U$4+6&gt;=$D28),"C","")&amp;IF(AND(U$4&lt;=$E28,U$4+6&gt;=$E28),"A","")&amp;IF(AND(U$4&lt;=$G28,U$4+6&gt;=$F28),"V","")&amp;IF(AND(U$4&lt;=$H28,U$4+6&gt;=$H28),"R",""))</f>
        <v/>
      </c>
      <c r="V28" s="34">
        <f>IF(OR($A28="",V$4=""),"",IF(AND(V$4&lt;=$D28,V$4+6&gt;=$D28),"C","")&amp;IF(AND(V$4&lt;=$E28,V$4+6&gt;=$E28),"A","")&amp;IF(AND(V$4&lt;=$G28,V$4+6&gt;=$F28),"V","")&amp;IF(AND(V$4&lt;=$H28,V$4+6&gt;=$H28),"R",""))</f>
        <v/>
      </c>
      <c r="W28" s="34">
        <f>IF(OR($A28="",W$4=""),"",IF(AND(W$4&lt;=$D28,W$4+6&gt;=$D28),"C","")&amp;IF(AND(W$4&lt;=$E28,W$4+6&gt;=$E28),"A","")&amp;IF(AND(W$4&lt;=$G28,W$4+6&gt;=$F28),"V","")&amp;IF(AND(W$4&lt;=$H28,W$4+6&gt;=$H28),"R",""))</f>
        <v/>
      </c>
      <c r="X28" s="34">
        <f>IF(OR($A28="",X$4=""),"",IF(AND(X$4&lt;=$D28,X$4+6&gt;=$D28),"C","")&amp;IF(AND(X$4&lt;=$E28,X$4+6&gt;=$E28),"A","")&amp;IF(AND(X$4&lt;=$G28,X$4+6&gt;=$F28),"V","")&amp;IF(AND(X$4&lt;=$H28,X$4+6&gt;=$H28),"R",""))</f>
        <v/>
      </c>
      <c r="Y28" s="34">
        <f>IF(OR($A28="",Y$4=""),"",IF(AND(Y$4&lt;=$D28,Y$4+6&gt;=$D28),"C","")&amp;IF(AND(Y$4&lt;=$E28,Y$4+6&gt;=$E28),"A","")&amp;IF(AND(Y$4&lt;=$G28,Y$4+6&gt;=$F28),"V","")&amp;IF(AND(Y$4&lt;=$H28,Y$4+6&gt;=$H28),"R",""))</f>
        <v/>
      </c>
      <c r="Z28" s="34">
        <f>IF(OR($A28="",Z$4=""),"",IF(AND(Z$4&lt;=$D28,Z$4+6&gt;=$D28),"C","")&amp;IF(AND(Z$4&lt;=$E28,Z$4+6&gt;=$E28),"A","")&amp;IF(AND(Z$4&lt;=$G28,Z$4+6&gt;=$F28),"V","")&amp;IF(AND(Z$4&lt;=$H28,Z$4+6&gt;=$H28),"R",""))</f>
        <v/>
      </c>
      <c r="AA28" s="34">
        <f>IF(OR($A28="",AA$4=""),"",IF(AND(AA$4&lt;=$D28,AA$4+6&gt;=$D28),"C","")&amp;IF(AND(AA$4&lt;=$E28,AA$4+6&gt;=$E28),"A","")&amp;IF(AND(AA$4&lt;=$G28,AA$4+6&gt;=$F28),"V","")&amp;IF(AND(AA$4&lt;=$H28,AA$4+6&gt;=$H28),"R",""))</f>
        <v/>
      </c>
      <c r="AB28" s="34">
        <f>IF(OR($A28="",AB$4=""),"",IF(AND(AB$4&lt;=$D28,AB$4+6&gt;=$D28),"C","")&amp;IF(AND(AB$4&lt;=$E28,AB$4+6&gt;=$E28),"A","")&amp;IF(AND(AB$4&lt;=$G28,AB$4+6&gt;=$F28),"V","")&amp;IF(AND(AB$4&lt;=$H28,AB$4+6&gt;=$H28),"R",""))</f>
        <v/>
      </c>
      <c r="AC28" s="34">
        <f>IF(OR($A28="",AC$4=""),"",IF(AND(AC$4&lt;=$D28,AC$4+6&gt;=$D28),"C","")&amp;IF(AND(AC$4&lt;=$E28,AC$4+6&gt;=$E28),"A","")&amp;IF(AND(AC$4&lt;=$G28,AC$4+6&gt;=$F28),"V","")&amp;IF(AND(AC$4&lt;=$H28,AC$4+6&gt;=$H28),"R",""))</f>
        <v/>
      </c>
      <c r="AD28" s="34">
        <f>IF(OR($A28="",AD$4=""),"",IF(AND(AD$4&lt;=$D28,AD$4+6&gt;=$D28),"C","")&amp;IF(AND(AD$4&lt;=$E28,AD$4+6&gt;=$E28),"A","")&amp;IF(AND(AD$4&lt;=$G28,AD$4+6&gt;=$F28),"V","")&amp;IF(AND(AD$4&lt;=$H28,AD$4+6&gt;=$H28),"R",""))</f>
        <v/>
      </c>
      <c r="AE28" s="34">
        <f>IF(OR($A28="",AE$4=""),"",IF(AND(AE$4&lt;=$D28,AE$4+6&gt;=$D28),"C","")&amp;IF(AND(AE$4&lt;=$E28,AE$4+6&gt;=$E28),"A","")&amp;IF(AND(AE$4&lt;=$G28,AE$4+6&gt;=$F28),"V","")&amp;IF(AND(AE$4&lt;=$H28,AE$4+6&gt;=$H28),"R",""))</f>
        <v/>
      </c>
      <c r="AF28" s="34">
        <f>IF(OR($A28="",AF$4=""),"",IF(AND(AF$4&lt;=$D28,AF$4+6&gt;=$D28),"C","")&amp;IF(AND(AF$4&lt;=$E28,AF$4+6&gt;=$E28),"A","")&amp;IF(AND(AF$4&lt;=$G28,AF$4+6&gt;=$F28),"V","")&amp;IF(AND(AF$4&lt;=$H28,AF$4+6&gt;=$H28),"R",""))</f>
        <v/>
      </c>
      <c r="AG28" s="34">
        <f>IF(OR($A28="",AG$4=""),"",IF(AND(AG$4&lt;=$D28,AG$4+6&gt;=$D28),"C","")&amp;IF(AND(AG$4&lt;=$E28,AG$4+6&gt;=$E28),"A","")&amp;IF(AND(AG$4&lt;=$G28,AG$4+6&gt;=$F28),"V","")&amp;IF(AND(AG$4&lt;=$H28,AG$4+6&gt;=$H28),"R",""))</f>
        <v/>
      </c>
      <c r="AH28" s="34">
        <f>IF(OR($A28="",AH$4=""),"",IF(AND(AH$4&lt;=$D28,AH$4+6&gt;=$D28),"C","")&amp;IF(AND(AH$4&lt;=$E28,AH$4+6&gt;=$E28),"A","")&amp;IF(AND(AH$4&lt;=$G28,AH$4+6&gt;=$F28),"V","")&amp;IF(AND(AH$4&lt;=$H28,AH$4+6&gt;=$H28),"R",""))</f>
        <v/>
      </c>
      <c r="AI28" s="34">
        <f>IF(OR($A28="",AI$4=""),"",IF(AND(AI$4&lt;=$D28,AI$4+6&gt;=$D28),"C","")&amp;IF(AND(AI$4&lt;=$E28,AI$4+6&gt;=$E28),"A","")&amp;IF(AND(AI$4&lt;=$G28,AI$4+6&gt;=$F28),"V","")&amp;IF(AND(AI$4&lt;=$H28,AI$4+6&gt;=$H28),"R",""))</f>
        <v/>
      </c>
      <c r="AJ28" s="34">
        <f>IF(OR($A28="",AJ$4=""),"",IF(AND(AJ$4&lt;=$D28,AJ$4+6&gt;=$D28),"C","")&amp;IF(AND(AJ$4&lt;=$E28,AJ$4+6&gt;=$E28),"A","")&amp;IF(AND(AJ$4&lt;=$G28,AJ$4+6&gt;=$F28),"V","")&amp;IF(AND(AJ$4&lt;=$H28,AJ$4+6&gt;=$H28),"R",""))</f>
        <v/>
      </c>
      <c r="AK28" s="34">
        <f>IF(OR($A28="",AK$4=""),"",IF(AND(AK$4&lt;=$D28,AK$4+6&gt;=$D28),"C","")&amp;IF(AND(AK$4&lt;=$E28,AK$4+6&gt;=$E28),"A","")&amp;IF(AND(AK$4&lt;=$G28,AK$4+6&gt;=$F28),"V","")&amp;IF(AND(AK$4&lt;=$H28,AK$4+6&gt;=$H28),"R",""))</f>
        <v/>
      </c>
      <c r="AL28" s="34">
        <f>IF(OR($A28="",AL$4=""),"",IF(AND(AL$4&lt;=$D28,AL$4+6&gt;=$D28),"C","")&amp;IF(AND(AL$4&lt;=$E28,AL$4+6&gt;=$E28),"A","")&amp;IF(AND(AL$4&lt;=$G28,AL$4+6&gt;=$F28),"V","")&amp;IF(AND(AL$4&lt;=$H28,AL$4+6&gt;=$H28),"R",""))</f>
        <v/>
      </c>
      <c r="AM28" s="34">
        <f>IF(OR($A28="",AM$4=""),"",IF(AND(AM$4&lt;=$D28,AM$4+6&gt;=$D28),"C","")&amp;IF(AND(AM$4&lt;=$E28,AM$4+6&gt;=$E28),"A","")&amp;IF(AND(AM$4&lt;=$G28,AM$4+6&gt;=$F28),"V","")&amp;IF(AND(AM$4&lt;=$H28,AM$4+6&gt;=$H28),"R",""))</f>
        <v/>
      </c>
      <c r="AN28" s="34">
        <f>IF(OR($A28="",AN$4=""),"",IF(AND(AN$4&lt;=$D28,AN$4+6&gt;=$D28),"C","")&amp;IF(AND(AN$4&lt;=$E28,AN$4+6&gt;=$E28),"A","")&amp;IF(AND(AN$4&lt;=$G28,AN$4+6&gt;=$F28),"V","")&amp;IF(AND(AN$4&lt;=$H28,AN$4+6&gt;=$H28),"R",""))</f>
        <v/>
      </c>
      <c r="AO28" s="34">
        <f>IF(OR($A28="",AO$4=""),"",IF(AND(AO$4&lt;=$D28,AO$4+6&gt;=$D28),"C","")&amp;IF(AND(AO$4&lt;=$E28,AO$4+6&gt;=$E28),"A","")&amp;IF(AND(AO$4&lt;=$G28,AO$4+6&gt;=$F28),"V","")&amp;IF(AND(AO$4&lt;=$H28,AO$4+6&gt;=$H28),"R",""))</f>
        <v/>
      </c>
      <c r="AP28" s="34">
        <f>IF(OR($A28="",AP$4=""),"",IF(AND(AP$4&lt;=$D28,AP$4+6&gt;=$D28),"C","")&amp;IF(AND(AP$4&lt;=$E28,AP$4+6&gt;=$E28),"A","")&amp;IF(AND(AP$4&lt;=$G28,AP$4+6&gt;=$F28),"V","")&amp;IF(AND(AP$4&lt;=$H28,AP$4+6&gt;=$H28),"R",""))</f>
        <v/>
      </c>
      <c r="AQ28" s="34">
        <f>IF(OR($A28="",AQ$4=""),"",IF(AND(AQ$4&lt;=$D28,AQ$4+6&gt;=$D28),"C","")&amp;IF(AND(AQ$4&lt;=$E28,AQ$4+6&gt;=$E28),"A","")&amp;IF(AND(AQ$4&lt;=$G28,AQ$4+6&gt;=$F28),"V","")&amp;IF(AND(AQ$4&lt;=$H28,AQ$4+6&gt;=$H28),"R",""))</f>
        <v/>
      </c>
      <c r="AR28" s="34">
        <f>IF(OR($A28="",AR$4=""),"",IF(AND(AR$4&lt;=$D28,AR$4+6&gt;=$D28),"C","")&amp;IF(AND(AR$4&lt;=$E28,AR$4+6&gt;=$E28),"A","")&amp;IF(AND(AR$4&lt;=$G28,AR$4+6&gt;=$F28),"V","")&amp;IF(AND(AR$4&lt;=$H28,AR$4+6&gt;=$H28),"R",""))</f>
        <v/>
      </c>
      <c r="AS28" s="34">
        <f>IF(OR($A28="",AS$4=""),"",IF(AND(AS$4&lt;=$D28,AS$4+6&gt;=$D28),"C","")&amp;IF(AND(AS$4&lt;=$E28,AS$4+6&gt;=$E28),"A","")&amp;IF(AND(AS$4&lt;=$G28,AS$4+6&gt;=$F28),"V","")&amp;IF(AND(AS$4&lt;=$H28,AS$4+6&gt;=$H28),"R",""))</f>
        <v/>
      </c>
      <c r="AT28" s="34">
        <f>IF(OR($A28="",AT$4=""),"",IF(AND(AT$4&lt;=$D28,AT$4+6&gt;=$D28),"C","")&amp;IF(AND(AT$4&lt;=$E28,AT$4+6&gt;=$E28),"A","")&amp;IF(AND(AT$4&lt;=$G28,AT$4+6&gt;=$F28),"V","")&amp;IF(AND(AT$4&lt;=$H28,AT$4+6&gt;=$H28),"R",""))</f>
        <v/>
      </c>
      <c r="AU28" s="34">
        <f>IF(OR($A28="",AU$4=""),"",IF(AND(AU$4&lt;=$D28,AU$4+6&gt;=$D28),"C","")&amp;IF(AND(AU$4&lt;=$E28,AU$4+6&gt;=$E28),"A","")&amp;IF(AND(AU$4&lt;=$G28,AU$4+6&gt;=$F28),"V","")&amp;IF(AND(AU$4&lt;=$H28,AU$4+6&gt;=$H28),"R",""))</f>
        <v/>
      </c>
      <c r="AV28" s="34">
        <f>IF(OR($A28="",AV$4=""),"",IF(AND(AV$4&lt;=$D28,AV$4+6&gt;=$D28),"C","")&amp;IF(AND(AV$4&lt;=$E28,AV$4+6&gt;=$E28),"A","")&amp;IF(AND(AV$4&lt;=$G28,AV$4+6&gt;=$F28),"V","")&amp;IF(AND(AV$4&lt;=$H28,AV$4+6&gt;=$H28),"R",""))</f>
        <v/>
      </c>
      <c r="AW28" s="34">
        <f>IF(OR($A28="",AW$4=""),"",IF(AND(AW$4&lt;=$D28,AW$4+6&gt;=$D28),"C","")&amp;IF(AND(AW$4&lt;=$E28,AW$4+6&gt;=$E28),"A","")&amp;IF(AND(AW$4&lt;=$G28,AW$4+6&gt;=$F28),"V","")&amp;IF(AND(AW$4&lt;=$H28,AW$4+6&gt;=$H28),"R",""))</f>
        <v/>
      </c>
      <c r="AX28" s="34">
        <f>IF(OR($A28="",AX$4=""),"",IF(AND(AX$4&lt;=$D28,AX$4+6&gt;=$D28),"C","")&amp;IF(AND(AX$4&lt;=$E28,AX$4+6&gt;=$E28),"A","")&amp;IF(AND(AX$4&lt;=$G28,AX$4+6&gt;=$F28),"V","")&amp;IF(AND(AX$4&lt;=$H28,AX$4+6&gt;=$H28),"R",""))</f>
        <v/>
      </c>
      <c r="AY28" s="34">
        <f>IF(OR($A28="",AY$4=""),"",IF(AND(AY$4&lt;=$D28,AY$4+6&gt;=$D28),"C","")&amp;IF(AND(AY$4&lt;=$E28,AY$4+6&gt;=$E28),"A","")&amp;IF(AND(AY$4&lt;=$G28,AY$4+6&gt;=$F28),"V","")&amp;IF(AND(AY$4&lt;=$H28,AY$4+6&gt;=$H28),"R",""))</f>
        <v/>
      </c>
      <c r="AZ28" s="34">
        <f>IF(OR($A28="",AZ$4=""),"",IF(AND(AZ$4&lt;=$D28,AZ$4+6&gt;=$D28),"C","")&amp;IF(AND(AZ$4&lt;=$E28,AZ$4+6&gt;=$E28),"A","")&amp;IF(AND(AZ$4&lt;=$G28,AZ$4+6&gt;=$F28),"V","")&amp;IF(AND(AZ$4&lt;=$H28,AZ$4+6&gt;=$H28),"R",""))</f>
        <v/>
      </c>
      <c r="BA28" s="34">
        <f>IF(OR($A28="",BA$4=""),"",IF(AND(BA$4&lt;=$D28,BA$4+6&gt;=$D28),"C","")&amp;IF(AND(BA$4&lt;=$E28,BA$4+6&gt;=$E28),"A","")&amp;IF(AND(BA$4&lt;=$G28,BA$4+6&gt;=$F28),"V","")&amp;IF(AND(BA$4&lt;=$H28,BA$4+6&gt;=$H28),"R",""))</f>
        <v/>
      </c>
      <c r="BB28" s="34">
        <f>IF(OR($A28="",BB$4=""),"",IF(AND(BB$4&lt;=$D28,BB$4+6&gt;=$D28),"C","")&amp;IF(AND(BB$4&lt;=$E28,BB$4+6&gt;=$E28),"A","")&amp;IF(AND(BB$4&lt;=$G28,BB$4+6&gt;=$F28),"V","")&amp;IF(AND(BB$4&lt;=$H28,BB$4+6&gt;=$H28),"R",""))</f>
        <v/>
      </c>
      <c r="BC28" s="34">
        <f>IF(OR($A28="",BC$4=""),"",IF(AND(BC$4&lt;=$D28,BC$4+6&gt;=$D28),"C","")&amp;IF(AND(BC$4&lt;=$E28,BC$4+6&gt;=$E28),"A","")&amp;IF(AND(BC$4&lt;=$G28,BC$4+6&gt;=$F28),"V","")&amp;IF(AND(BC$4&lt;=$H28,BC$4+6&gt;=$H28),"R",""))</f>
        <v/>
      </c>
      <c r="BD28" s="34">
        <f>IF(OR($A28="",BD$4=""),"",IF(AND(BD$4&lt;=$D28,BD$4+6&gt;=$D28),"C","")&amp;IF(AND(BD$4&lt;=$E28,BD$4+6&gt;=$E28),"A","")&amp;IF(AND(BD$4&lt;=$G28,BD$4+6&gt;=$F28),"V","")&amp;IF(AND(BD$4&lt;=$H28,BD$4+6&gt;=$H28),"R",""))</f>
        <v/>
      </c>
      <c r="BE28" s="34">
        <f>IF(OR($A28="",BE$4=""),"",IF(AND(BE$4&lt;=$D28,BE$4+6&gt;=$D28),"C","")&amp;IF(AND(BE$4&lt;=$E28,BE$4+6&gt;=$E28),"A","")&amp;IF(AND(BE$4&lt;=$G28,BE$4+6&gt;=$F28),"V","")&amp;IF(AND(BE$4&lt;=$H28,BE$4+6&gt;=$H28),"R",""))</f>
        <v/>
      </c>
      <c r="BF28" s="34">
        <f>IF(OR($A28="",BF$4=""),"",IF(AND(BF$4&lt;=$D28,BF$4+6&gt;=$D28),"C","")&amp;IF(AND(BF$4&lt;=$E28,BF$4+6&gt;=$E28),"A","")&amp;IF(AND(BF$4&lt;=$G28,BF$4+6&gt;=$F28),"V","")&amp;IF(AND(BF$4&lt;=$H28,BF$4+6&gt;=$H28),"R",""))</f>
        <v/>
      </c>
      <c r="BG28" s="34">
        <f>IF(OR($A28="",BG$4=""),"",IF(AND(BG$4&lt;=$D28,BG$4+6&gt;=$D28),"C","")&amp;IF(AND(BG$4&lt;=$E28,BG$4+6&gt;=$E28),"A","")&amp;IF(AND(BG$4&lt;=$G28,BG$4+6&gt;=$F28),"V","")&amp;IF(AND(BG$4&lt;=$H28,BG$4+6&gt;=$H28),"R",""))</f>
        <v/>
      </c>
      <c r="BH28" s="34">
        <f>IF(OR($A28="",BH$4=""),"",IF(AND(BH$4&lt;=$D28,BH$4+6&gt;=$D28),"C","")&amp;IF(AND(BH$4&lt;=$E28,BH$4+6&gt;=$E28),"A","")&amp;IF(AND(BH$4&lt;=$G28,BH$4+6&gt;=$F28),"V","")&amp;IF(AND(BH$4&lt;=$H28,BH$4+6&gt;=$H28),"R",""))</f>
        <v/>
      </c>
      <c r="BI28" s="34">
        <f>IF(OR($A28="",BI$4=""),"",IF(AND(BI$4&lt;=$D28,BI$4+6&gt;=$D28),"C","")&amp;IF(AND(BI$4&lt;=$E28,BI$4+6&gt;=$E28),"A","")&amp;IF(AND(BI$4&lt;=$G28,BI$4+6&gt;=$F28),"V","")&amp;IF(AND(BI$4&lt;=$H28,BI$4+6&gt;=$H28),"R",""))</f>
        <v/>
      </c>
      <c r="BJ28" s="34">
        <f>IF(OR($A28="",BJ$4=""),"",IF(AND(BJ$4&lt;=$D28,BJ$4+6&gt;=$D28),"C","")&amp;IF(AND(BJ$4&lt;=$E28,BJ$4+6&gt;=$E28),"A","")&amp;IF(AND(BJ$4&lt;=$G28,BJ$4+6&gt;=$F28),"V","")&amp;IF(AND(BJ$4&lt;=$H28,BJ$4+6&gt;=$H28),"R",""))</f>
        <v/>
      </c>
      <c r="BK28" s="34">
        <f>IF(OR($A28="",BK$4=""),"",IF(AND(BK$4&lt;=$D28,BK$4+6&gt;=$D28),"C","")&amp;IF(AND(BK$4&lt;=$E28,BK$4+6&gt;=$E28),"A","")&amp;IF(AND(BK$4&lt;=$G28,BK$4+6&gt;=$F28),"V","")&amp;IF(AND(BK$4&lt;=$H28,BK$4+6&gt;=$H28),"R",""))</f>
        <v/>
      </c>
      <c r="BL28" s="34">
        <f>IF(OR($A28="",BL$4=""),"",IF(AND(BL$4&lt;=$D28,BL$4+6&gt;=$D28),"C","")&amp;IF(AND(BL$4&lt;=$E28,BL$4+6&gt;=$E28),"A","")&amp;IF(AND(BL$4&lt;=$G28,BL$4+6&gt;=$F28),"V","")&amp;IF(AND(BL$4&lt;=$H28,BL$4+6&gt;=$H28),"R",""))</f>
        <v/>
      </c>
      <c r="BM28" s="34">
        <f>IF(OR($A28="",BM$4=""),"",IF(AND(BM$4&lt;=$D28,BM$4+6&gt;=$D28),"C","")&amp;IF(AND(BM$4&lt;=$E28,BM$4+6&gt;=$E28),"A","")&amp;IF(AND(BM$4&lt;=$G28,BM$4+6&gt;=$F28),"V","")&amp;IF(AND(BM$4&lt;=$H28,BM$4+6&gt;=$H28),"R",""))</f>
        <v/>
      </c>
      <c r="BN28" s="34">
        <f>IF(OR($A28="",BN$4=""),"",IF(AND(BN$4&lt;=$D28,BN$4+6&gt;=$D28),"C","")&amp;IF(AND(BN$4&lt;=$E28,BN$4+6&gt;=$E28),"A","")&amp;IF(AND(BN$4&lt;=$G28,BN$4+6&gt;=$F28),"V","")&amp;IF(AND(BN$4&lt;=$H28,BN$4+6&gt;=$H28),"R",""))</f>
        <v/>
      </c>
      <c r="BO28" s="34">
        <f>IF(OR($A28="",BO$4=""),"",IF(AND(BO$4&lt;=$D28,BO$4+6&gt;=$D28),"C","")&amp;IF(AND(BO$4&lt;=$E28,BO$4+6&gt;=$E28),"A","")&amp;IF(AND(BO$4&lt;=$G28,BO$4+6&gt;=$F28),"V","")&amp;IF(AND(BO$4&lt;=$H28,BO$4+6&gt;=$H28),"R",""))</f>
        <v/>
      </c>
      <c r="BP28" s="34">
        <f>IF(OR($A28="",BP$4=""),"",IF(AND(BP$4&lt;=$D28,BP$4+6&gt;=$D28),"C","")&amp;IF(AND(BP$4&lt;=$E28,BP$4+6&gt;=$E28),"A","")&amp;IF(AND(BP$4&lt;=$G28,BP$4+6&gt;=$F28),"V","")&amp;IF(AND(BP$4&lt;=$H28,BP$4+6&gt;=$H28),"R",""))</f>
        <v/>
      </c>
    </row>
    <row r="29" ht="26" customHeight="1">
      <c r="A29" s="13">
        <f>IF(Planejamento!A26="","",Planejamento!A26)</f>
        <v/>
      </c>
      <c r="B29" s="29">
        <f>IF(Planejamento!A26="","",Planejamento!B26)</f>
        <v/>
      </c>
      <c r="C29" s="29">
        <f>IF(Planejamento!A26="","",Planejamento!E26)</f>
        <v/>
      </c>
      <c r="D29" s="30">
        <f>IF(Planejamento!A26="","",Planejamento!L26)</f>
        <v/>
      </c>
      <c r="E29" s="30">
        <f>IF(Planejamento!A26="","",Planejamento!M26)</f>
        <v/>
      </c>
      <c r="F29" s="30">
        <f>IF(Planejamento!A26="","",Planejamento!G26)</f>
        <v/>
      </c>
      <c r="G29" s="30">
        <f>IF(Planejamento!A26="","",Planejamento!H26)</f>
        <v/>
      </c>
      <c r="H29" s="30">
        <f>IF(Planejamento!A26="","",Planejamento!N26)</f>
        <v/>
      </c>
      <c r="I29" s="31">
        <f>IF(OR($A29="",I$4=""),"",IF(AND(I$4&lt;=$D29,I$4+6&gt;=$D29),"C","")&amp;IF(AND(I$4&lt;=$E29,I$4+6&gt;=$E29),"A","")&amp;IF(AND(I$4&lt;=$G29,I$4+6&gt;=$F29),"V","")&amp;IF(AND(I$4&lt;=$H29,I$4+6&gt;=$H29),"R",""))</f>
        <v/>
      </c>
      <c r="J29" s="31">
        <f>IF(OR($A29="",J$4=""),"",IF(AND(J$4&lt;=$D29,J$4+6&gt;=$D29),"C","")&amp;IF(AND(J$4&lt;=$E29,J$4+6&gt;=$E29),"A","")&amp;IF(AND(J$4&lt;=$G29,J$4+6&gt;=$F29),"V","")&amp;IF(AND(J$4&lt;=$H29,J$4+6&gt;=$H29),"R",""))</f>
        <v/>
      </c>
      <c r="K29" s="31">
        <f>IF(OR($A29="",K$4=""),"",IF(AND(K$4&lt;=$D29,K$4+6&gt;=$D29),"C","")&amp;IF(AND(K$4&lt;=$E29,K$4+6&gt;=$E29),"A","")&amp;IF(AND(K$4&lt;=$G29,K$4+6&gt;=$F29),"V","")&amp;IF(AND(K$4&lt;=$H29,K$4+6&gt;=$H29),"R",""))</f>
        <v/>
      </c>
      <c r="L29" s="31">
        <f>IF(OR($A29="",L$4=""),"",IF(AND(L$4&lt;=$D29,L$4+6&gt;=$D29),"C","")&amp;IF(AND(L$4&lt;=$E29,L$4+6&gt;=$E29),"A","")&amp;IF(AND(L$4&lt;=$G29,L$4+6&gt;=$F29),"V","")&amp;IF(AND(L$4&lt;=$H29,L$4+6&gt;=$H29),"R",""))</f>
        <v/>
      </c>
      <c r="M29" s="31">
        <f>IF(OR($A29="",M$4=""),"",IF(AND(M$4&lt;=$D29,M$4+6&gt;=$D29),"C","")&amp;IF(AND(M$4&lt;=$E29,M$4+6&gt;=$E29),"A","")&amp;IF(AND(M$4&lt;=$G29,M$4+6&gt;=$F29),"V","")&amp;IF(AND(M$4&lt;=$H29,M$4+6&gt;=$H29),"R",""))</f>
        <v/>
      </c>
      <c r="N29" s="31">
        <f>IF(OR($A29="",N$4=""),"",IF(AND(N$4&lt;=$D29,N$4+6&gt;=$D29),"C","")&amp;IF(AND(N$4&lt;=$E29,N$4+6&gt;=$E29),"A","")&amp;IF(AND(N$4&lt;=$G29,N$4+6&gt;=$F29),"V","")&amp;IF(AND(N$4&lt;=$H29,N$4+6&gt;=$H29),"R",""))</f>
        <v/>
      </c>
      <c r="O29" s="31">
        <f>IF(OR($A29="",O$4=""),"",IF(AND(O$4&lt;=$D29,O$4+6&gt;=$D29),"C","")&amp;IF(AND(O$4&lt;=$E29,O$4+6&gt;=$E29),"A","")&amp;IF(AND(O$4&lt;=$G29,O$4+6&gt;=$F29),"V","")&amp;IF(AND(O$4&lt;=$H29,O$4+6&gt;=$H29),"R",""))</f>
        <v/>
      </c>
      <c r="P29" s="31">
        <f>IF(OR($A29="",P$4=""),"",IF(AND(P$4&lt;=$D29,P$4+6&gt;=$D29),"C","")&amp;IF(AND(P$4&lt;=$E29,P$4+6&gt;=$E29),"A","")&amp;IF(AND(P$4&lt;=$G29,P$4+6&gt;=$F29),"V","")&amp;IF(AND(P$4&lt;=$H29,P$4+6&gt;=$H29),"R",""))</f>
        <v/>
      </c>
      <c r="Q29" s="31">
        <f>IF(OR($A29="",Q$4=""),"",IF(AND(Q$4&lt;=$D29,Q$4+6&gt;=$D29),"C","")&amp;IF(AND(Q$4&lt;=$E29,Q$4+6&gt;=$E29),"A","")&amp;IF(AND(Q$4&lt;=$G29,Q$4+6&gt;=$F29),"V","")&amp;IF(AND(Q$4&lt;=$H29,Q$4+6&gt;=$H29),"R",""))</f>
        <v/>
      </c>
      <c r="R29" s="31">
        <f>IF(OR($A29="",R$4=""),"",IF(AND(R$4&lt;=$D29,R$4+6&gt;=$D29),"C","")&amp;IF(AND(R$4&lt;=$E29,R$4+6&gt;=$E29),"A","")&amp;IF(AND(R$4&lt;=$G29,R$4+6&gt;=$F29),"V","")&amp;IF(AND(R$4&lt;=$H29,R$4+6&gt;=$H29),"R",""))</f>
        <v/>
      </c>
      <c r="S29" s="31">
        <f>IF(OR($A29="",S$4=""),"",IF(AND(S$4&lt;=$D29,S$4+6&gt;=$D29),"C","")&amp;IF(AND(S$4&lt;=$E29,S$4+6&gt;=$E29),"A","")&amp;IF(AND(S$4&lt;=$G29,S$4+6&gt;=$F29),"V","")&amp;IF(AND(S$4&lt;=$H29,S$4+6&gt;=$H29),"R",""))</f>
        <v/>
      </c>
      <c r="T29" s="31">
        <f>IF(OR($A29="",T$4=""),"",IF(AND(T$4&lt;=$D29,T$4+6&gt;=$D29),"C","")&amp;IF(AND(T$4&lt;=$E29,T$4+6&gt;=$E29),"A","")&amp;IF(AND(T$4&lt;=$G29,T$4+6&gt;=$F29),"V","")&amp;IF(AND(T$4&lt;=$H29,T$4+6&gt;=$H29),"R",""))</f>
        <v/>
      </c>
      <c r="U29" s="31">
        <f>IF(OR($A29="",U$4=""),"",IF(AND(U$4&lt;=$D29,U$4+6&gt;=$D29),"C","")&amp;IF(AND(U$4&lt;=$E29,U$4+6&gt;=$E29),"A","")&amp;IF(AND(U$4&lt;=$G29,U$4+6&gt;=$F29),"V","")&amp;IF(AND(U$4&lt;=$H29,U$4+6&gt;=$H29),"R",""))</f>
        <v/>
      </c>
      <c r="V29" s="31">
        <f>IF(OR($A29="",V$4=""),"",IF(AND(V$4&lt;=$D29,V$4+6&gt;=$D29),"C","")&amp;IF(AND(V$4&lt;=$E29,V$4+6&gt;=$E29),"A","")&amp;IF(AND(V$4&lt;=$G29,V$4+6&gt;=$F29),"V","")&amp;IF(AND(V$4&lt;=$H29,V$4+6&gt;=$H29),"R",""))</f>
        <v/>
      </c>
      <c r="W29" s="31">
        <f>IF(OR($A29="",W$4=""),"",IF(AND(W$4&lt;=$D29,W$4+6&gt;=$D29),"C","")&amp;IF(AND(W$4&lt;=$E29,W$4+6&gt;=$E29),"A","")&amp;IF(AND(W$4&lt;=$G29,W$4+6&gt;=$F29),"V","")&amp;IF(AND(W$4&lt;=$H29,W$4+6&gt;=$H29),"R",""))</f>
        <v/>
      </c>
      <c r="X29" s="31">
        <f>IF(OR($A29="",X$4=""),"",IF(AND(X$4&lt;=$D29,X$4+6&gt;=$D29),"C","")&amp;IF(AND(X$4&lt;=$E29,X$4+6&gt;=$E29),"A","")&amp;IF(AND(X$4&lt;=$G29,X$4+6&gt;=$F29),"V","")&amp;IF(AND(X$4&lt;=$H29,X$4+6&gt;=$H29),"R",""))</f>
        <v/>
      </c>
      <c r="Y29" s="31">
        <f>IF(OR($A29="",Y$4=""),"",IF(AND(Y$4&lt;=$D29,Y$4+6&gt;=$D29),"C","")&amp;IF(AND(Y$4&lt;=$E29,Y$4+6&gt;=$E29),"A","")&amp;IF(AND(Y$4&lt;=$G29,Y$4+6&gt;=$F29),"V","")&amp;IF(AND(Y$4&lt;=$H29,Y$4+6&gt;=$H29),"R",""))</f>
        <v/>
      </c>
      <c r="Z29" s="31">
        <f>IF(OR($A29="",Z$4=""),"",IF(AND(Z$4&lt;=$D29,Z$4+6&gt;=$D29),"C","")&amp;IF(AND(Z$4&lt;=$E29,Z$4+6&gt;=$E29),"A","")&amp;IF(AND(Z$4&lt;=$G29,Z$4+6&gt;=$F29),"V","")&amp;IF(AND(Z$4&lt;=$H29,Z$4+6&gt;=$H29),"R",""))</f>
        <v/>
      </c>
      <c r="AA29" s="31">
        <f>IF(OR($A29="",AA$4=""),"",IF(AND(AA$4&lt;=$D29,AA$4+6&gt;=$D29),"C","")&amp;IF(AND(AA$4&lt;=$E29,AA$4+6&gt;=$E29),"A","")&amp;IF(AND(AA$4&lt;=$G29,AA$4+6&gt;=$F29),"V","")&amp;IF(AND(AA$4&lt;=$H29,AA$4+6&gt;=$H29),"R",""))</f>
        <v/>
      </c>
      <c r="AB29" s="31">
        <f>IF(OR($A29="",AB$4=""),"",IF(AND(AB$4&lt;=$D29,AB$4+6&gt;=$D29),"C","")&amp;IF(AND(AB$4&lt;=$E29,AB$4+6&gt;=$E29),"A","")&amp;IF(AND(AB$4&lt;=$G29,AB$4+6&gt;=$F29),"V","")&amp;IF(AND(AB$4&lt;=$H29,AB$4+6&gt;=$H29),"R",""))</f>
        <v/>
      </c>
      <c r="AC29" s="31">
        <f>IF(OR($A29="",AC$4=""),"",IF(AND(AC$4&lt;=$D29,AC$4+6&gt;=$D29),"C","")&amp;IF(AND(AC$4&lt;=$E29,AC$4+6&gt;=$E29),"A","")&amp;IF(AND(AC$4&lt;=$G29,AC$4+6&gt;=$F29),"V","")&amp;IF(AND(AC$4&lt;=$H29,AC$4+6&gt;=$H29),"R",""))</f>
        <v/>
      </c>
      <c r="AD29" s="31">
        <f>IF(OR($A29="",AD$4=""),"",IF(AND(AD$4&lt;=$D29,AD$4+6&gt;=$D29),"C","")&amp;IF(AND(AD$4&lt;=$E29,AD$4+6&gt;=$E29),"A","")&amp;IF(AND(AD$4&lt;=$G29,AD$4+6&gt;=$F29),"V","")&amp;IF(AND(AD$4&lt;=$H29,AD$4+6&gt;=$H29),"R",""))</f>
        <v/>
      </c>
      <c r="AE29" s="31">
        <f>IF(OR($A29="",AE$4=""),"",IF(AND(AE$4&lt;=$D29,AE$4+6&gt;=$D29),"C","")&amp;IF(AND(AE$4&lt;=$E29,AE$4+6&gt;=$E29),"A","")&amp;IF(AND(AE$4&lt;=$G29,AE$4+6&gt;=$F29),"V","")&amp;IF(AND(AE$4&lt;=$H29,AE$4+6&gt;=$H29),"R",""))</f>
        <v/>
      </c>
      <c r="AF29" s="31">
        <f>IF(OR($A29="",AF$4=""),"",IF(AND(AF$4&lt;=$D29,AF$4+6&gt;=$D29),"C","")&amp;IF(AND(AF$4&lt;=$E29,AF$4+6&gt;=$E29),"A","")&amp;IF(AND(AF$4&lt;=$G29,AF$4+6&gt;=$F29),"V","")&amp;IF(AND(AF$4&lt;=$H29,AF$4+6&gt;=$H29),"R",""))</f>
        <v/>
      </c>
      <c r="AG29" s="31">
        <f>IF(OR($A29="",AG$4=""),"",IF(AND(AG$4&lt;=$D29,AG$4+6&gt;=$D29),"C","")&amp;IF(AND(AG$4&lt;=$E29,AG$4+6&gt;=$E29),"A","")&amp;IF(AND(AG$4&lt;=$G29,AG$4+6&gt;=$F29),"V","")&amp;IF(AND(AG$4&lt;=$H29,AG$4+6&gt;=$H29),"R",""))</f>
        <v/>
      </c>
      <c r="AH29" s="31">
        <f>IF(OR($A29="",AH$4=""),"",IF(AND(AH$4&lt;=$D29,AH$4+6&gt;=$D29),"C","")&amp;IF(AND(AH$4&lt;=$E29,AH$4+6&gt;=$E29),"A","")&amp;IF(AND(AH$4&lt;=$G29,AH$4+6&gt;=$F29),"V","")&amp;IF(AND(AH$4&lt;=$H29,AH$4+6&gt;=$H29),"R",""))</f>
        <v/>
      </c>
      <c r="AI29" s="31">
        <f>IF(OR($A29="",AI$4=""),"",IF(AND(AI$4&lt;=$D29,AI$4+6&gt;=$D29),"C","")&amp;IF(AND(AI$4&lt;=$E29,AI$4+6&gt;=$E29),"A","")&amp;IF(AND(AI$4&lt;=$G29,AI$4+6&gt;=$F29),"V","")&amp;IF(AND(AI$4&lt;=$H29,AI$4+6&gt;=$H29),"R",""))</f>
        <v/>
      </c>
      <c r="AJ29" s="31">
        <f>IF(OR($A29="",AJ$4=""),"",IF(AND(AJ$4&lt;=$D29,AJ$4+6&gt;=$D29),"C","")&amp;IF(AND(AJ$4&lt;=$E29,AJ$4+6&gt;=$E29),"A","")&amp;IF(AND(AJ$4&lt;=$G29,AJ$4+6&gt;=$F29),"V","")&amp;IF(AND(AJ$4&lt;=$H29,AJ$4+6&gt;=$H29),"R",""))</f>
        <v/>
      </c>
      <c r="AK29" s="31">
        <f>IF(OR($A29="",AK$4=""),"",IF(AND(AK$4&lt;=$D29,AK$4+6&gt;=$D29),"C","")&amp;IF(AND(AK$4&lt;=$E29,AK$4+6&gt;=$E29),"A","")&amp;IF(AND(AK$4&lt;=$G29,AK$4+6&gt;=$F29),"V","")&amp;IF(AND(AK$4&lt;=$H29,AK$4+6&gt;=$H29),"R",""))</f>
        <v/>
      </c>
      <c r="AL29" s="31">
        <f>IF(OR($A29="",AL$4=""),"",IF(AND(AL$4&lt;=$D29,AL$4+6&gt;=$D29),"C","")&amp;IF(AND(AL$4&lt;=$E29,AL$4+6&gt;=$E29),"A","")&amp;IF(AND(AL$4&lt;=$G29,AL$4+6&gt;=$F29),"V","")&amp;IF(AND(AL$4&lt;=$H29,AL$4+6&gt;=$H29),"R",""))</f>
        <v/>
      </c>
      <c r="AM29" s="31">
        <f>IF(OR($A29="",AM$4=""),"",IF(AND(AM$4&lt;=$D29,AM$4+6&gt;=$D29),"C","")&amp;IF(AND(AM$4&lt;=$E29,AM$4+6&gt;=$E29),"A","")&amp;IF(AND(AM$4&lt;=$G29,AM$4+6&gt;=$F29),"V","")&amp;IF(AND(AM$4&lt;=$H29,AM$4+6&gt;=$H29),"R",""))</f>
        <v/>
      </c>
      <c r="AN29" s="31">
        <f>IF(OR($A29="",AN$4=""),"",IF(AND(AN$4&lt;=$D29,AN$4+6&gt;=$D29),"C","")&amp;IF(AND(AN$4&lt;=$E29,AN$4+6&gt;=$E29),"A","")&amp;IF(AND(AN$4&lt;=$G29,AN$4+6&gt;=$F29),"V","")&amp;IF(AND(AN$4&lt;=$H29,AN$4+6&gt;=$H29),"R",""))</f>
        <v/>
      </c>
      <c r="AO29" s="31">
        <f>IF(OR($A29="",AO$4=""),"",IF(AND(AO$4&lt;=$D29,AO$4+6&gt;=$D29),"C","")&amp;IF(AND(AO$4&lt;=$E29,AO$4+6&gt;=$E29),"A","")&amp;IF(AND(AO$4&lt;=$G29,AO$4+6&gt;=$F29),"V","")&amp;IF(AND(AO$4&lt;=$H29,AO$4+6&gt;=$H29),"R",""))</f>
        <v/>
      </c>
      <c r="AP29" s="31">
        <f>IF(OR($A29="",AP$4=""),"",IF(AND(AP$4&lt;=$D29,AP$4+6&gt;=$D29),"C","")&amp;IF(AND(AP$4&lt;=$E29,AP$4+6&gt;=$E29),"A","")&amp;IF(AND(AP$4&lt;=$G29,AP$4+6&gt;=$F29),"V","")&amp;IF(AND(AP$4&lt;=$H29,AP$4+6&gt;=$H29),"R",""))</f>
        <v/>
      </c>
      <c r="AQ29" s="31">
        <f>IF(OR($A29="",AQ$4=""),"",IF(AND(AQ$4&lt;=$D29,AQ$4+6&gt;=$D29),"C","")&amp;IF(AND(AQ$4&lt;=$E29,AQ$4+6&gt;=$E29),"A","")&amp;IF(AND(AQ$4&lt;=$G29,AQ$4+6&gt;=$F29),"V","")&amp;IF(AND(AQ$4&lt;=$H29,AQ$4+6&gt;=$H29),"R",""))</f>
        <v/>
      </c>
      <c r="AR29" s="31">
        <f>IF(OR($A29="",AR$4=""),"",IF(AND(AR$4&lt;=$D29,AR$4+6&gt;=$D29),"C","")&amp;IF(AND(AR$4&lt;=$E29,AR$4+6&gt;=$E29),"A","")&amp;IF(AND(AR$4&lt;=$G29,AR$4+6&gt;=$F29),"V","")&amp;IF(AND(AR$4&lt;=$H29,AR$4+6&gt;=$H29),"R",""))</f>
        <v/>
      </c>
      <c r="AS29" s="31">
        <f>IF(OR($A29="",AS$4=""),"",IF(AND(AS$4&lt;=$D29,AS$4+6&gt;=$D29),"C","")&amp;IF(AND(AS$4&lt;=$E29,AS$4+6&gt;=$E29),"A","")&amp;IF(AND(AS$4&lt;=$G29,AS$4+6&gt;=$F29),"V","")&amp;IF(AND(AS$4&lt;=$H29,AS$4+6&gt;=$H29),"R",""))</f>
        <v/>
      </c>
      <c r="AT29" s="31">
        <f>IF(OR($A29="",AT$4=""),"",IF(AND(AT$4&lt;=$D29,AT$4+6&gt;=$D29),"C","")&amp;IF(AND(AT$4&lt;=$E29,AT$4+6&gt;=$E29),"A","")&amp;IF(AND(AT$4&lt;=$G29,AT$4+6&gt;=$F29),"V","")&amp;IF(AND(AT$4&lt;=$H29,AT$4+6&gt;=$H29),"R",""))</f>
        <v/>
      </c>
      <c r="AU29" s="31">
        <f>IF(OR($A29="",AU$4=""),"",IF(AND(AU$4&lt;=$D29,AU$4+6&gt;=$D29),"C","")&amp;IF(AND(AU$4&lt;=$E29,AU$4+6&gt;=$E29),"A","")&amp;IF(AND(AU$4&lt;=$G29,AU$4+6&gt;=$F29),"V","")&amp;IF(AND(AU$4&lt;=$H29,AU$4+6&gt;=$H29),"R",""))</f>
        <v/>
      </c>
      <c r="AV29" s="31">
        <f>IF(OR($A29="",AV$4=""),"",IF(AND(AV$4&lt;=$D29,AV$4+6&gt;=$D29),"C","")&amp;IF(AND(AV$4&lt;=$E29,AV$4+6&gt;=$E29),"A","")&amp;IF(AND(AV$4&lt;=$G29,AV$4+6&gt;=$F29),"V","")&amp;IF(AND(AV$4&lt;=$H29,AV$4+6&gt;=$H29),"R",""))</f>
        <v/>
      </c>
      <c r="AW29" s="31">
        <f>IF(OR($A29="",AW$4=""),"",IF(AND(AW$4&lt;=$D29,AW$4+6&gt;=$D29),"C","")&amp;IF(AND(AW$4&lt;=$E29,AW$4+6&gt;=$E29),"A","")&amp;IF(AND(AW$4&lt;=$G29,AW$4+6&gt;=$F29),"V","")&amp;IF(AND(AW$4&lt;=$H29,AW$4+6&gt;=$H29),"R",""))</f>
        <v/>
      </c>
      <c r="AX29" s="31">
        <f>IF(OR($A29="",AX$4=""),"",IF(AND(AX$4&lt;=$D29,AX$4+6&gt;=$D29),"C","")&amp;IF(AND(AX$4&lt;=$E29,AX$4+6&gt;=$E29),"A","")&amp;IF(AND(AX$4&lt;=$G29,AX$4+6&gt;=$F29),"V","")&amp;IF(AND(AX$4&lt;=$H29,AX$4+6&gt;=$H29),"R",""))</f>
        <v/>
      </c>
      <c r="AY29" s="31">
        <f>IF(OR($A29="",AY$4=""),"",IF(AND(AY$4&lt;=$D29,AY$4+6&gt;=$D29),"C","")&amp;IF(AND(AY$4&lt;=$E29,AY$4+6&gt;=$E29),"A","")&amp;IF(AND(AY$4&lt;=$G29,AY$4+6&gt;=$F29),"V","")&amp;IF(AND(AY$4&lt;=$H29,AY$4+6&gt;=$H29),"R",""))</f>
        <v/>
      </c>
      <c r="AZ29" s="31">
        <f>IF(OR($A29="",AZ$4=""),"",IF(AND(AZ$4&lt;=$D29,AZ$4+6&gt;=$D29),"C","")&amp;IF(AND(AZ$4&lt;=$E29,AZ$4+6&gt;=$E29),"A","")&amp;IF(AND(AZ$4&lt;=$G29,AZ$4+6&gt;=$F29),"V","")&amp;IF(AND(AZ$4&lt;=$H29,AZ$4+6&gt;=$H29),"R",""))</f>
        <v/>
      </c>
      <c r="BA29" s="31">
        <f>IF(OR($A29="",BA$4=""),"",IF(AND(BA$4&lt;=$D29,BA$4+6&gt;=$D29),"C","")&amp;IF(AND(BA$4&lt;=$E29,BA$4+6&gt;=$E29),"A","")&amp;IF(AND(BA$4&lt;=$G29,BA$4+6&gt;=$F29),"V","")&amp;IF(AND(BA$4&lt;=$H29,BA$4+6&gt;=$H29),"R",""))</f>
        <v/>
      </c>
      <c r="BB29" s="31">
        <f>IF(OR($A29="",BB$4=""),"",IF(AND(BB$4&lt;=$D29,BB$4+6&gt;=$D29),"C","")&amp;IF(AND(BB$4&lt;=$E29,BB$4+6&gt;=$E29),"A","")&amp;IF(AND(BB$4&lt;=$G29,BB$4+6&gt;=$F29),"V","")&amp;IF(AND(BB$4&lt;=$H29,BB$4+6&gt;=$H29),"R",""))</f>
        <v/>
      </c>
      <c r="BC29" s="31">
        <f>IF(OR($A29="",BC$4=""),"",IF(AND(BC$4&lt;=$D29,BC$4+6&gt;=$D29),"C","")&amp;IF(AND(BC$4&lt;=$E29,BC$4+6&gt;=$E29),"A","")&amp;IF(AND(BC$4&lt;=$G29,BC$4+6&gt;=$F29),"V","")&amp;IF(AND(BC$4&lt;=$H29,BC$4+6&gt;=$H29),"R",""))</f>
        <v/>
      </c>
      <c r="BD29" s="31">
        <f>IF(OR($A29="",BD$4=""),"",IF(AND(BD$4&lt;=$D29,BD$4+6&gt;=$D29),"C","")&amp;IF(AND(BD$4&lt;=$E29,BD$4+6&gt;=$E29),"A","")&amp;IF(AND(BD$4&lt;=$G29,BD$4+6&gt;=$F29),"V","")&amp;IF(AND(BD$4&lt;=$H29,BD$4+6&gt;=$H29),"R",""))</f>
        <v/>
      </c>
      <c r="BE29" s="31">
        <f>IF(OR($A29="",BE$4=""),"",IF(AND(BE$4&lt;=$D29,BE$4+6&gt;=$D29),"C","")&amp;IF(AND(BE$4&lt;=$E29,BE$4+6&gt;=$E29),"A","")&amp;IF(AND(BE$4&lt;=$G29,BE$4+6&gt;=$F29),"V","")&amp;IF(AND(BE$4&lt;=$H29,BE$4+6&gt;=$H29),"R",""))</f>
        <v/>
      </c>
      <c r="BF29" s="31">
        <f>IF(OR($A29="",BF$4=""),"",IF(AND(BF$4&lt;=$D29,BF$4+6&gt;=$D29),"C","")&amp;IF(AND(BF$4&lt;=$E29,BF$4+6&gt;=$E29),"A","")&amp;IF(AND(BF$4&lt;=$G29,BF$4+6&gt;=$F29),"V","")&amp;IF(AND(BF$4&lt;=$H29,BF$4+6&gt;=$H29),"R",""))</f>
        <v/>
      </c>
      <c r="BG29" s="31">
        <f>IF(OR($A29="",BG$4=""),"",IF(AND(BG$4&lt;=$D29,BG$4+6&gt;=$D29),"C","")&amp;IF(AND(BG$4&lt;=$E29,BG$4+6&gt;=$E29),"A","")&amp;IF(AND(BG$4&lt;=$G29,BG$4+6&gt;=$F29),"V","")&amp;IF(AND(BG$4&lt;=$H29,BG$4+6&gt;=$H29),"R",""))</f>
        <v/>
      </c>
      <c r="BH29" s="31">
        <f>IF(OR($A29="",BH$4=""),"",IF(AND(BH$4&lt;=$D29,BH$4+6&gt;=$D29),"C","")&amp;IF(AND(BH$4&lt;=$E29,BH$4+6&gt;=$E29),"A","")&amp;IF(AND(BH$4&lt;=$G29,BH$4+6&gt;=$F29),"V","")&amp;IF(AND(BH$4&lt;=$H29,BH$4+6&gt;=$H29),"R",""))</f>
        <v/>
      </c>
      <c r="BI29" s="31">
        <f>IF(OR($A29="",BI$4=""),"",IF(AND(BI$4&lt;=$D29,BI$4+6&gt;=$D29),"C","")&amp;IF(AND(BI$4&lt;=$E29,BI$4+6&gt;=$E29),"A","")&amp;IF(AND(BI$4&lt;=$G29,BI$4+6&gt;=$F29),"V","")&amp;IF(AND(BI$4&lt;=$H29,BI$4+6&gt;=$H29),"R",""))</f>
        <v/>
      </c>
      <c r="BJ29" s="31">
        <f>IF(OR($A29="",BJ$4=""),"",IF(AND(BJ$4&lt;=$D29,BJ$4+6&gt;=$D29),"C","")&amp;IF(AND(BJ$4&lt;=$E29,BJ$4+6&gt;=$E29),"A","")&amp;IF(AND(BJ$4&lt;=$G29,BJ$4+6&gt;=$F29),"V","")&amp;IF(AND(BJ$4&lt;=$H29,BJ$4+6&gt;=$H29),"R",""))</f>
        <v/>
      </c>
      <c r="BK29" s="31">
        <f>IF(OR($A29="",BK$4=""),"",IF(AND(BK$4&lt;=$D29,BK$4+6&gt;=$D29),"C","")&amp;IF(AND(BK$4&lt;=$E29,BK$4+6&gt;=$E29),"A","")&amp;IF(AND(BK$4&lt;=$G29,BK$4+6&gt;=$F29),"V","")&amp;IF(AND(BK$4&lt;=$H29,BK$4+6&gt;=$H29),"R",""))</f>
        <v/>
      </c>
      <c r="BL29" s="31">
        <f>IF(OR($A29="",BL$4=""),"",IF(AND(BL$4&lt;=$D29,BL$4+6&gt;=$D29),"C","")&amp;IF(AND(BL$4&lt;=$E29,BL$4+6&gt;=$E29),"A","")&amp;IF(AND(BL$4&lt;=$G29,BL$4+6&gt;=$F29),"V","")&amp;IF(AND(BL$4&lt;=$H29,BL$4+6&gt;=$H29),"R",""))</f>
        <v/>
      </c>
      <c r="BM29" s="31">
        <f>IF(OR($A29="",BM$4=""),"",IF(AND(BM$4&lt;=$D29,BM$4+6&gt;=$D29),"C","")&amp;IF(AND(BM$4&lt;=$E29,BM$4+6&gt;=$E29),"A","")&amp;IF(AND(BM$4&lt;=$G29,BM$4+6&gt;=$F29),"V","")&amp;IF(AND(BM$4&lt;=$H29,BM$4+6&gt;=$H29),"R",""))</f>
        <v/>
      </c>
      <c r="BN29" s="31">
        <f>IF(OR($A29="",BN$4=""),"",IF(AND(BN$4&lt;=$D29,BN$4+6&gt;=$D29),"C","")&amp;IF(AND(BN$4&lt;=$E29,BN$4+6&gt;=$E29),"A","")&amp;IF(AND(BN$4&lt;=$G29,BN$4+6&gt;=$F29),"V","")&amp;IF(AND(BN$4&lt;=$H29,BN$4+6&gt;=$H29),"R",""))</f>
        <v/>
      </c>
      <c r="BO29" s="31">
        <f>IF(OR($A29="",BO$4=""),"",IF(AND(BO$4&lt;=$D29,BO$4+6&gt;=$D29),"C","")&amp;IF(AND(BO$4&lt;=$E29,BO$4+6&gt;=$E29),"A","")&amp;IF(AND(BO$4&lt;=$G29,BO$4+6&gt;=$F29),"V","")&amp;IF(AND(BO$4&lt;=$H29,BO$4+6&gt;=$H29),"R",""))</f>
        <v/>
      </c>
      <c r="BP29" s="31">
        <f>IF(OR($A29="",BP$4=""),"",IF(AND(BP$4&lt;=$D29,BP$4+6&gt;=$D29),"C","")&amp;IF(AND(BP$4&lt;=$E29,BP$4+6&gt;=$E29),"A","")&amp;IF(AND(BP$4&lt;=$G29,BP$4+6&gt;=$F29),"V","")&amp;IF(AND(BP$4&lt;=$H29,BP$4+6&gt;=$H29),"R",""))</f>
        <v/>
      </c>
    </row>
    <row r="30" ht="26" customHeight="1">
      <c r="A30" s="12">
        <f>IF(Planejamento!A27="","",Planejamento!A27)</f>
        <v/>
      </c>
      <c r="B30" s="32">
        <f>IF(Planejamento!A27="","",Planejamento!B27)</f>
        <v/>
      </c>
      <c r="C30" s="32">
        <f>IF(Planejamento!A27="","",Planejamento!E27)</f>
        <v/>
      </c>
      <c r="D30" s="33">
        <f>IF(Planejamento!A27="","",Planejamento!L27)</f>
        <v/>
      </c>
      <c r="E30" s="33">
        <f>IF(Planejamento!A27="","",Planejamento!M27)</f>
        <v/>
      </c>
      <c r="F30" s="33">
        <f>IF(Planejamento!A27="","",Planejamento!G27)</f>
        <v/>
      </c>
      <c r="G30" s="33">
        <f>IF(Planejamento!A27="","",Planejamento!H27)</f>
        <v/>
      </c>
      <c r="H30" s="33">
        <f>IF(Planejamento!A27="","",Planejamento!N27)</f>
        <v/>
      </c>
      <c r="I30" s="34">
        <f>IF(OR($A30="",I$4=""),"",IF(AND(I$4&lt;=$D30,I$4+6&gt;=$D30),"C","")&amp;IF(AND(I$4&lt;=$E30,I$4+6&gt;=$E30),"A","")&amp;IF(AND(I$4&lt;=$G30,I$4+6&gt;=$F30),"V","")&amp;IF(AND(I$4&lt;=$H30,I$4+6&gt;=$H30),"R",""))</f>
        <v/>
      </c>
      <c r="J30" s="34">
        <f>IF(OR($A30="",J$4=""),"",IF(AND(J$4&lt;=$D30,J$4+6&gt;=$D30),"C","")&amp;IF(AND(J$4&lt;=$E30,J$4+6&gt;=$E30),"A","")&amp;IF(AND(J$4&lt;=$G30,J$4+6&gt;=$F30),"V","")&amp;IF(AND(J$4&lt;=$H30,J$4+6&gt;=$H30),"R",""))</f>
        <v/>
      </c>
      <c r="K30" s="34">
        <f>IF(OR($A30="",K$4=""),"",IF(AND(K$4&lt;=$D30,K$4+6&gt;=$D30),"C","")&amp;IF(AND(K$4&lt;=$E30,K$4+6&gt;=$E30),"A","")&amp;IF(AND(K$4&lt;=$G30,K$4+6&gt;=$F30),"V","")&amp;IF(AND(K$4&lt;=$H30,K$4+6&gt;=$H30),"R",""))</f>
        <v/>
      </c>
      <c r="L30" s="34">
        <f>IF(OR($A30="",L$4=""),"",IF(AND(L$4&lt;=$D30,L$4+6&gt;=$D30),"C","")&amp;IF(AND(L$4&lt;=$E30,L$4+6&gt;=$E30),"A","")&amp;IF(AND(L$4&lt;=$G30,L$4+6&gt;=$F30),"V","")&amp;IF(AND(L$4&lt;=$H30,L$4+6&gt;=$H30),"R",""))</f>
        <v/>
      </c>
      <c r="M30" s="34">
        <f>IF(OR($A30="",M$4=""),"",IF(AND(M$4&lt;=$D30,M$4+6&gt;=$D30),"C","")&amp;IF(AND(M$4&lt;=$E30,M$4+6&gt;=$E30),"A","")&amp;IF(AND(M$4&lt;=$G30,M$4+6&gt;=$F30),"V","")&amp;IF(AND(M$4&lt;=$H30,M$4+6&gt;=$H30),"R",""))</f>
        <v/>
      </c>
      <c r="N30" s="34">
        <f>IF(OR($A30="",N$4=""),"",IF(AND(N$4&lt;=$D30,N$4+6&gt;=$D30),"C","")&amp;IF(AND(N$4&lt;=$E30,N$4+6&gt;=$E30),"A","")&amp;IF(AND(N$4&lt;=$G30,N$4+6&gt;=$F30),"V","")&amp;IF(AND(N$4&lt;=$H30,N$4+6&gt;=$H30),"R",""))</f>
        <v/>
      </c>
      <c r="O30" s="34">
        <f>IF(OR($A30="",O$4=""),"",IF(AND(O$4&lt;=$D30,O$4+6&gt;=$D30),"C","")&amp;IF(AND(O$4&lt;=$E30,O$4+6&gt;=$E30),"A","")&amp;IF(AND(O$4&lt;=$G30,O$4+6&gt;=$F30),"V","")&amp;IF(AND(O$4&lt;=$H30,O$4+6&gt;=$H30),"R",""))</f>
        <v/>
      </c>
      <c r="P30" s="34">
        <f>IF(OR($A30="",P$4=""),"",IF(AND(P$4&lt;=$D30,P$4+6&gt;=$D30),"C","")&amp;IF(AND(P$4&lt;=$E30,P$4+6&gt;=$E30),"A","")&amp;IF(AND(P$4&lt;=$G30,P$4+6&gt;=$F30),"V","")&amp;IF(AND(P$4&lt;=$H30,P$4+6&gt;=$H30),"R",""))</f>
        <v/>
      </c>
      <c r="Q30" s="34">
        <f>IF(OR($A30="",Q$4=""),"",IF(AND(Q$4&lt;=$D30,Q$4+6&gt;=$D30),"C","")&amp;IF(AND(Q$4&lt;=$E30,Q$4+6&gt;=$E30),"A","")&amp;IF(AND(Q$4&lt;=$G30,Q$4+6&gt;=$F30),"V","")&amp;IF(AND(Q$4&lt;=$H30,Q$4+6&gt;=$H30),"R",""))</f>
        <v/>
      </c>
      <c r="R30" s="34">
        <f>IF(OR($A30="",R$4=""),"",IF(AND(R$4&lt;=$D30,R$4+6&gt;=$D30),"C","")&amp;IF(AND(R$4&lt;=$E30,R$4+6&gt;=$E30),"A","")&amp;IF(AND(R$4&lt;=$G30,R$4+6&gt;=$F30),"V","")&amp;IF(AND(R$4&lt;=$H30,R$4+6&gt;=$H30),"R",""))</f>
        <v/>
      </c>
      <c r="S30" s="34">
        <f>IF(OR($A30="",S$4=""),"",IF(AND(S$4&lt;=$D30,S$4+6&gt;=$D30),"C","")&amp;IF(AND(S$4&lt;=$E30,S$4+6&gt;=$E30),"A","")&amp;IF(AND(S$4&lt;=$G30,S$4+6&gt;=$F30),"V","")&amp;IF(AND(S$4&lt;=$H30,S$4+6&gt;=$H30),"R",""))</f>
        <v/>
      </c>
      <c r="T30" s="34">
        <f>IF(OR($A30="",T$4=""),"",IF(AND(T$4&lt;=$D30,T$4+6&gt;=$D30),"C","")&amp;IF(AND(T$4&lt;=$E30,T$4+6&gt;=$E30),"A","")&amp;IF(AND(T$4&lt;=$G30,T$4+6&gt;=$F30),"V","")&amp;IF(AND(T$4&lt;=$H30,T$4+6&gt;=$H30),"R",""))</f>
        <v/>
      </c>
      <c r="U30" s="34">
        <f>IF(OR($A30="",U$4=""),"",IF(AND(U$4&lt;=$D30,U$4+6&gt;=$D30),"C","")&amp;IF(AND(U$4&lt;=$E30,U$4+6&gt;=$E30),"A","")&amp;IF(AND(U$4&lt;=$G30,U$4+6&gt;=$F30),"V","")&amp;IF(AND(U$4&lt;=$H30,U$4+6&gt;=$H30),"R",""))</f>
        <v/>
      </c>
      <c r="V30" s="34">
        <f>IF(OR($A30="",V$4=""),"",IF(AND(V$4&lt;=$D30,V$4+6&gt;=$D30),"C","")&amp;IF(AND(V$4&lt;=$E30,V$4+6&gt;=$E30),"A","")&amp;IF(AND(V$4&lt;=$G30,V$4+6&gt;=$F30),"V","")&amp;IF(AND(V$4&lt;=$H30,V$4+6&gt;=$H30),"R",""))</f>
        <v/>
      </c>
      <c r="W30" s="34">
        <f>IF(OR($A30="",W$4=""),"",IF(AND(W$4&lt;=$D30,W$4+6&gt;=$D30),"C","")&amp;IF(AND(W$4&lt;=$E30,W$4+6&gt;=$E30),"A","")&amp;IF(AND(W$4&lt;=$G30,W$4+6&gt;=$F30),"V","")&amp;IF(AND(W$4&lt;=$H30,W$4+6&gt;=$H30),"R",""))</f>
        <v/>
      </c>
      <c r="X30" s="34">
        <f>IF(OR($A30="",X$4=""),"",IF(AND(X$4&lt;=$D30,X$4+6&gt;=$D30),"C","")&amp;IF(AND(X$4&lt;=$E30,X$4+6&gt;=$E30),"A","")&amp;IF(AND(X$4&lt;=$G30,X$4+6&gt;=$F30),"V","")&amp;IF(AND(X$4&lt;=$H30,X$4+6&gt;=$H30),"R",""))</f>
        <v/>
      </c>
      <c r="Y30" s="34">
        <f>IF(OR($A30="",Y$4=""),"",IF(AND(Y$4&lt;=$D30,Y$4+6&gt;=$D30),"C","")&amp;IF(AND(Y$4&lt;=$E30,Y$4+6&gt;=$E30),"A","")&amp;IF(AND(Y$4&lt;=$G30,Y$4+6&gt;=$F30),"V","")&amp;IF(AND(Y$4&lt;=$H30,Y$4+6&gt;=$H30),"R",""))</f>
        <v/>
      </c>
      <c r="Z30" s="34">
        <f>IF(OR($A30="",Z$4=""),"",IF(AND(Z$4&lt;=$D30,Z$4+6&gt;=$D30),"C","")&amp;IF(AND(Z$4&lt;=$E30,Z$4+6&gt;=$E30),"A","")&amp;IF(AND(Z$4&lt;=$G30,Z$4+6&gt;=$F30),"V","")&amp;IF(AND(Z$4&lt;=$H30,Z$4+6&gt;=$H30),"R",""))</f>
        <v/>
      </c>
      <c r="AA30" s="34">
        <f>IF(OR($A30="",AA$4=""),"",IF(AND(AA$4&lt;=$D30,AA$4+6&gt;=$D30),"C","")&amp;IF(AND(AA$4&lt;=$E30,AA$4+6&gt;=$E30),"A","")&amp;IF(AND(AA$4&lt;=$G30,AA$4+6&gt;=$F30),"V","")&amp;IF(AND(AA$4&lt;=$H30,AA$4+6&gt;=$H30),"R",""))</f>
        <v/>
      </c>
      <c r="AB30" s="34">
        <f>IF(OR($A30="",AB$4=""),"",IF(AND(AB$4&lt;=$D30,AB$4+6&gt;=$D30),"C","")&amp;IF(AND(AB$4&lt;=$E30,AB$4+6&gt;=$E30),"A","")&amp;IF(AND(AB$4&lt;=$G30,AB$4+6&gt;=$F30),"V","")&amp;IF(AND(AB$4&lt;=$H30,AB$4+6&gt;=$H30),"R",""))</f>
        <v/>
      </c>
      <c r="AC30" s="34">
        <f>IF(OR($A30="",AC$4=""),"",IF(AND(AC$4&lt;=$D30,AC$4+6&gt;=$D30),"C","")&amp;IF(AND(AC$4&lt;=$E30,AC$4+6&gt;=$E30),"A","")&amp;IF(AND(AC$4&lt;=$G30,AC$4+6&gt;=$F30),"V","")&amp;IF(AND(AC$4&lt;=$H30,AC$4+6&gt;=$H30),"R",""))</f>
        <v/>
      </c>
      <c r="AD30" s="34">
        <f>IF(OR($A30="",AD$4=""),"",IF(AND(AD$4&lt;=$D30,AD$4+6&gt;=$D30),"C","")&amp;IF(AND(AD$4&lt;=$E30,AD$4+6&gt;=$E30),"A","")&amp;IF(AND(AD$4&lt;=$G30,AD$4+6&gt;=$F30),"V","")&amp;IF(AND(AD$4&lt;=$H30,AD$4+6&gt;=$H30),"R",""))</f>
        <v/>
      </c>
      <c r="AE30" s="34">
        <f>IF(OR($A30="",AE$4=""),"",IF(AND(AE$4&lt;=$D30,AE$4+6&gt;=$D30),"C","")&amp;IF(AND(AE$4&lt;=$E30,AE$4+6&gt;=$E30),"A","")&amp;IF(AND(AE$4&lt;=$G30,AE$4+6&gt;=$F30),"V","")&amp;IF(AND(AE$4&lt;=$H30,AE$4+6&gt;=$H30),"R",""))</f>
        <v/>
      </c>
      <c r="AF30" s="34">
        <f>IF(OR($A30="",AF$4=""),"",IF(AND(AF$4&lt;=$D30,AF$4+6&gt;=$D30),"C","")&amp;IF(AND(AF$4&lt;=$E30,AF$4+6&gt;=$E30),"A","")&amp;IF(AND(AF$4&lt;=$G30,AF$4+6&gt;=$F30),"V","")&amp;IF(AND(AF$4&lt;=$H30,AF$4+6&gt;=$H30),"R",""))</f>
        <v/>
      </c>
      <c r="AG30" s="34">
        <f>IF(OR($A30="",AG$4=""),"",IF(AND(AG$4&lt;=$D30,AG$4+6&gt;=$D30),"C","")&amp;IF(AND(AG$4&lt;=$E30,AG$4+6&gt;=$E30),"A","")&amp;IF(AND(AG$4&lt;=$G30,AG$4+6&gt;=$F30),"V","")&amp;IF(AND(AG$4&lt;=$H30,AG$4+6&gt;=$H30),"R",""))</f>
        <v/>
      </c>
      <c r="AH30" s="34">
        <f>IF(OR($A30="",AH$4=""),"",IF(AND(AH$4&lt;=$D30,AH$4+6&gt;=$D30),"C","")&amp;IF(AND(AH$4&lt;=$E30,AH$4+6&gt;=$E30),"A","")&amp;IF(AND(AH$4&lt;=$G30,AH$4+6&gt;=$F30),"V","")&amp;IF(AND(AH$4&lt;=$H30,AH$4+6&gt;=$H30),"R",""))</f>
        <v/>
      </c>
      <c r="AI30" s="34">
        <f>IF(OR($A30="",AI$4=""),"",IF(AND(AI$4&lt;=$D30,AI$4+6&gt;=$D30),"C","")&amp;IF(AND(AI$4&lt;=$E30,AI$4+6&gt;=$E30),"A","")&amp;IF(AND(AI$4&lt;=$G30,AI$4+6&gt;=$F30),"V","")&amp;IF(AND(AI$4&lt;=$H30,AI$4+6&gt;=$H30),"R",""))</f>
        <v/>
      </c>
      <c r="AJ30" s="34">
        <f>IF(OR($A30="",AJ$4=""),"",IF(AND(AJ$4&lt;=$D30,AJ$4+6&gt;=$D30),"C","")&amp;IF(AND(AJ$4&lt;=$E30,AJ$4+6&gt;=$E30),"A","")&amp;IF(AND(AJ$4&lt;=$G30,AJ$4+6&gt;=$F30),"V","")&amp;IF(AND(AJ$4&lt;=$H30,AJ$4+6&gt;=$H30),"R",""))</f>
        <v/>
      </c>
      <c r="AK30" s="34">
        <f>IF(OR($A30="",AK$4=""),"",IF(AND(AK$4&lt;=$D30,AK$4+6&gt;=$D30),"C","")&amp;IF(AND(AK$4&lt;=$E30,AK$4+6&gt;=$E30),"A","")&amp;IF(AND(AK$4&lt;=$G30,AK$4+6&gt;=$F30),"V","")&amp;IF(AND(AK$4&lt;=$H30,AK$4+6&gt;=$H30),"R",""))</f>
        <v/>
      </c>
      <c r="AL30" s="34">
        <f>IF(OR($A30="",AL$4=""),"",IF(AND(AL$4&lt;=$D30,AL$4+6&gt;=$D30),"C","")&amp;IF(AND(AL$4&lt;=$E30,AL$4+6&gt;=$E30),"A","")&amp;IF(AND(AL$4&lt;=$G30,AL$4+6&gt;=$F30),"V","")&amp;IF(AND(AL$4&lt;=$H30,AL$4+6&gt;=$H30),"R",""))</f>
        <v/>
      </c>
      <c r="AM30" s="34">
        <f>IF(OR($A30="",AM$4=""),"",IF(AND(AM$4&lt;=$D30,AM$4+6&gt;=$D30),"C","")&amp;IF(AND(AM$4&lt;=$E30,AM$4+6&gt;=$E30),"A","")&amp;IF(AND(AM$4&lt;=$G30,AM$4+6&gt;=$F30),"V","")&amp;IF(AND(AM$4&lt;=$H30,AM$4+6&gt;=$H30),"R",""))</f>
        <v/>
      </c>
      <c r="AN30" s="34">
        <f>IF(OR($A30="",AN$4=""),"",IF(AND(AN$4&lt;=$D30,AN$4+6&gt;=$D30),"C","")&amp;IF(AND(AN$4&lt;=$E30,AN$4+6&gt;=$E30),"A","")&amp;IF(AND(AN$4&lt;=$G30,AN$4+6&gt;=$F30),"V","")&amp;IF(AND(AN$4&lt;=$H30,AN$4+6&gt;=$H30),"R",""))</f>
        <v/>
      </c>
      <c r="AO30" s="34">
        <f>IF(OR($A30="",AO$4=""),"",IF(AND(AO$4&lt;=$D30,AO$4+6&gt;=$D30),"C","")&amp;IF(AND(AO$4&lt;=$E30,AO$4+6&gt;=$E30),"A","")&amp;IF(AND(AO$4&lt;=$G30,AO$4+6&gt;=$F30),"V","")&amp;IF(AND(AO$4&lt;=$H30,AO$4+6&gt;=$H30),"R",""))</f>
        <v/>
      </c>
      <c r="AP30" s="34">
        <f>IF(OR($A30="",AP$4=""),"",IF(AND(AP$4&lt;=$D30,AP$4+6&gt;=$D30),"C","")&amp;IF(AND(AP$4&lt;=$E30,AP$4+6&gt;=$E30),"A","")&amp;IF(AND(AP$4&lt;=$G30,AP$4+6&gt;=$F30),"V","")&amp;IF(AND(AP$4&lt;=$H30,AP$4+6&gt;=$H30),"R",""))</f>
        <v/>
      </c>
      <c r="AQ30" s="34">
        <f>IF(OR($A30="",AQ$4=""),"",IF(AND(AQ$4&lt;=$D30,AQ$4+6&gt;=$D30),"C","")&amp;IF(AND(AQ$4&lt;=$E30,AQ$4+6&gt;=$E30),"A","")&amp;IF(AND(AQ$4&lt;=$G30,AQ$4+6&gt;=$F30),"V","")&amp;IF(AND(AQ$4&lt;=$H30,AQ$4+6&gt;=$H30),"R",""))</f>
        <v/>
      </c>
      <c r="AR30" s="34">
        <f>IF(OR($A30="",AR$4=""),"",IF(AND(AR$4&lt;=$D30,AR$4+6&gt;=$D30),"C","")&amp;IF(AND(AR$4&lt;=$E30,AR$4+6&gt;=$E30),"A","")&amp;IF(AND(AR$4&lt;=$G30,AR$4+6&gt;=$F30),"V","")&amp;IF(AND(AR$4&lt;=$H30,AR$4+6&gt;=$H30),"R",""))</f>
        <v/>
      </c>
      <c r="AS30" s="34">
        <f>IF(OR($A30="",AS$4=""),"",IF(AND(AS$4&lt;=$D30,AS$4+6&gt;=$D30),"C","")&amp;IF(AND(AS$4&lt;=$E30,AS$4+6&gt;=$E30),"A","")&amp;IF(AND(AS$4&lt;=$G30,AS$4+6&gt;=$F30),"V","")&amp;IF(AND(AS$4&lt;=$H30,AS$4+6&gt;=$H30),"R",""))</f>
        <v/>
      </c>
      <c r="AT30" s="34">
        <f>IF(OR($A30="",AT$4=""),"",IF(AND(AT$4&lt;=$D30,AT$4+6&gt;=$D30),"C","")&amp;IF(AND(AT$4&lt;=$E30,AT$4+6&gt;=$E30),"A","")&amp;IF(AND(AT$4&lt;=$G30,AT$4+6&gt;=$F30),"V","")&amp;IF(AND(AT$4&lt;=$H30,AT$4+6&gt;=$H30),"R",""))</f>
        <v/>
      </c>
      <c r="AU30" s="34">
        <f>IF(OR($A30="",AU$4=""),"",IF(AND(AU$4&lt;=$D30,AU$4+6&gt;=$D30),"C","")&amp;IF(AND(AU$4&lt;=$E30,AU$4+6&gt;=$E30),"A","")&amp;IF(AND(AU$4&lt;=$G30,AU$4+6&gt;=$F30),"V","")&amp;IF(AND(AU$4&lt;=$H30,AU$4+6&gt;=$H30),"R",""))</f>
        <v/>
      </c>
      <c r="AV30" s="34">
        <f>IF(OR($A30="",AV$4=""),"",IF(AND(AV$4&lt;=$D30,AV$4+6&gt;=$D30),"C","")&amp;IF(AND(AV$4&lt;=$E30,AV$4+6&gt;=$E30),"A","")&amp;IF(AND(AV$4&lt;=$G30,AV$4+6&gt;=$F30),"V","")&amp;IF(AND(AV$4&lt;=$H30,AV$4+6&gt;=$H30),"R",""))</f>
        <v/>
      </c>
      <c r="AW30" s="34">
        <f>IF(OR($A30="",AW$4=""),"",IF(AND(AW$4&lt;=$D30,AW$4+6&gt;=$D30),"C","")&amp;IF(AND(AW$4&lt;=$E30,AW$4+6&gt;=$E30),"A","")&amp;IF(AND(AW$4&lt;=$G30,AW$4+6&gt;=$F30),"V","")&amp;IF(AND(AW$4&lt;=$H30,AW$4+6&gt;=$H30),"R",""))</f>
        <v/>
      </c>
      <c r="AX30" s="34">
        <f>IF(OR($A30="",AX$4=""),"",IF(AND(AX$4&lt;=$D30,AX$4+6&gt;=$D30),"C","")&amp;IF(AND(AX$4&lt;=$E30,AX$4+6&gt;=$E30),"A","")&amp;IF(AND(AX$4&lt;=$G30,AX$4+6&gt;=$F30),"V","")&amp;IF(AND(AX$4&lt;=$H30,AX$4+6&gt;=$H30),"R",""))</f>
        <v/>
      </c>
      <c r="AY30" s="34">
        <f>IF(OR($A30="",AY$4=""),"",IF(AND(AY$4&lt;=$D30,AY$4+6&gt;=$D30),"C","")&amp;IF(AND(AY$4&lt;=$E30,AY$4+6&gt;=$E30),"A","")&amp;IF(AND(AY$4&lt;=$G30,AY$4+6&gt;=$F30),"V","")&amp;IF(AND(AY$4&lt;=$H30,AY$4+6&gt;=$H30),"R",""))</f>
        <v/>
      </c>
      <c r="AZ30" s="34">
        <f>IF(OR($A30="",AZ$4=""),"",IF(AND(AZ$4&lt;=$D30,AZ$4+6&gt;=$D30),"C","")&amp;IF(AND(AZ$4&lt;=$E30,AZ$4+6&gt;=$E30),"A","")&amp;IF(AND(AZ$4&lt;=$G30,AZ$4+6&gt;=$F30),"V","")&amp;IF(AND(AZ$4&lt;=$H30,AZ$4+6&gt;=$H30),"R",""))</f>
        <v/>
      </c>
      <c r="BA30" s="34">
        <f>IF(OR($A30="",BA$4=""),"",IF(AND(BA$4&lt;=$D30,BA$4+6&gt;=$D30),"C","")&amp;IF(AND(BA$4&lt;=$E30,BA$4+6&gt;=$E30),"A","")&amp;IF(AND(BA$4&lt;=$G30,BA$4+6&gt;=$F30),"V","")&amp;IF(AND(BA$4&lt;=$H30,BA$4+6&gt;=$H30),"R",""))</f>
        <v/>
      </c>
      <c r="BB30" s="34">
        <f>IF(OR($A30="",BB$4=""),"",IF(AND(BB$4&lt;=$D30,BB$4+6&gt;=$D30),"C","")&amp;IF(AND(BB$4&lt;=$E30,BB$4+6&gt;=$E30),"A","")&amp;IF(AND(BB$4&lt;=$G30,BB$4+6&gt;=$F30),"V","")&amp;IF(AND(BB$4&lt;=$H30,BB$4+6&gt;=$H30),"R",""))</f>
        <v/>
      </c>
      <c r="BC30" s="34">
        <f>IF(OR($A30="",BC$4=""),"",IF(AND(BC$4&lt;=$D30,BC$4+6&gt;=$D30),"C","")&amp;IF(AND(BC$4&lt;=$E30,BC$4+6&gt;=$E30),"A","")&amp;IF(AND(BC$4&lt;=$G30,BC$4+6&gt;=$F30),"V","")&amp;IF(AND(BC$4&lt;=$H30,BC$4+6&gt;=$H30),"R",""))</f>
        <v/>
      </c>
      <c r="BD30" s="34">
        <f>IF(OR($A30="",BD$4=""),"",IF(AND(BD$4&lt;=$D30,BD$4+6&gt;=$D30),"C","")&amp;IF(AND(BD$4&lt;=$E30,BD$4+6&gt;=$E30),"A","")&amp;IF(AND(BD$4&lt;=$G30,BD$4+6&gt;=$F30),"V","")&amp;IF(AND(BD$4&lt;=$H30,BD$4+6&gt;=$H30),"R",""))</f>
        <v/>
      </c>
      <c r="BE30" s="34">
        <f>IF(OR($A30="",BE$4=""),"",IF(AND(BE$4&lt;=$D30,BE$4+6&gt;=$D30),"C","")&amp;IF(AND(BE$4&lt;=$E30,BE$4+6&gt;=$E30),"A","")&amp;IF(AND(BE$4&lt;=$G30,BE$4+6&gt;=$F30),"V","")&amp;IF(AND(BE$4&lt;=$H30,BE$4+6&gt;=$H30),"R",""))</f>
        <v/>
      </c>
      <c r="BF30" s="34">
        <f>IF(OR($A30="",BF$4=""),"",IF(AND(BF$4&lt;=$D30,BF$4+6&gt;=$D30),"C","")&amp;IF(AND(BF$4&lt;=$E30,BF$4+6&gt;=$E30),"A","")&amp;IF(AND(BF$4&lt;=$G30,BF$4+6&gt;=$F30),"V","")&amp;IF(AND(BF$4&lt;=$H30,BF$4+6&gt;=$H30),"R",""))</f>
        <v/>
      </c>
      <c r="BG30" s="34">
        <f>IF(OR($A30="",BG$4=""),"",IF(AND(BG$4&lt;=$D30,BG$4+6&gt;=$D30),"C","")&amp;IF(AND(BG$4&lt;=$E30,BG$4+6&gt;=$E30),"A","")&amp;IF(AND(BG$4&lt;=$G30,BG$4+6&gt;=$F30),"V","")&amp;IF(AND(BG$4&lt;=$H30,BG$4+6&gt;=$H30),"R",""))</f>
        <v/>
      </c>
      <c r="BH30" s="34">
        <f>IF(OR($A30="",BH$4=""),"",IF(AND(BH$4&lt;=$D30,BH$4+6&gt;=$D30),"C","")&amp;IF(AND(BH$4&lt;=$E30,BH$4+6&gt;=$E30),"A","")&amp;IF(AND(BH$4&lt;=$G30,BH$4+6&gt;=$F30),"V","")&amp;IF(AND(BH$4&lt;=$H30,BH$4+6&gt;=$H30),"R",""))</f>
        <v/>
      </c>
      <c r="BI30" s="34">
        <f>IF(OR($A30="",BI$4=""),"",IF(AND(BI$4&lt;=$D30,BI$4+6&gt;=$D30),"C","")&amp;IF(AND(BI$4&lt;=$E30,BI$4+6&gt;=$E30),"A","")&amp;IF(AND(BI$4&lt;=$G30,BI$4+6&gt;=$F30),"V","")&amp;IF(AND(BI$4&lt;=$H30,BI$4+6&gt;=$H30),"R",""))</f>
        <v/>
      </c>
      <c r="BJ30" s="34">
        <f>IF(OR($A30="",BJ$4=""),"",IF(AND(BJ$4&lt;=$D30,BJ$4+6&gt;=$D30),"C","")&amp;IF(AND(BJ$4&lt;=$E30,BJ$4+6&gt;=$E30),"A","")&amp;IF(AND(BJ$4&lt;=$G30,BJ$4+6&gt;=$F30),"V","")&amp;IF(AND(BJ$4&lt;=$H30,BJ$4+6&gt;=$H30),"R",""))</f>
        <v/>
      </c>
      <c r="BK30" s="34">
        <f>IF(OR($A30="",BK$4=""),"",IF(AND(BK$4&lt;=$D30,BK$4+6&gt;=$D30),"C","")&amp;IF(AND(BK$4&lt;=$E30,BK$4+6&gt;=$E30),"A","")&amp;IF(AND(BK$4&lt;=$G30,BK$4+6&gt;=$F30),"V","")&amp;IF(AND(BK$4&lt;=$H30,BK$4+6&gt;=$H30),"R",""))</f>
        <v/>
      </c>
      <c r="BL30" s="34">
        <f>IF(OR($A30="",BL$4=""),"",IF(AND(BL$4&lt;=$D30,BL$4+6&gt;=$D30),"C","")&amp;IF(AND(BL$4&lt;=$E30,BL$4+6&gt;=$E30),"A","")&amp;IF(AND(BL$4&lt;=$G30,BL$4+6&gt;=$F30),"V","")&amp;IF(AND(BL$4&lt;=$H30,BL$4+6&gt;=$H30),"R",""))</f>
        <v/>
      </c>
      <c r="BM30" s="34">
        <f>IF(OR($A30="",BM$4=""),"",IF(AND(BM$4&lt;=$D30,BM$4+6&gt;=$D30),"C","")&amp;IF(AND(BM$4&lt;=$E30,BM$4+6&gt;=$E30),"A","")&amp;IF(AND(BM$4&lt;=$G30,BM$4+6&gt;=$F30),"V","")&amp;IF(AND(BM$4&lt;=$H30,BM$4+6&gt;=$H30),"R",""))</f>
        <v/>
      </c>
      <c r="BN30" s="34">
        <f>IF(OR($A30="",BN$4=""),"",IF(AND(BN$4&lt;=$D30,BN$4+6&gt;=$D30),"C","")&amp;IF(AND(BN$4&lt;=$E30,BN$4+6&gt;=$E30),"A","")&amp;IF(AND(BN$4&lt;=$G30,BN$4+6&gt;=$F30),"V","")&amp;IF(AND(BN$4&lt;=$H30,BN$4+6&gt;=$H30),"R",""))</f>
        <v/>
      </c>
      <c r="BO30" s="34">
        <f>IF(OR($A30="",BO$4=""),"",IF(AND(BO$4&lt;=$D30,BO$4+6&gt;=$D30),"C","")&amp;IF(AND(BO$4&lt;=$E30,BO$4+6&gt;=$E30),"A","")&amp;IF(AND(BO$4&lt;=$G30,BO$4+6&gt;=$F30),"V","")&amp;IF(AND(BO$4&lt;=$H30,BO$4+6&gt;=$H30),"R",""))</f>
        <v/>
      </c>
      <c r="BP30" s="34">
        <f>IF(OR($A30="",BP$4=""),"",IF(AND(BP$4&lt;=$D30,BP$4+6&gt;=$D30),"C","")&amp;IF(AND(BP$4&lt;=$E30,BP$4+6&gt;=$E30),"A","")&amp;IF(AND(BP$4&lt;=$G30,BP$4+6&gt;=$F30),"V","")&amp;IF(AND(BP$4&lt;=$H30,BP$4+6&gt;=$H30),"R",""))</f>
        <v/>
      </c>
    </row>
    <row r="31" ht="26" customHeight="1">
      <c r="A31" s="13">
        <f>IF(Planejamento!A28="","",Planejamento!A28)</f>
        <v/>
      </c>
      <c r="B31" s="29">
        <f>IF(Planejamento!A28="","",Planejamento!B28)</f>
        <v/>
      </c>
      <c r="C31" s="29">
        <f>IF(Planejamento!A28="","",Planejamento!E28)</f>
        <v/>
      </c>
      <c r="D31" s="30">
        <f>IF(Planejamento!A28="","",Planejamento!L28)</f>
        <v/>
      </c>
      <c r="E31" s="30">
        <f>IF(Planejamento!A28="","",Planejamento!M28)</f>
        <v/>
      </c>
      <c r="F31" s="30">
        <f>IF(Planejamento!A28="","",Planejamento!G28)</f>
        <v/>
      </c>
      <c r="G31" s="30">
        <f>IF(Planejamento!A28="","",Planejamento!H28)</f>
        <v/>
      </c>
      <c r="H31" s="30">
        <f>IF(Planejamento!A28="","",Planejamento!N28)</f>
        <v/>
      </c>
      <c r="I31" s="31">
        <f>IF(OR($A31="",I$4=""),"",IF(AND(I$4&lt;=$D31,I$4+6&gt;=$D31),"C","")&amp;IF(AND(I$4&lt;=$E31,I$4+6&gt;=$E31),"A","")&amp;IF(AND(I$4&lt;=$G31,I$4+6&gt;=$F31),"V","")&amp;IF(AND(I$4&lt;=$H31,I$4+6&gt;=$H31),"R",""))</f>
        <v/>
      </c>
      <c r="J31" s="31">
        <f>IF(OR($A31="",J$4=""),"",IF(AND(J$4&lt;=$D31,J$4+6&gt;=$D31),"C","")&amp;IF(AND(J$4&lt;=$E31,J$4+6&gt;=$E31),"A","")&amp;IF(AND(J$4&lt;=$G31,J$4+6&gt;=$F31),"V","")&amp;IF(AND(J$4&lt;=$H31,J$4+6&gt;=$H31),"R",""))</f>
        <v/>
      </c>
      <c r="K31" s="31">
        <f>IF(OR($A31="",K$4=""),"",IF(AND(K$4&lt;=$D31,K$4+6&gt;=$D31),"C","")&amp;IF(AND(K$4&lt;=$E31,K$4+6&gt;=$E31),"A","")&amp;IF(AND(K$4&lt;=$G31,K$4+6&gt;=$F31),"V","")&amp;IF(AND(K$4&lt;=$H31,K$4+6&gt;=$H31),"R",""))</f>
        <v/>
      </c>
      <c r="L31" s="31">
        <f>IF(OR($A31="",L$4=""),"",IF(AND(L$4&lt;=$D31,L$4+6&gt;=$D31),"C","")&amp;IF(AND(L$4&lt;=$E31,L$4+6&gt;=$E31),"A","")&amp;IF(AND(L$4&lt;=$G31,L$4+6&gt;=$F31),"V","")&amp;IF(AND(L$4&lt;=$H31,L$4+6&gt;=$H31),"R",""))</f>
        <v/>
      </c>
      <c r="M31" s="31">
        <f>IF(OR($A31="",M$4=""),"",IF(AND(M$4&lt;=$D31,M$4+6&gt;=$D31),"C","")&amp;IF(AND(M$4&lt;=$E31,M$4+6&gt;=$E31),"A","")&amp;IF(AND(M$4&lt;=$G31,M$4+6&gt;=$F31),"V","")&amp;IF(AND(M$4&lt;=$H31,M$4+6&gt;=$H31),"R",""))</f>
        <v/>
      </c>
      <c r="N31" s="31">
        <f>IF(OR($A31="",N$4=""),"",IF(AND(N$4&lt;=$D31,N$4+6&gt;=$D31),"C","")&amp;IF(AND(N$4&lt;=$E31,N$4+6&gt;=$E31),"A","")&amp;IF(AND(N$4&lt;=$G31,N$4+6&gt;=$F31),"V","")&amp;IF(AND(N$4&lt;=$H31,N$4+6&gt;=$H31),"R",""))</f>
        <v/>
      </c>
      <c r="O31" s="31">
        <f>IF(OR($A31="",O$4=""),"",IF(AND(O$4&lt;=$D31,O$4+6&gt;=$D31),"C","")&amp;IF(AND(O$4&lt;=$E31,O$4+6&gt;=$E31),"A","")&amp;IF(AND(O$4&lt;=$G31,O$4+6&gt;=$F31),"V","")&amp;IF(AND(O$4&lt;=$H31,O$4+6&gt;=$H31),"R",""))</f>
        <v/>
      </c>
      <c r="P31" s="31">
        <f>IF(OR($A31="",P$4=""),"",IF(AND(P$4&lt;=$D31,P$4+6&gt;=$D31),"C","")&amp;IF(AND(P$4&lt;=$E31,P$4+6&gt;=$E31),"A","")&amp;IF(AND(P$4&lt;=$G31,P$4+6&gt;=$F31),"V","")&amp;IF(AND(P$4&lt;=$H31,P$4+6&gt;=$H31),"R",""))</f>
        <v/>
      </c>
      <c r="Q31" s="31">
        <f>IF(OR($A31="",Q$4=""),"",IF(AND(Q$4&lt;=$D31,Q$4+6&gt;=$D31),"C","")&amp;IF(AND(Q$4&lt;=$E31,Q$4+6&gt;=$E31),"A","")&amp;IF(AND(Q$4&lt;=$G31,Q$4+6&gt;=$F31),"V","")&amp;IF(AND(Q$4&lt;=$H31,Q$4+6&gt;=$H31),"R",""))</f>
        <v/>
      </c>
      <c r="R31" s="31">
        <f>IF(OR($A31="",R$4=""),"",IF(AND(R$4&lt;=$D31,R$4+6&gt;=$D31),"C","")&amp;IF(AND(R$4&lt;=$E31,R$4+6&gt;=$E31),"A","")&amp;IF(AND(R$4&lt;=$G31,R$4+6&gt;=$F31),"V","")&amp;IF(AND(R$4&lt;=$H31,R$4+6&gt;=$H31),"R",""))</f>
        <v/>
      </c>
      <c r="S31" s="31">
        <f>IF(OR($A31="",S$4=""),"",IF(AND(S$4&lt;=$D31,S$4+6&gt;=$D31),"C","")&amp;IF(AND(S$4&lt;=$E31,S$4+6&gt;=$E31),"A","")&amp;IF(AND(S$4&lt;=$G31,S$4+6&gt;=$F31),"V","")&amp;IF(AND(S$4&lt;=$H31,S$4+6&gt;=$H31),"R",""))</f>
        <v/>
      </c>
      <c r="T31" s="31">
        <f>IF(OR($A31="",T$4=""),"",IF(AND(T$4&lt;=$D31,T$4+6&gt;=$D31),"C","")&amp;IF(AND(T$4&lt;=$E31,T$4+6&gt;=$E31),"A","")&amp;IF(AND(T$4&lt;=$G31,T$4+6&gt;=$F31),"V","")&amp;IF(AND(T$4&lt;=$H31,T$4+6&gt;=$H31),"R",""))</f>
        <v/>
      </c>
      <c r="U31" s="31">
        <f>IF(OR($A31="",U$4=""),"",IF(AND(U$4&lt;=$D31,U$4+6&gt;=$D31),"C","")&amp;IF(AND(U$4&lt;=$E31,U$4+6&gt;=$E31),"A","")&amp;IF(AND(U$4&lt;=$G31,U$4+6&gt;=$F31),"V","")&amp;IF(AND(U$4&lt;=$H31,U$4+6&gt;=$H31),"R",""))</f>
        <v/>
      </c>
      <c r="V31" s="31">
        <f>IF(OR($A31="",V$4=""),"",IF(AND(V$4&lt;=$D31,V$4+6&gt;=$D31),"C","")&amp;IF(AND(V$4&lt;=$E31,V$4+6&gt;=$E31),"A","")&amp;IF(AND(V$4&lt;=$G31,V$4+6&gt;=$F31),"V","")&amp;IF(AND(V$4&lt;=$H31,V$4+6&gt;=$H31),"R",""))</f>
        <v/>
      </c>
      <c r="W31" s="31">
        <f>IF(OR($A31="",W$4=""),"",IF(AND(W$4&lt;=$D31,W$4+6&gt;=$D31),"C","")&amp;IF(AND(W$4&lt;=$E31,W$4+6&gt;=$E31),"A","")&amp;IF(AND(W$4&lt;=$G31,W$4+6&gt;=$F31),"V","")&amp;IF(AND(W$4&lt;=$H31,W$4+6&gt;=$H31),"R",""))</f>
        <v/>
      </c>
      <c r="X31" s="31">
        <f>IF(OR($A31="",X$4=""),"",IF(AND(X$4&lt;=$D31,X$4+6&gt;=$D31),"C","")&amp;IF(AND(X$4&lt;=$E31,X$4+6&gt;=$E31),"A","")&amp;IF(AND(X$4&lt;=$G31,X$4+6&gt;=$F31),"V","")&amp;IF(AND(X$4&lt;=$H31,X$4+6&gt;=$H31),"R",""))</f>
        <v/>
      </c>
      <c r="Y31" s="31">
        <f>IF(OR($A31="",Y$4=""),"",IF(AND(Y$4&lt;=$D31,Y$4+6&gt;=$D31),"C","")&amp;IF(AND(Y$4&lt;=$E31,Y$4+6&gt;=$E31),"A","")&amp;IF(AND(Y$4&lt;=$G31,Y$4+6&gt;=$F31),"V","")&amp;IF(AND(Y$4&lt;=$H31,Y$4+6&gt;=$H31),"R",""))</f>
        <v/>
      </c>
      <c r="Z31" s="31">
        <f>IF(OR($A31="",Z$4=""),"",IF(AND(Z$4&lt;=$D31,Z$4+6&gt;=$D31),"C","")&amp;IF(AND(Z$4&lt;=$E31,Z$4+6&gt;=$E31),"A","")&amp;IF(AND(Z$4&lt;=$G31,Z$4+6&gt;=$F31),"V","")&amp;IF(AND(Z$4&lt;=$H31,Z$4+6&gt;=$H31),"R",""))</f>
        <v/>
      </c>
      <c r="AA31" s="31">
        <f>IF(OR($A31="",AA$4=""),"",IF(AND(AA$4&lt;=$D31,AA$4+6&gt;=$D31),"C","")&amp;IF(AND(AA$4&lt;=$E31,AA$4+6&gt;=$E31),"A","")&amp;IF(AND(AA$4&lt;=$G31,AA$4+6&gt;=$F31),"V","")&amp;IF(AND(AA$4&lt;=$H31,AA$4+6&gt;=$H31),"R",""))</f>
        <v/>
      </c>
      <c r="AB31" s="31">
        <f>IF(OR($A31="",AB$4=""),"",IF(AND(AB$4&lt;=$D31,AB$4+6&gt;=$D31),"C","")&amp;IF(AND(AB$4&lt;=$E31,AB$4+6&gt;=$E31),"A","")&amp;IF(AND(AB$4&lt;=$G31,AB$4+6&gt;=$F31),"V","")&amp;IF(AND(AB$4&lt;=$H31,AB$4+6&gt;=$H31),"R",""))</f>
        <v/>
      </c>
      <c r="AC31" s="31">
        <f>IF(OR($A31="",AC$4=""),"",IF(AND(AC$4&lt;=$D31,AC$4+6&gt;=$D31),"C","")&amp;IF(AND(AC$4&lt;=$E31,AC$4+6&gt;=$E31),"A","")&amp;IF(AND(AC$4&lt;=$G31,AC$4+6&gt;=$F31),"V","")&amp;IF(AND(AC$4&lt;=$H31,AC$4+6&gt;=$H31),"R",""))</f>
        <v/>
      </c>
      <c r="AD31" s="31">
        <f>IF(OR($A31="",AD$4=""),"",IF(AND(AD$4&lt;=$D31,AD$4+6&gt;=$D31),"C","")&amp;IF(AND(AD$4&lt;=$E31,AD$4+6&gt;=$E31),"A","")&amp;IF(AND(AD$4&lt;=$G31,AD$4+6&gt;=$F31),"V","")&amp;IF(AND(AD$4&lt;=$H31,AD$4+6&gt;=$H31),"R",""))</f>
        <v/>
      </c>
      <c r="AE31" s="31">
        <f>IF(OR($A31="",AE$4=""),"",IF(AND(AE$4&lt;=$D31,AE$4+6&gt;=$D31),"C","")&amp;IF(AND(AE$4&lt;=$E31,AE$4+6&gt;=$E31),"A","")&amp;IF(AND(AE$4&lt;=$G31,AE$4+6&gt;=$F31),"V","")&amp;IF(AND(AE$4&lt;=$H31,AE$4+6&gt;=$H31),"R",""))</f>
        <v/>
      </c>
      <c r="AF31" s="31">
        <f>IF(OR($A31="",AF$4=""),"",IF(AND(AF$4&lt;=$D31,AF$4+6&gt;=$D31),"C","")&amp;IF(AND(AF$4&lt;=$E31,AF$4+6&gt;=$E31),"A","")&amp;IF(AND(AF$4&lt;=$G31,AF$4+6&gt;=$F31),"V","")&amp;IF(AND(AF$4&lt;=$H31,AF$4+6&gt;=$H31),"R",""))</f>
        <v/>
      </c>
      <c r="AG31" s="31">
        <f>IF(OR($A31="",AG$4=""),"",IF(AND(AG$4&lt;=$D31,AG$4+6&gt;=$D31),"C","")&amp;IF(AND(AG$4&lt;=$E31,AG$4+6&gt;=$E31),"A","")&amp;IF(AND(AG$4&lt;=$G31,AG$4+6&gt;=$F31),"V","")&amp;IF(AND(AG$4&lt;=$H31,AG$4+6&gt;=$H31),"R",""))</f>
        <v/>
      </c>
      <c r="AH31" s="31">
        <f>IF(OR($A31="",AH$4=""),"",IF(AND(AH$4&lt;=$D31,AH$4+6&gt;=$D31),"C","")&amp;IF(AND(AH$4&lt;=$E31,AH$4+6&gt;=$E31),"A","")&amp;IF(AND(AH$4&lt;=$G31,AH$4+6&gt;=$F31),"V","")&amp;IF(AND(AH$4&lt;=$H31,AH$4+6&gt;=$H31),"R",""))</f>
        <v/>
      </c>
      <c r="AI31" s="31">
        <f>IF(OR($A31="",AI$4=""),"",IF(AND(AI$4&lt;=$D31,AI$4+6&gt;=$D31),"C","")&amp;IF(AND(AI$4&lt;=$E31,AI$4+6&gt;=$E31),"A","")&amp;IF(AND(AI$4&lt;=$G31,AI$4+6&gt;=$F31),"V","")&amp;IF(AND(AI$4&lt;=$H31,AI$4+6&gt;=$H31),"R",""))</f>
        <v/>
      </c>
      <c r="AJ31" s="31">
        <f>IF(OR($A31="",AJ$4=""),"",IF(AND(AJ$4&lt;=$D31,AJ$4+6&gt;=$D31),"C","")&amp;IF(AND(AJ$4&lt;=$E31,AJ$4+6&gt;=$E31),"A","")&amp;IF(AND(AJ$4&lt;=$G31,AJ$4+6&gt;=$F31),"V","")&amp;IF(AND(AJ$4&lt;=$H31,AJ$4+6&gt;=$H31),"R",""))</f>
        <v/>
      </c>
      <c r="AK31" s="31">
        <f>IF(OR($A31="",AK$4=""),"",IF(AND(AK$4&lt;=$D31,AK$4+6&gt;=$D31),"C","")&amp;IF(AND(AK$4&lt;=$E31,AK$4+6&gt;=$E31),"A","")&amp;IF(AND(AK$4&lt;=$G31,AK$4+6&gt;=$F31),"V","")&amp;IF(AND(AK$4&lt;=$H31,AK$4+6&gt;=$H31),"R",""))</f>
        <v/>
      </c>
      <c r="AL31" s="31">
        <f>IF(OR($A31="",AL$4=""),"",IF(AND(AL$4&lt;=$D31,AL$4+6&gt;=$D31),"C","")&amp;IF(AND(AL$4&lt;=$E31,AL$4+6&gt;=$E31),"A","")&amp;IF(AND(AL$4&lt;=$G31,AL$4+6&gt;=$F31),"V","")&amp;IF(AND(AL$4&lt;=$H31,AL$4+6&gt;=$H31),"R",""))</f>
        <v/>
      </c>
      <c r="AM31" s="31">
        <f>IF(OR($A31="",AM$4=""),"",IF(AND(AM$4&lt;=$D31,AM$4+6&gt;=$D31),"C","")&amp;IF(AND(AM$4&lt;=$E31,AM$4+6&gt;=$E31),"A","")&amp;IF(AND(AM$4&lt;=$G31,AM$4+6&gt;=$F31),"V","")&amp;IF(AND(AM$4&lt;=$H31,AM$4+6&gt;=$H31),"R",""))</f>
        <v/>
      </c>
      <c r="AN31" s="31">
        <f>IF(OR($A31="",AN$4=""),"",IF(AND(AN$4&lt;=$D31,AN$4+6&gt;=$D31),"C","")&amp;IF(AND(AN$4&lt;=$E31,AN$4+6&gt;=$E31),"A","")&amp;IF(AND(AN$4&lt;=$G31,AN$4+6&gt;=$F31),"V","")&amp;IF(AND(AN$4&lt;=$H31,AN$4+6&gt;=$H31),"R",""))</f>
        <v/>
      </c>
      <c r="AO31" s="31">
        <f>IF(OR($A31="",AO$4=""),"",IF(AND(AO$4&lt;=$D31,AO$4+6&gt;=$D31),"C","")&amp;IF(AND(AO$4&lt;=$E31,AO$4+6&gt;=$E31),"A","")&amp;IF(AND(AO$4&lt;=$G31,AO$4+6&gt;=$F31),"V","")&amp;IF(AND(AO$4&lt;=$H31,AO$4+6&gt;=$H31),"R",""))</f>
        <v/>
      </c>
      <c r="AP31" s="31">
        <f>IF(OR($A31="",AP$4=""),"",IF(AND(AP$4&lt;=$D31,AP$4+6&gt;=$D31),"C","")&amp;IF(AND(AP$4&lt;=$E31,AP$4+6&gt;=$E31),"A","")&amp;IF(AND(AP$4&lt;=$G31,AP$4+6&gt;=$F31),"V","")&amp;IF(AND(AP$4&lt;=$H31,AP$4+6&gt;=$H31),"R",""))</f>
        <v/>
      </c>
      <c r="AQ31" s="31">
        <f>IF(OR($A31="",AQ$4=""),"",IF(AND(AQ$4&lt;=$D31,AQ$4+6&gt;=$D31),"C","")&amp;IF(AND(AQ$4&lt;=$E31,AQ$4+6&gt;=$E31),"A","")&amp;IF(AND(AQ$4&lt;=$G31,AQ$4+6&gt;=$F31),"V","")&amp;IF(AND(AQ$4&lt;=$H31,AQ$4+6&gt;=$H31),"R",""))</f>
        <v/>
      </c>
      <c r="AR31" s="31">
        <f>IF(OR($A31="",AR$4=""),"",IF(AND(AR$4&lt;=$D31,AR$4+6&gt;=$D31),"C","")&amp;IF(AND(AR$4&lt;=$E31,AR$4+6&gt;=$E31),"A","")&amp;IF(AND(AR$4&lt;=$G31,AR$4+6&gt;=$F31),"V","")&amp;IF(AND(AR$4&lt;=$H31,AR$4+6&gt;=$H31),"R",""))</f>
        <v/>
      </c>
      <c r="AS31" s="31">
        <f>IF(OR($A31="",AS$4=""),"",IF(AND(AS$4&lt;=$D31,AS$4+6&gt;=$D31),"C","")&amp;IF(AND(AS$4&lt;=$E31,AS$4+6&gt;=$E31),"A","")&amp;IF(AND(AS$4&lt;=$G31,AS$4+6&gt;=$F31),"V","")&amp;IF(AND(AS$4&lt;=$H31,AS$4+6&gt;=$H31),"R",""))</f>
        <v/>
      </c>
      <c r="AT31" s="31">
        <f>IF(OR($A31="",AT$4=""),"",IF(AND(AT$4&lt;=$D31,AT$4+6&gt;=$D31),"C","")&amp;IF(AND(AT$4&lt;=$E31,AT$4+6&gt;=$E31),"A","")&amp;IF(AND(AT$4&lt;=$G31,AT$4+6&gt;=$F31),"V","")&amp;IF(AND(AT$4&lt;=$H31,AT$4+6&gt;=$H31),"R",""))</f>
        <v/>
      </c>
      <c r="AU31" s="31">
        <f>IF(OR($A31="",AU$4=""),"",IF(AND(AU$4&lt;=$D31,AU$4+6&gt;=$D31),"C","")&amp;IF(AND(AU$4&lt;=$E31,AU$4+6&gt;=$E31),"A","")&amp;IF(AND(AU$4&lt;=$G31,AU$4+6&gt;=$F31),"V","")&amp;IF(AND(AU$4&lt;=$H31,AU$4+6&gt;=$H31),"R",""))</f>
        <v/>
      </c>
      <c r="AV31" s="31">
        <f>IF(OR($A31="",AV$4=""),"",IF(AND(AV$4&lt;=$D31,AV$4+6&gt;=$D31),"C","")&amp;IF(AND(AV$4&lt;=$E31,AV$4+6&gt;=$E31),"A","")&amp;IF(AND(AV$4&lt;=$G31,AV$4+6&gt;=$F31),"V","")&amp;IF(AND(AV$4&lt;=$H31,AV$4+6&gt;=$H31),"R",""))</f>
        <v/>
      </c>
      <c r="AW31" s="31">
        <f>IF(OR($A31="",AW$4=""),"",IF(AND(AW$4&lt;=$D31,AW$4+6&gt;=$D31),"C","")&amp;IF(AND(AW$4&lt;=$E31,AW$4+6&gt;=$E31),"A","")&amp;IF(AND(AW$4&lt;=$G31,AW$4+6&gt;=$F31),"V","")&amp;IF(AND(AW$4&lt;=$H31,AW$4+6&gt;=$H31),"R",""))</f>
        <v/>
      </c>
      <c r="AX31" s="31">
        <f>IF(OR($A31="",AX$4=""),"",IF(AND(AX$4&lt;=$D31,AX$4+6&gt;=$D31),"C","")&amp;IF(AND(AX$4&lt;=$E31,AX$4+6&gt;=$E31),"A","")&amp;IF(AND(AX$4&lt;=$G31,AX$4+6&gt;=$F31),"V","")&amp;IF(AND(AX$4&lt;=$H31,AX$4+6&gt;=$H31),"R",""))</f>
        <v/>
      </c>
      <c r="AY31" s="31">
        <f>IF(OR($A31="",AY$4=""),"",IF(AND(AY$4&lt;=$D31,AY$4+6&gt;=$D31),"C","")&amp;IF(AND(AY$4&lt;=$E31,AY$4+6&gt;=$E31),"A","")&amp;IF(AND(AY$4&lt;=$G31,AY$4+6&gt;=$F31),"V","")&amp;IF(AND(AY$4&lt;=$H31,AY$4+6&gt;=$H31),"R",""))</f>
        <v/>
      </c>
      <c r="AZ31" s="31">
        <f>IF(OR($A31="",AZ$4=""),"",IF(AND(AZ$4&lt;=$D31,AZ$4+6&gt;=$D31),"C","")&amp;IF(AND(AZ$4&lt;=$E31,AZ$4+6&gt;=$E31),"A","")&amp;IF(AND(AZ$4&lt;=$G31,AZ$4+6&gt;=$F31),"V","")&amp;IF(AND(AZ$4&lt;=$H31,AZ$4+6&gt;=$H31),"R",""))</f>
        <v/>
      </c>
      <c r="BA31" s="31">
        <f>IF(OR($A31="",BA$4=""),"",IF(AND(BA$4&lt;=$D31,BA$4+6&gt;=$D31),"C","")&amp;IF(AND(BA$4&lt;=$E31,BA$4+6&gt;=$E31),"A","")&amp;IF(AND(BA$4&lt;=$G31,BA$4+6&gt;=$F31),"V","")&amp;IF(AND(BA$4&lt;=$H31,BA$4+6&gt;=$H31),"R",""))</f>
        <v/>
      </c>
      <c r="BB31" s="31">
        <f>IF(OR($A31="",BB$4=""),"",IF(AND(BB$4&lt;=$D31,BB$4+6&gt;=$D31),"C","")&amp;IF(AND(BB$4&lt;=$E31,BB$4+6&gt;=$E31),"A","")&amp;IF(AND(BB$4&lt;=$G31,BB$4+6&gt;=$F31),"V","")&amp;IF(AND(BB$4&lt;=$H31,BB$4+6&gt;=$H31),"R",""))</f>
        <v/>
      </c>
      <c r="BC31" s="31">
        <f>IF(OR($A31="",BC$4=""),"",IF(AND(BC$4&lt;=$D31,BC$4+6&gt;=$D31),"C","")&amp;IF(AND(BC$4&lt;=$E31,BC$4+6&gt;=$E31),"A","")&amp;IF(AND(BC$4&lt;=$G31,BC$4+6&gt;=$F31),"V","")&amp;IF(AND(BC$4&lt;=$H31,BC$4+6&gt;=$H31),"R",""))</f>
        <v/>
      </c>
      <c r="BD31" s="31">
        <f>IF(OR($A31="",BD$4=""),"",IF(AND(BD$4&lt;=$D31,BD$4+6&gt;=$D31),"C","")&amp;IF(AND(BD$4&lt;=$E31,BD$4+6&gt;=$E31),"A","")&amp;IF(AND(BD$4&lt;=$G31,BD$4+6&gt;=$F31),"V","")&amp;IF(AND(BD$4&lt;=$H31,BD$4+6&gt;=$H31),"R",""))</f>
        <v/>
      </c>
      <c r="BE31" s="31">
        <f>IF(OR($A31="",BE$4=""),"",IF(AND(BE$4&lt;=$D31,BE$4+6&gt;=$D31),"C","")&amp;IF(AND(BE$4&lt;=$E31,BE$4+6&gt;=$E31),"A","")&amp;IF(AND(BE$4&lt;=$G31,BE$4+6&gt;=$F31),"V","")&amp;IF(AND(BE$4&lt;=$H31,BE$4+6&gt;=$H31),"R",""))</f>
        <v/>
      </c>
      <c r="BF31" s="31">
        <f>IF(OR($A31="",BF$4=""),"",IF(AND(BF$4&lt;=$D31,BF$4+6&gt;=$D31),"C","")&amp;IF(AND(BF$4&lt;=$E31,BF$4+6&gt;=$E31),"A","")&amp;IF(AND(BF$4&lt;=$G31,BF$4+6&gt;=$F31),"V","")&amp;IF(AND(BF$4&lt;=$H31,BF$4+6&gt;=$H31),"R",""))</f>
        <v/>
      </c>
      <c r="BG31" s="31">
        <f>IF(OR($A31="",BG$4=""),"",IF(AND(BG$4&lt;=$D31,BG$4+6&gt;=$D31),"C","")&amp;IF(AND(BG$4&lt;=$E31,BG$4+6&gt;=$E31),"A","")&amp;IF(AND(BG$4&lt;=$G31,BG$4+6&gt;=$F31),"V","")&amp;IF(AND(BG$4&lt;=$H31,BG$4+6&gt;=$H31),"R",""))</f>
        <v/>
      </c>
      <c r="BH31" s="31">
        <f>IF(OR($A31="",BH$4=""),"",IF(AND(BH$4&lt;=$D31,BH$4+6&gt;=$D31),"C","")&amp;IF(AND(BH$4&lt;=$E31,BH$4+6&gt;=$E31),"A","")&amp;IF(AND(BH$4&lt;=$G31,BH$4+6&gt;=$F31),"V","")&amp;IF(AND(BH$4&lt;=$H31,BH$4+6&gt;=$H31),"R",""))</f>
        <v/>
      </c>
      <c r="BI31" s="31">
        <f>IF(OR($A31="",BI$4=""),"",IF(AND(BI$4&lt;=$D31,BI$4+6&gt;=$D31),"C","")&amp;IF(AND(BI$4&lt;=$E31,BI$4+6&gt;=$E31),"A","")&amp;IF(AND(BI$4&lt;=$G31,BI$4+6&gt;=$F31),"V","")&amp;IF(AND(BI$4&lt;=$H31,BI$4+6&gt;=$H31),"R",""))</f>
        <v/>
      </c>
      <c r="BJ31" s="31">
        <f>IF(OR($A31="",BJ$4=""),"",IF(AND(BJ$4&lt;=$D31,BJ$4+6&gt;=$D31),"C","")&amp;IF(AND(BJ$4&lt;=$E31,BJ$4+6&gt;=$E31),"A","")&amp;IF(AND(BJ$4&lt;=$G31,BJ$4+6&gt;=$F31),"V","")&amp;IF(AND(BJ$4&lt;=$H31,BJ$4+6&gt;=$H31),"R",""))</f>
        <v/>
      </c>
      <c r="BK31" s="31">
        <f>IF(OR($A31="",BK$4=""),"",IF(AND(BK$4&lt;=$D31,BK$4+6&gt;=$D31),"C","")&amp;IF(AND(BK$4&lt;=$E31,BK$4+6&gt;=$E31),"A","")&amp;IF(AND(BK$4&lt;=$G31,BK$4+6&gt;=$F31),"V","")&amp;IF(AND(BK$4&lt;=$H31,BK$4+6&gt;=$H31),"R",""))</f>
        <v/>
      </c>
      <c r="BL31" s="31">
        <f>IF(OR($A31="",BL$4=""),"",IF(AND(BL$4&lt;=$D31,BL$4+6&gt;=$D31),"C","")&amp;IF(AND(BL$4&lt;=$E31,BL$4+6&gt;=$E31),"A","")&amp;IF(AND(BL$4&lt;=$G31,BL$4+6&gt;=$F31),"V","")&amp;IF(AND(BL$4&lt;=$H31,BL$4+6&gt;=$H31),"R",""))</f>
        <v/>
      </c>
      <c r="BM31" s="31">
        <f>IF(OR($A31="",BM$4=""),"",IF(AND(BM$4&lt;=$D31,BM$4+6&gt;=$D31),"C","")&amp;IF(AND(BM$4&lt;=$E31,BM$4+6&gt;=$E31),"A","")&amp;IF(AND(BM$4&lt;=$G31,BM$4+6&gt;=$F31),"V","")&amp;IF(AND(BM$4&lt;=$H31,BM$4+6&gt;=$H31),"R",""))</f>
        <v/>
      </c>
      <c r="BN31" s="31">
        <f>IF(OR($A31="",BN$4=""),"",IF(AND(BN$4&lt;=$D31,BN$4+6&gt;=$D31),"C","")&amp;IF(AND(BN$4&lt;=$E31,BN$4+6&gt;=$E31),"A","")&amp;IF(AND(BN$4&lt;=$G31,BN$4+6&gt;=$F31),"V","")&amp;IF(AND(BN$4&lt;=$H31,BN$4+6&gt;=$H31),"R",""))</f>
        <v/>
      </c>
      <c r="BO31" s="31">
        <f>IF(OR($A31="",BO$4=""),"",IF(AND(BO$4&lt;=$D31,BO$4+6&gt;=$D31),"C","")&amp;IF(AND(BO$4&lt;=$E31,BO$4+6&gt;=$E31),"A","")&amp;IF(AND(BO$4&lt;=$G31,BO$4+6&gt;=$F31),"V","")&amp;IF(AND(BO$4&lt;=$H31,BO$4+6&gt;=$H31),"R",""))</f>
        <v/>
      </c>
      <c r="BP31" s="31">
        <f>IF(OR($A31="",BP$4=""),"",IF(AND(BP$4&lt;=$D31,BP$4+6&gt;=$D31),"C","")&amp;IF(AND(BP$4&lt;=$E31,BP$4+6&gt;=$E31),"A","")&amp;IF(AND(BP$4&lt;=$G31,BP$4+6&gt;=$F31),"V","")&amp;IF(AND(BP$4&lt;=$H31,BP$4+6&gt;=$H31),"R",""))</f>
        <v/>
      </c>
    </row>
    <row r="32" ht="26" customHeight="1">
      <c r="A32" s="12">
        <f>IF(Planejamento!A29="","",Planejamento!A29)</f>
        <v/>
      </c>
      <c r="B32" s="32">
        <f>IF(Planejamento!A29="","",Planejamento!B29)</f>
        <v/>
      </c>
      <c r="C32" s="32">
        <f>IF(Planejamento!A29="","",Planejamento!E29)</f>
        <v/>
      </c>
      <c r="D32" s="33">
        <f>IF(Planejamento!A29="","",Planejamento!L29)</f>
        <v/>
      </c>
      <c r="E32" s="33">
        <f>IF(Planejamento!A29="","",Planejamento!M29)</f>
        <v/>
      </c>
      <c r="F32" s="33">
        <f>IF(Planejamento!A29="","",Planejamento!G29)</f>
        <v/>
      </c>
      <c r="G32" s="33">
        <f>IF(Planejamento!A29="","",Planejamento!H29)</f>
        <v/>
      </c>
      <c r="H32" s="33">
        <f>IF(Planejamento!A29="","",Planejamento!N29)</f>
        <v/>
      </c>
      <c r="I32" s="34">
        <f>IF(OR($A32="",I$4=""),"",IF(AND(I$4&lt;=$D32,I$4+6&gt;=$D32),"C","")&amp;IF(AND(I$4&lt;=$E32,I$4+6&gt;=$E32),"A","")&amp;IF(AND(I$4&lt;=$G32,I$4+6&gt;=$F32),"V","")&amp;IF(AND(I$4&lt;=$H32,I$4+6&gt;=$H32),"R",""))</f>
        <v/>
      </c>
      <c r="J32" s="34">
        <f>IF(OR($A32="",J$4=""),"",IF(AND(J$4&lt;=$D32,J$4+6&gt;=$D32),"C","")&amp;IF(AND(J$4&lt;=$E32,J$4+6&gt;=$E32),"A","")&amp;IF(AND(J$4&lt;=$G32,J$4+6&gt;=$F32),"V","")&amp;IF(AND(J$4&lt;=$H32,J$4+6&gt;=$H32),"R",""))</f>
        <v/>
      </c>
      <c r="K32" s="34">
        <f>IF(OR($A32="",K$4=""),"",IF(AND(K$4&lt;=$D32,K$4+6&gt;=$D32),"C","")&amp;IF(AND(K$4&lt;=$E32,K$4+6&gt;=$E32),"A","")&amp;IF(AND(K$4&lt;=$G32,K$4+6&gt;=$F32),"V","")&amp;IF(AND(K$4&lt;=$H32,K$4+6&gt;=$H32),"R",""))</f>
        <v/>
      </c>
      <c r="L32" s="34">
        <f>IF(OR($A32="",L$4=""),"",IF(AND(L$4&lt;=$D32,L$4+6&gt;=$D32),"C","")&amp;IF(AND(L$4&lt;=$E32,L$4+6&gt;=$E32),"A","")&amp;IF(AND(L$4&lt;=$G32,L$4+6&gt;=$F32),"V","")&amp;IF(AND(L$4&lt;=$H32,L$4+6&gt;=$H32),"R",""))</f>
        <v/>
      </c>
      <c r="M32" s="34">
        <f>IF(OR($A32="",M$4=""),"",IF(AND(M$4&lt;=$D32,M$4+6&gt;=$D32),"C","")&amp;IF(AND(M$4&lt;=$E32,M$4+6&gt;=$E32),"A","")&amp;IF(AND(M$4&lt;=$G32,M$4+6&gt;=$F32),"V","")&amp;IF(AND(M$4&lt;=$H32,M$4+6&gt;=$H32),"R",""))</f>
        <v/>
      </c>
      <c r="N32" s="34">
        <f>IF(OR($A32="",N$4=""),"",IF(AND(N$4&lt;=$D32,N$4+6&gt;=$D32),"C","")&amp;IF(AND(N$4&lt;=$E32,N$4+6&gt;=$E32),"A","")&amp;IF(AND(N$4&lt;=$G32,N$4+6&gt;=$F32),"V","")&amp;IF(AND(N$4&lt;=$H32,N$4+6&gt;=$H32),"R",""))</f>
        <v/>
      </c>
      <c r="O32" s="34">
        <f>IF(OR($A32="",O$4=""),"",IF(AND(O$4&lt;=$D32,O$4+6&gt;=$D32),"C","")&amp;IF(AND(O$4&lt;=$E32,O$4+6&gt;=$E32),"A","")&amp;IF(AND(O$4&lt;=$G32,O$4+6&gt;=$F32),"V","")&amp;IF(AND(O$4&lt;=$H32,O$4+6&gt;=$H32),"R",""))</f>
        <v/>
      </c>
      <c r="P32" s="34">
        <f>IF(OR($A32="",P$4=""),"",IF(AND(P$4&lt;=$D32,P$4+6&gt;=$D32),"C","")&amp;IF(AND(P$4&lt;=$E32,P$4+6&gt;=$E32),"A","")&amp;IF(AND(P$4&lt;=$G32,P$4+6&gt;=$F32),"V","")&amp;IF(AND(P$4&lt;=$H32,P$4+6&gt;=$H32),"R",""))</f>
        <v/>
      </c>
      <c r="Q32" s="34">
        <f>IF(OR($A32="",Q$4=""),"",IF(AND(Q$4&lt;=$D32,Q$4+6&gt;=$D32),"C","")&amp;IF(AND(Q$4&lt;=$E32,Q$4+6&gt;=$E32),"A","")&amp;IF(AND(Q$4&lt;=$G32,Q$4+6&gt;=$F32),"V","")&amp;IF(AND(Q$4&lt;=$H32,Q$4+6&gt;=$H32),"R",""))</f>
        <v/>
      </c>
      <c r="R32" s="34">
        <f>IF(OR($A32="",R$4=""),"",IF(AND(R$4&lt;=$D32,R$4+6&gt;=$D32),"C","")&amp;IF(AND(R$4&lt;=$E32,R$4+6&gt;=$E32),"A","")&amp;IF(AND(R$4&lt;=$G32,R$4+6&gt;=$F32),"V","")&amp;IF(AND(R$4&lt;=$H32,R$4+6&gt;=$H32),"R",""))</f>
        <v/>
      </c>
      <c r="S32" s="34">
        <f>IF(OR($A32="",S$4=""),"",IF(AND(S$4&lt;=$D32,S$4+6&gt;=$D32),"C","")&amp;IF(AND(S$4&lt;=$E32,S$4+6&gt;=$E32),"A","")&amp;IF(AND(S$4&lt;=$G32,S$4+6&gt;=$F32),"V","")&amp;IF(AND(S$4&lt;=$H32,S$4+6&gt;=$H32),"R",""))</f>
        <v/>
      </c>
      <c r="T32" s="34">
        <f>IF(OR($A32="",T$4=""),"",IF(AND(T$4&lt;=$D32,T$4+6&gt;=$D32),"C","")&amp;IF(AND(T$4&lt;=$E32,T$4+6&gt;=$E32),"A","")&amp;IF(AND(T$4&lt;=$G32,T$4+6&gt;=$F32),"V","")&amp;IF(AND(T$4&lt;=$H32,T$4+6&gt;=$H32),"R",""))</f>
        <v/>
      </c>
      <c r="U32" s="34">
        <f>IF(OR($A32="",U$4=""),"",IF(AND(U$4&lt;=$D32,U$4+6&gt;=$D32),"C","")&amp;IF(AND(U$4&lt;=$E32,U$4+6&gt;=$E32),"A","")&amp;IF(AND(U$4&lt;=$G32,U$4+6&gt;=$F32),"V","")&amp;IF(AND(U$4&lt;=$H32,U$4+6&gt;=$H32),"R",""))</f>
        <v/>
      </c>
      <c r="V32" s="34">
        <f>IF(OR($A32="",V$4=""),"",IF(AND(V$4&lt;=$D32,V$4+6&gt;=$D32),"C","")&amp;IF(AND(V$4&lt;=$E32,V$4+6&gt;=$E32),"A","")&amp;IF(AND(V$4&lt;=$G32,V$4+6&gt;=$F32),"V","")&amp;IF(AND(V$4&lt;=$H32,V$4+6&gt;=$H32),"R",""))</f>
        <v/>
      </c>
      <c r="W32" s="34">
        <f>IF(OR($A32="",W$4=""),"",IF(AND(W$4&lt;=$D32,W$4+6&gt;=$D32),"C","")&amp;IF(AND(W$4&lt;=$E32,W$4+6&gt;=$E32),"A","")&amp;IF(AND(W$4&lt;=$G32,W$4+6&gt;=$F32),"V","")&amp;IF(AND(W$4&lt;=$H32,W$4+6&gt;=$H32),"R",""))</f>
        <v/>
      </c>
      <c r="X32" s="34">
        <f>IF(OR($A32="",X$4=""),"",IF(AND(X$4&lt;=$D32,X$4+6&gt;=$D32),"C","")&amp;IF(AND(X$4&lt;=$E32,X$4+6&gt;=$E32),"A","")&amp;IF(AND(X$4&lt;=$G32,X$4+6&gt;=$F32),"V","")&amp;IF(AND(X$4&lt;=$H32,X$4+6&gt;=$H32),"R",""))</f>
        <v/>
      </c>
      <c r="Y32" s="34">
        <f>IF(OR($A32="",Y$4=""),"",IF(AND(Y$4&lt;=$D32,Y$4+6&gt;=$D32),"C","")&amp;IF(AND(Y$4&lt;=$E32,Y$4+6&gt;=$E32),"A","")&amp;IF(AND(Y$4&lt;=$G32,Y$4+6&gt;=$F32),"V","")&amp;IF(AND(Y$4&lt;=$H32,Y$4+6&gt;=$H32),"R",""))</f>
        <v/>
      </c>
      <c r="Z32" s="34">
        <f>IF(OR($A32="",Z$4=""),"",IF(AND(Z$4&lt;=$D32,Z$4+6&gt;=$D32),"C","")&amp;IF(AND(Z$4&lt;=$E32,Z$4+6&gt;=$E32),"A","")&amp;IF(AND(Z$4&lt;=$G32,Z$4+6&gt;=$F32),"V","")&amp;IF(AND(Z$4&lt;=$H32,Z$4+6&gt;=$H32),"R",""))</f>
        <v/>
      </c>
      <c r="AA32" s="34">
        <f>IF(OR($A32="",AA$4=""),"",IF(AND(AA$4&lt;=$D32,AA$4+6&gt;=$D32),"C","")&amp;IF(AND(AA$4&lt;=$E32,AA$4+6&gt;=$E32),"A","")&amp;IF(AND(AA$4&lt;=$G32,AA$4+6&gt;=$F32),"V","")&amp;IF(AND(AA$4&lt;=$H32,AA$4+6&gt;=$H32),"R",""))</f>
        <v/>
      </c>
      <c r="AB32" s="34">
        <f>IF(OR($A32="",AB$4=""),"",IF(AND(AB$4&lt;=$D32,AB$4+6&gt;=$D32),"C","")&amp;IF(AND(AB$4&lt;=$E32,AB$4+6&gt;=$E32),"A","")&amp;IF(AND(AB$4&lt;=$G32,AB$4+6&gt;=$F32),"V","")&amp;IF(AND(AB$4&lt;=$H32,AB$4+6&gt;=$H32),"R",""))</f>
        <v/>
      </c>
      <c r="AC32" s="34">
        <f>IF(OR($A32="",AC$4=""),"",IF(AND(AC$4&lt;=$D32,AC$4+6&gt;=$D32),"C","")&amp;IF(AND(AC$4&lt;=$E32,AC$4+6&gt;=$E32),"A","")&amp;IF(AND(AC$4&lt;=$G32,AC$4+6&gt;=$F32),"V","")&amp;IF(AND(AC$4&lt;=$H32,AC$4+6&gt;=$H32),"R",""))</f>
        <v/>
      </c>
      <c r="AD32" s="34">
        <f>IF(OR($A32="",AD$4=""),"",IF(AND(AD$4&lt;=$D32,AD$4+6&gt;=$D32),"C","")&amp;IF(AND(AD$4&lt;=$E32,AD$4+6&gt;=$E32),"A","")&amp;IF(AND(AD$4&lt;=$G32,AD$4+6&gt;=$F32),"V","")&amp;IF(AND(AD$4&lt;=$H32,AD$4+6&gt;=$H32),"R",""))</f>
        <v/>
      </c>
      <c r="AE32" s="34">
        <f>IF(OR($A32="",AE$4=""),"",IF(AND(AE$4&lt;=$D32,AE$4+6&gt;=$D32),"C","")&amp;IF(AND(AE$4&lt;=$E32,AE$4+6&gt;=$E32),"A","")&amp;IF(AND(AE$4&lt;=$G32,AE$4+6&gt;=$F32),"V","")&amp;IF(AND(AE$4&lt;=$H32,AE$4+6&gt;=$H32),"R",""))</f>
        <v/>
      </c>
      <c r="AF32" s="34">
        <f>IF(OR($A32="",AF$4=""),"",IF(AND(AF$4&lt;=$D32,AF$4+6&gt;=$D32),"C","")&amp;IF(AND(AF$4&lt;=$E32,AF$4+6&gt;=$E32),"A","")&amp;IF(AND(AF$4&lt;=$G32,AF$4+6&gt;=$F32),"V","")&amp;IF(AND(AF$4&lt;=$H32,AF$4+6&gt;=$H32),"R",""))</f>
        <v/>
      </c>
      <c r="AG32" s="34">
        <f>IF(OR($A32="",AG$4=""),"",IF(AND(AG$4&lt;=$D32,AG$4+6&gt;=$D32),"C","")&amp;IF(AND(AG$4&lt;=$E32,AG$4+6&gt;=$E32),"A","")&amp;IF(AND(AG$4&lt;=$G32,AG$4+6&gt;=$F32),"V","")&amp;IF(AND(AG$4&lt;=$H32,AG$4+6&gt;=$H32),"R",""))</f>
        <v/>
      </c>
      <c r="AH32" s="34">
        <f>IF(OR($A32="",AH$4=""),"",IF(AND(AH$4&lt;=$D32,AH$4+6&gt;=$D32),"C","")&amp;IF(AND(AH$4&lt;=$E32,AH$4+6&gt;=$E32),"A","")&amp;IF(AND(AH$4&lt;=$G32,AH$4+6&gt;=$F32),"V","")&amp;IF(AND(AH$4&lt;=$H32,AH$4+6&gt;=$H32),"R",""))</f>
        <v/>
      </c>
      <c r="AI32" s="34">
        <f>IF(OR($A32="",AI$4=""),"",IF(AND(AI$4&lt;=$D32,AI$4+6&gt;=$D32),"C","")&amp;IF(AND(AI$4&lt;=$E32,AI$4+6&gt;=$E32),"A","")&amp;IF(AND(AI$4&lt;=$G32,AI$4+6&gt;=$F32),"V","")&amp;IF(AND(AI$4&lt;=$H32,AI$4+6&gt;=$H32),"R",""))</f>
        <v/>
      </c>
      <c r="AJ32" s="34">
        <f>IF(OR($A32="",AJ$4=""),"",IF(AND(AJ$4&lt;=$D32,AJ$4+6&gt;=$D32),"C","")&amp;IF(AND(AJ$4&lt;=$E32,AJ$4+6&gt;=$E32),"A","")&amp;IF(AND(AJ$4&lt;=$G32,AJ$4+6&gt;=$F32),"V","")&amp;IF(AND(AJ$4&lt;=$H32,AJ$4+6&gt;=$H32),"R",""))</f>
        <v/>
      </c>
      <c r="AK32" s="34">
        <f>IF(OR($A32="",AK$4=""),"",IF(AND(AK$4&lt;=$D32,AK$4+6&gt;=$D32),"C","")&amp;IF(AND(AK$4&lt;=$E32,AK$4+6&gt;=$E32),"A","")&amp;IF(AND(AK$4&lt;=$G32,AK$4+6&gt;=$F32),"V","")&amp;IF(AND(AK$4&lt;=$H32,AK$4+6&gt;=$H32),"R",""))</f>
        <v/>
      </c>
      <c r="AL32" s="34">
        <f>IF(OR($A32="",AL$4=""),"",IF(AND(AL$4&lt;=$D32,AL$4+6&gt;=$D32),"C","")&amp;IF(AND(AL$4&lt;=$E32,AL$4+6&gt;=$E32),"A","")&amp;IF(AND(AL$4&lt;=$G32,AL$4+6&gt;=$F32),"V","")&amp;IF(AND(AL$4&lt;=$H32,AL$4+6&gt;=$H32),"R",""))</f>
        <v/>
      </c>
      <c r="AM32" s="34">
        <f>IF(OR($A32="",AM$4=""),"",IF(AND(AM$4&lt;=$D32,AM$4+6&gt;=$D32),"C","")&amp;IF(AND(AM$4&lt;=$E32,AM$4+6&gt;=$E32),"A","")&amp;IF(AND(AM$4&lt;=$G32,AM$4+6&gt;=$F32),"V","")&amp;IF(AND(AM$4&lt;=$H32,AM$4+6&gt;=$H32),"R",""))</f>
        <v/>
      </c>
      <c r="AN32" s="34">
        <f>IF(OR($A32="",AN$4=""),"",IF(AND(AN$4&lt;=$D32,AN$4+6&gt;=$D32),"C","")&amp;IF(AND(AN$4&lt;=$E32,AN$4+6&gt;=$E32),"A","")&amp;IF(AND(AN$4&lt;=$G32,AN$4+6&gt;=$F32),"V","")&amp;IF(AND(AN$4&lt;=$H32,AN$4+6&gt;=$H32),"R",""))</f>
        <v/>
      </c>
      <c r="AO32" s="34">
        <f>IF(OR($A32="",AO$4=""),"",IF(AND(AO$4&lt;=$D32,AO$4+6&gt;=$D32),"C","")&amp;IF(AND(AO$4&lt;=$E32,AO$4+6&gt;=$E32),"A","")&amp;IF(AND(AO$4&lt;=$G32,AO$4+6&gt;=$F32),"V","")&amp;IF(AND(AO$4&lt;=$H32,AO$4+6&gt;=$H32),"R",""))</f>
        <v/>
      </c>
      <c r="AP32" s="34">
        <f>IF(OR($A32="",AP$4=""),"",IF(AND(AP$4&lt;=$D32,AP$4+6&gt;=$D32),"C","")&amp;IF(AND(AP$4&lt;=$E32,AP$4+6&gt;=$E32),"A","")&amp;IF(AND(AP$4&lt;=$G32,AP$4+6&gt;=$F32),"V","")&amp;IF(AND(AP$4&lt;=$H32,AP$4+6&gt;=$H32),"R",""))</f>
        <v/>
      </c>
      <c r="AQ32" s="34">
        <f>IF(OR($A32="",AQ$4=""),"",IF(AND(AQ$4&lt;=$D32,AQ$4+6&gt;=$D32),"C","")&amp;IF(AND(AQ$4&lt;=$E32,AQ$4+6&gt;=$E32),"A","")&amp;IF(AND(AQ$4&lt;=$G32,AQ$4+6&gt;=$F32),"V","")&amp;IF(AND(AQ$4&lt;=$H32,AQ$4+6&gt;=$H32),"R",""))</f>
        <v/>
      </c>
      <c r="AR32" s="34">
        <f>IF(OR($A32="",AR$4=""),"",IF(AND(AR$4&lt;=$D32,AR$4+6&gt;=$D32),"C","")&amp;IF(AND(AR$4&lt;=$E32,AR$4+6&gt;=$E32),"A","")&amp;IF(AND(AR$4&lt;=$G32,AR$4+6&gt;=$F32),"V","")&amp;IF(AND(AR$4&lt;=$H32,AR$4+6&gt;=$H32),"R",""))</f>
        <v/>
      </c>
      <c r="AS32" s="34">
        <f>IF(OR($A32="",AS$4=""),"",IF(AND(AS$4&lt;=$D32,AS$4+6&gt;=$D32),"C","")&amp;IF(AND(AS$4&lt;=$E32,AS$4+6&gt;=$E32),"A","")&amp;IF(AND(AS$4&lt;=$G32,AS$4+6&gt;=$F32),"V","")&amp;IF(AND(AS$4&lt;=$H32,AS$4+6&gt;=$H32),"R",""))</f>
        <v/>
      </c>
      <c r="AT32" s="34">
        <f>IF(OR($A32="",AT$4=""),"",IF(AND(AT$4&lt;=$D32,AT$4+6&gt;=$D32),"C","")&amp;IF(AND(AT$4&lt;=$E32,AT$4+6&gt;=$E32),"A","")&amp;IF(AND(AT$4&lt;=$G32,AT$4+6&gt;=$F32),"V","")&amp;IF(AND(AT$4&lt;=$H32,AT$4+6&gt;=$H32),"R",""))</f>
        <v/>
      </c>
      <c r="AU32" s="34">
        <f>IF(OR($A32="",AU$4=""),"",IF(AND(AU$4&lt;=$D32,AU$4+6&gt;=$D32),"C","")&amp;IF(AND(AU$4&lt;=$E32,AU$4+6&gt;=$E32),"A","")&amp;IF(AND(AU$4&lt;=$G32,AU$4+6&gt;=$F32),"V","")&amp;IF(AND(AU$4&lt;=$H32,AU$4+6&gt;=$H32),"R",""))</f>
        <v/>
      </c>
      <c r="AV32" s="34">
        <f>IF(OR($A32="",AV$4=""),"",IF(AND(AV$4&lt;=$D32,AV$4+6&gt;=$D32),"C","")&amp;IF(AND(AV$4&lt;=$E32,AV$4+6&gt;=$E32),"A","")&amp;IF(AND(AV$4&lt;=$G32,AV$4+6&gt;=$F32),"V","")&amp;IF(AND(AV$4&lt;=$H32,AV$4+6&gt;=$H32),"R",""))</f>
        <v/>
      </c>
      <c r="AW32" s="34">
        <f>IF(OR($A32="",AW$4=""),"",IF(AND(AW$4&lt;=$D32,AW$4+6&gt;=$D32),"C","")&amp;IF(AND(AW$4&lt;=$E32,AW$4+6&gt;=$E32),"A","")&amp;IF(AND(AW$4&lt;=$G32,AW$4+6&gt;=$F32),"V","")&amp;IF(AND(AW$4&lt;=$H32,AW$4+6&gt;=$H32),"R",""))</f>
        <v/>
      </c>
      <c r="AX32" s="34">
        <f>IF(OR($A32="",AX$4=""),"",IF(AND(AX$4&lt;=$D32,AX$4+6&gt;=$D32),"C","")&amp;IF(AND(AX$4&lt;=$E32,AX$4+6&gt;=$E32),"A","")&amp;IF(AND(AX$4&lt;=$G32,AX$4+6&gt;=$F32),"V","")&amp;IF(AND(AX$4&lt;=$H32,AX$4+6&gt;=$H32),"R",""))</f>
        <v/>
      </c>
      <c r="AY32" s="34">
        <f>IF(OR($A32="",AY$4=""),"",IF(AND(AY$4&lt;=$D32,AY$4+6&gt;=$D32),"C","")&amp;IF(AND(AY$4&lt;=$E32,AY$4+6&gt;=$E32),"A","")&amp;IF(AND(AY$4&lt;=$G32,AY$4+6&gt;=$F32),"V","")&amp;IF(AND(AY$4&lt;=$H32,AY$4+6&gt;=$H32),"R",""))</f>
        <v/>
      </c>
      <c r="AZ32" s="34">
        <f>IF(OR($A32="",AZ$4=""),"",IF(AND(AZ$4&lt;=$D32,AZ$4+6&gt;=$D32),"C","")&amp;IF(AND(AZ$4&lt;=$E32,AZ$4+6&gt;=$E32),"A","")&amp;IF(AND(AZ$4&lt;=$G32,AZ$4+6&gt;=$F32),"V","")&amp;IF(AND(AZ$4&lt;=$H32,AZ$4+6&gt;=$H32),"R",""))</f>
        <v/>
      </c>
      <c r="BA32" s="34">
        <f>IF(OR($A32="",BA$4=""),"",IF(AND(BA$4&lt;=$D32,BA$4+6&gt;=$D32),"C","")&amp;IF(AND(BA$4&lt;=$E32,BA$4+6&gt;=$E32),"A","")&amp;IF(AND(BA$4&lt;=$G32,BA$4+6&gt;=$F32),"V","")&amp;IF(AND(BA$4&lt;=$H32,BA$4+6&gt;=$H32),"R",""))</f>
        <v/>
      </c>
      <c r="BB32" s="34">
        <f>IF(OR($A32="",BB$4=""),"",IF(AND(BB$4&lt;=$D32,BB$4+6&gt;=$D32),"C","")&amp;IF(AND(BB$4&lt;=$E32,BB$4+6&gt;=$E32),"A","")&amp;IF(AND(BB$4&lt;=$G32,BB$4+6&gt;=$F32),"V","")&amp;IF(AND(BB$4&lt;=$H32,BB$4+6&gt;=$H32),"R",""))</f>
        <v/>
      </c>
      <c r="BC32" s="34">
        <f>IF(OR($A32="",BC$4=""),"",IF(AND(BC$4&lt;=$D32,BC$4+6&gt;=$D32),"C","")&amp;IF(AND(BC$4&lt;=$E32,BC$4+6&gt;=$E32),"A","")&amp;IF(AND(BC$4&lt;=$G32,BC$4+6&gt;=$F32),"V","")&amp;IF(AND(BC$4&lt;=$H32,BC$4+6&gt;=$H32),"R",""))</f>
        <v/>
      </c>
      <c r="BD32" s="34">
        <f>IF(OR($A32="",BD$4=""),"",IF(AND(BD$4&lt;=$D32,BD$4+6&gt;=$D32),"C","")&amp;IF(AND(BD$4&lt;=$E32,BD$4+6&gt;=$E32),"A","")&amp;IF(AND(BD$4&lt;=$G32,BD$4+6&gt;=$F32),"V","")&amp;IF(AND(BD$4&lt;=$H32,BD$4+6&gt;=$H32),"R",""))</f>
        <v/>
      </c>
      <c r="BE32" s="34">
        <f>IF(OR($A32="",BE$4=""),"",IF(AND(BE$4&lt;=$D32,BE$4+6&gt;=$D32),"C","")&amp;IF(AND(BE$4&lt;=$E32,BE$4+6&gt;=$E32),"A","")&amp;IF(AND(BE$4&lt;=$G32,BE$4+6&gt;=$F32),"V","")&amp;IF(AND(BE$4&lt;=$H32,BE$4+6&gt;=$H32),"R",""))</f>
        <v/>
      </c>
      <c r="BF32" s="34">
        <f>IF(OR($A32="",BF$4=""),"",IF(AND(BF$4&lt;=$D32,BF$4+6&gt;=$D32),"C","")&amp;IF(AND(BF$4&lt;=$E32,BF$4+6&gt;=$E32),"A","")&amp;IF(AND(BF$4&lt;=$G32,BF$4+6&gt;=$F32),"V","")&amp;IF(AND(BF$4&lt;=$H32,BF$4+6&gt;=$H32),"R",""))</f>
        <v/>
      </c>
      <c r="BG32" s="34">
        <f>IF(OR($A32="",BG$4=""),"",IF(AND(BG$4&lt;=$D32,BG$4+6&gt;=$D32),"C","")&amp;IF(AND(BG$4&lt;=$E32,BG$4+6&gt;=$E32),"A","")&amp;IF(AND(BG$4&lt;=$G32,BG$4+6&gt;=$F32),"V","")&amp;IF(AND(BG$4&lt;=$H32,BG$4+6&gt;=$H32),"R",""))</f>
        <v/>
      </c>
      <c r="BH32" s="34">
        <f>IF(OR($A32="",BH$4=""),"",IF(AND(BH$4&lt;=$D32,BH$4+6&gt;=$D32),"C","")&amp;IF(AND(BH$4&lt;=$E32,BH$4+6&gt;=$E32),"A","")&amp;IF(AND(BH$4&lt;=$G32,BH$4+6&gt;=$F32),"V","")&amp;IF(AND(BH$4&lt;=$H32,BH$4+6&gt;=$H32),"R",""))</f>
        <v/>
      </c>
      <c r="BI32" s="34">
        <f>IF(OR($A32="",BI$4=""),"",IF(AND(BI$4&lt;=$D32,BI$4+6&gt;=$D32),"C","")&amp;IF(AND(BI$4&lt;=$E32,BI$4+6&gt;=$E32),"A","")&amp;IF(AND(BI$4&lt;=$G32,BI$4+6&gt;=$F32),"V","")&amp;IF(AND(BI$4&lt;=$H32,BI$4+6&gt;=$H32),"R",""))</f>
        <v/>
      </c>
      <c r="BJ32" s="34">
        <f>IF(OR($A32="",BJ$4=""),"",IF(AND(BJ$4&lt;=$D32,BJ$4+6&gt;=$D32),"C","")&amp;IF(AND(BJ$4&lt;=$E32,BJ$4+6&gt;=$E32),"A","")&amp;IF(AND(BJ$4&lt;=$G32,BJ$4+6&gt;=$F32),"V","")&amp;IF(AND(BJ$4&lt;=$H32,BJ$4+6&gt;=$H32),"R",""))</f>
        <v/>
      </c>
      <c r="BK32" s="34">
        <f>IF(OR($A32="",BK$4=""),"",IF(AND(BK$4&lt;=$D32,BK$4+6&gt;=$D32),"C","")&amp;IF(AND(BK$4&lt;=$E32,BK$4+6&gt;=$E32),"A","")&amp;IF(AND(BK$4&lt;=$G32,BK$4+6&gt;=$F32),"V","")&amp;IF(AND(BK$4&lt;=$H32,BK$4+6&gt;=$H32),"R",""))</f>
        <v/>
      </c>
      <c r="BL32" s="34">
        <f>IF(OR($A32="",BL$4=""),"",IF(AND(BL$4&lt;=$D32,BL$4+6&gt;=$D32),"C","")&amp;IF(AND(BL$4&lt;=$E32,BL$4+6&gt;=$E32),"A","")&amp;IF(AND(BL$4&lt;=$G32,BL$4+6&gt;=$F32),"V","")&amp;IF(AND(BL$4&lt;=$H32,BL$4+6&gt;=$H32),"R",""))</f>
        <v/>
      </c>
      <c r="BM32" s="34">
        <f>IF(OR($A32="",BM$4=""),"",IF(AND(BM$4&lt;=$D32,BM$4+6&gt;=$D32),"C","")&amp;IF(AND(BM$4&lt;=$E32,BM$4+6&gt;=$E32),"A","")&amp;IF(AND(BM$4&lt;=$G32,BM$4+6&gt;=$F32),"V","")&amp;IF(AND(BM$4&lt;=$H32,BM$4+6&gt;=$H32),"R",""))</f>
        <v/>
      </c>
      <c r="BN32" s="34">
        <f>IF(OR($A32="",BN$4=""),"",IF(AND(BN$4&lt;=$D32,BN$4+6&gt;=$D32),"C","")&amp;IF(AND(BN$4&lt;=$E32,BN$4+6&gt;=$E32),"A","")&amp;IF(AND(BN$4&lt;=$G32,BN$4+6&gt;=$F32),"V","")&amp;IF(AND(BN$4&lt;=$H32,BN$4+6&gt;=$H32),"R",""))</f>
        <v/>
      </c>
      <c r="BO32" s="34">
        <f>IF(OR($A32="",BO$4=""),"",IF(AND(BO$4&lt;=$D32,BO$4+6&gt;=$D32),"C","")&amp;IF(AND(BO$4&lt;=$E32,BO$4+6&gt;=$E32),"A","")&amp;IF(AND(BO$4&lt;=$G32,BO$4+6&gt;=$F32),"V","")&amp;IF(AND(BO$4&lt;=$H32,BO$4+6&gt;=$H32),"R",""))</f>
        <v/>
      </c>
      <c r="BP32" s="34">
        <f>IF(OR($A32="",BP$4=""),"",IF(AND(BP$4&lt;=$D32,BP$4+6&gt;=$D32),"C","")&amp;IF(AND(BP$4&lt;=$E32,BP$4+6&gt;=$E32),"A","")&amp;IF(AND(BP$4&lt;=$G32,BP$4+6&gt;=$F32),"V","")&amp;IF(AND(BP$4&lt;=$H32,BP$4+6&gt;=$H32),"R",""))</f>
        <v/>
      </c>
    </row>
    <row r="33" ht="26" customHeight="1">
      <c r="A33" s="13">
        <f>IF(Planejamento!A30="","",Planejamento!A30)</f>
        <v/>
      </c>
      <c r="B33" s="29">
        <f>IF(Planejamento!A30="","",Planejamento!B30)</f>
        <v/>
      </c>
      <c r="C33" s="29">
        <f>IF(Planejamento!A30="","",Planejamento!E30)</f>
        <v/>
      </c>
      <c r="D33" s="30">
        <f>IF(Planejamento!A30="","",Planejamento!L30)</f>
        <v/>
      </c>
      <c r="E33" s="30">
        <f>IF(Planejamento!A30="","",Planejamento!M30)</f>
        <v/>
      </c>
      <c r="F33" s="30">
        <f>IF(Planejamento!A30="","",Planejamento!G30)</f>
        <v/>
      </c>
      <c r="G33" s="30">
        <f>IF(Planejamento!A30="","",Planejamento!H30)</f>
        <v/>
      </c>
      <c r="H33" s="30">
        <f>IF(Planejamento!A30="","",Planejamento!N30)</f>
        <v/>
      </c>
      <c r="I33" s="31">
        <f>IF(OR($A33="",I$4=""),"",IF(AND(I$4&lt;=$D33,I$4+6&gt;=$D33),"C","")&amp;IF(AND(I$4&lt;=$E33,I$4+6&gt;=$E33),"A","")&amp;IF(AND(I$4&lt;=$G33,I$4+6&gt;=$F33),"V","")&amp;IF(AND(I$4&lt;=$H33,I$4+6&gt;=$H33),"R",""))</f>
        <v/>
      </c>
      <c r="J33" s="31">
        <f>IF(OR($A33="",J$4=""),"",IF(AND(J$4&lt;=$D33,J$4+6&gt;=$D33),"C","")&amp;IF(AND(J$4&lt;=$E33,J$4+6&gt;=$E33),"A","")&amp;IF(AND(J$4&lt;=$G33,J$4+6&gt;=$F33),"V","")&amp;IF(AND(J$4&lt;=$H33,J$4+6&gt;=$H33),"R",""))</f>
        <v/>
      </c>
      <c r="K33" s="31">
        <f>IF(OR($A33="",K$4=""),"",IF(AND(K$4&lt;=$D33,K$4+6&gt;=$D33),"C","")&amp;IF(AND(K$4&lt;=$E33,K$4+6&gt;=$E33),"A","")&amp;IF(AND(K$4&lt;=$G33,K$4+6&gt;=$F33),"V","")&amp;IF(AND(K$4&lt;=$H33,K$4+6&gt;=$H33),"R",""))</f>
        <v/>
      </c>
      <c r="L33" s="31">
        <f>IF(OR($A33="",L$4=""),"",IF(AND(L$4&lt;=$D33,L$4+6&gt;=$D33),"C","")&amp;IF(AND(L$4&lt;=$E33,L$4+6&gt;=$E33),"A","")&amp;IF(AND(L$4&lt;=$G33,L$4+6&gt;=$F33),"V","")&amp;IF(AND(L$4&lt;=$H33,L$4+6&gt;=$H33),"R",""))</f>
        <v/>
      </c>
      <c r="M33" s="31">
        <f>IF(OR($A33="",M$4=""),"",IF(AND(M$4&lt;=$D33,M$4+6&gt;=$D33),"C","")&amp;IF(AND(M$4&lt;=$E33,M$4+6&gt;=$E33),"A","")&amp;IF(AND(M$4&lt;=$G33,M$4+6&gt;=$F33),"V","")&amp;IF(AND(M$4&lt;=$H33,M$4+6&gt;=$H33),"R",""))</f>
        <v/>
      </c>
      <c r="N33" s="31">
        <f>IF(OR($A33="",N$4=""),"",IF(AND(N$4&lt;=$D33,N$4+6&gt;=$D33),"C","")&amp;IF(AND(N$4&lt;=$E33,N$4+6&gt;=$E33),"A","")&amp;IF(AND(N$4&lt;=$G33,N$4+6&gt;=$F33),"V","")&amp;IF(AND(N$4&lt;=$H33,N$4+6&gt;=$H33),"R",""))</f>
        <v/>
      </c>
      <c r="O33" s="31">
        <f>IF(OR($A33="",O$4=""),"",IF(AND(O$4&lt;=$D33,O$4+6&gt;=$D33),"C","")&amp;IF(AND(O$4&lt;=$E33,O$4+6&gt;=$E33),"A","")&amp;IF(AND(O$4&lt;=$G33,O$4+6&gt;=$F33),"V","")&amp;IF(AND(O$4&lt;=$H33,O$4+6&gt;=$H33),"R",""))</f>
        <v/>
      </c>
      <c r="P33" s="31">
        <f>IF(OR($A33="",P$4=""),"",IF(AND(P$4&lt;=$D33,P$4+6&gt;=$D33),"C","")&amp;IF(AND(P$4&lt;=$E33,P$4+6&gt;=$E33),"A","")&amp;IF(AND(P$4&lt;=$G33,P$4+6&gt;=$F33),"V","")&amp;IF(AND(P$4&lt;=$H33,P$4+6&gt;=$H33),"R",""))</f>
        <v/>
      </c>
      <c r="Q33" s="31">
        <f>IF(OR($A33="",Q$4=""),"",IF(AND(Q$4&lt;=$D33,Q$4+6&gt;=$D33),"C","")&amp;IF(AND(Q$4&lt;=$E33,Q$4+6&gt;=$E33),"A","")&amp;IF(AND(Q$4&lt;=$G33,Q$4+6&gt;=$F33),"V","")&amp;IF(AND(Q$4&lt;=$H33,Q$4+6&gt;=$H33),"R",""))</f>
        <v/>
      </c>
      <c r="R33" s="31">
        <f>IF(OR($A33="",R$4=""),"",IF(AND(R$4&lt;=$D33,R$4+6&gt;=$D33),"C","")&amp;IF(AND(R$4&lt;=$E33,R$4+6&gt;=$E33),"A","")&amp;IF(AND(R$4&lt;=$G33,R$4+6&gt;=$F33),"V","")&amp;IF(AND(R$4&lt;=$H33,R$4+6&gt;=$H33),"R",""))</f>
        <v/>
      </c>
      <c r="S33" s="31">
        <f>IF(OR($A33="",S$4=""),"",IF(AND(S$4&lt;=$D33,S$4+6&gt;=$D33),"C","")&amp;IF(AND(S$4&lt;=$E33,S$4+6&gt;=$E33),"A","")&amp;IF(AND(S$4&lt;=$G33,S$4+6&gt;=$F33),"V","")&amp;IF(AND(S$4&lt;=$H33,S$4+6&gt;=$H33),"R",""))</f>
        <v/>
      </c>
      <c r="T33" s="31">
        <f>IF(OR($A33="",T$4=""),"",IF(AND(T$4&lt;=$D33,T$4+6&gt;=$D33),"C","")&amp;IF(AND(T$4&lt;=$E33,T$4+6&gt;=$E33),"A","")&amp;IF(AND(T$4&lt;=$G33,T$4+6&gt;=$F33),"V","")&amp;IF(AND(T$4&lt;=$H33,T$4+6&gt;=$H33),"R",""))</f>
        <v/>
      </c>
      <c r="U33" s="31">
        <f>IF(OR($A33="",U$4=""),"",IF(AND(U$4&lt;=$D33,U$4+6&gt;=$D33),"C","")&amp;IF(AND(U$4&lt;=$E33,U$4+6&gt;=$E33),"A","")&amp;IF(AND(U$4&lt;=$G33,U$4+6&gt;=$F33),"V","")&amp;IF(AND(U$4&lt;=$H33,U$4+6&gt;=$H33),"R",""))</f>
        <v/>
      </c>
      <c r="V33" s="31">
        <f>IF(OR($A33="",V$4=""),"",IF(AND(V$4&lt;=$D33,V$4+6&gt;=$D33),"C","")&amp;IF(AND(V$4&lt;=$E33,V$4+6&gt;=$E33),"A","")&amp;IF(AND(V$4&lt;=$G33,V$4+6&gt;=$F33),"V","")&amp;IF(AND(V$4&lt;=$H33,V$4+6&gt;=$H33),"R",""))</f>
        <v/>
      </c>
      <c r="W33" s="31">
        <f>IF(OR($A33="",W$4=""),"",IF(AND(W$4&lt;=$D33,W$4+6&gt;=$D33),"C","")&amp;IF(AND(W$4&lt;=$E33,W$4+6&gt;=$E33),"A","")&amp;IF(AND(W$4&lt;=$G33,W$4+6&gt;=$F33),"V","")&amp;IF(AND(W$4&lt;=$H33,W$4+6&gt;=$H33),"R",""))</f>
        <v/>
      </c>
      <c r="X33" s="31">
        <f>IF(OR($A33="",X$4=""),"",IF(AND(X$4&lt;=$D33,X$4+6&gt;=$D33),"C","")&amp;IF(AND(X$4&lt;=$E33,X$4+6&gt;=$E33),"A","")&amp;IF(AND(X$4&lt;=$G33,X$4+6&gt;=$F33),"V","")&amp;IF(AND(X$4&lt;=$H33,X$4+6&gt;=$H33),"R",""))</f>
        <v/>
      </c>
      <c r="Y33" s="31">
        <f>IF(OR($A33="",Y$4=""),"",IF(AND(Y$4&lt;=$D33,Y$4+6&gt;=$D33),"C","")&amp;IF(AND(Y$4&lt;=$E33,Y$4+6&gt;=$E33),"A","")&amp;IF(AND(Y$4&lt;=$G33,Y$4+6&gt;=$F33),"V","")&amp;IF(AND(Y$4&lt;=$H33,Y$4+6&gt;=$H33),"R",""))</f>
        <v/>
      </c>
      <c r="Z33" s="31">
        <f>IF(OR($A33="",Z$4=""),"",IF(AND(Z$4&lt;=$D33,Z$4+6&gt;=$D33),"C","")&amp;IF(AND(Z$4&lt;=$E33,Z$4+6&gt;=$E33),"A","")&amp;IF(AND(Z$4&lt;=$G33,Z$4+6&gt;=$F33),"V","")&amp;IF(AND(Z$4&lt;=$H33,Z$4+6&gt;=$H33),"R",""))</f>
        <v/>
      </c>
      <c r="AA33" s="31">
        <f>IF(OR($A33="",AA$4=""),"",IF(AND(AA$4&lt;=$D33,AA$4+6&gt;=$D33),"C","")&amp;IF(AND(AA$4&lt;=$E33,AA$4+6&gt;=$E33),"A","")&amp;IF(AND(AA$4&lt;=$G33,AA$4+6&gt;=$F33),"V","")&amp;IF(AND(AA$4&lt;=$H33,AA$4+6&gt;=$H33),"R",""))</f>
        <v/>
      </c>
      <c r="AB33" s="31">
        <f>IF(OR($A33="",AB$4=""),"",IF(AND(AB$4&lt;=$D33,AB$4+6&gt;=$D33),"C","")&amp;IF(AND(AB$4&lt;=$E33,AB$4+6&gt;=$E33),"A","")&amp;IF(AND(AB$4&lt;=$G33,AB$4+6&gt;=$F33),"V","")&amp;IF(AND(AB$4&lt;=$H33,AB$4+6&gt;=$H33),"R",""))</f>
        <v/>
      </c>
      <c r="AC33" s="31">
        <f>IF(OR($A33="",AC$4=""),"",IF(AND(AC$4&lt;=$D33,AC$4+6&gt;=$D33),"C","")&amp;IF(AND(AC$4&lt;=$E33,AC$4+6&gt;=$E33),"A","")&amp;IF(AND(AC$4&lt;=$G33,AC$4+6&gt;=$F33),"V","")&amp;IF(AND(AC$4&lt;=$H33,AC$4+6&gt;=$H33),"R",""))</f>
        <v/>
      </c>
      <c r="AD33" s="31">
        <f>IF(OR($A33="",AD$4=""),"",IF(AND(AD$4&lt;=$D33,AD$4+6&gt;=$D33),"C","")&amp;IF(AND(AD$4&lt;=$E33,AD$4+6&gt;=$E33),"A","")&amp;IF(AND(AD$4&lt;=$G33,AD$4+6&gt;=$F33),"V","")&amp;IF(AND(AD$4&lt;=$H33,AD$4+6&gt;=$H33),"R",""))</f>
        <v/>
      </c>
      <c r="AE33" s="31">
        <f>IF(OR($A33="",AE$4=""),"",IF(AND(AE$4&lt;=$D33,AE$4+6&gt;=$D33),"C","")&amp;IF(AND(AE$4&lt;=$E33,AE$4+6&gt;=$E33),"A","")&amp;IF(AND(AE$4&lt;=$G33,AE$4+6&gt;=$F33),"V","")&amp;IF(AND(AE$4&lt;=$H33,AE$4+6&gt;=$H33),"R",""))</f>
        <v/>
      </c>
      <c r="AF33" s="31">
        <f>IF(OR($A33="",AF$4=""),"",IF(AND(AF$4&lt;=$D33,AF$4+6&gt;=$D33),"C","")&amp;IF(AND(AF$4&lt;=$E33,AF$4+6&gt;=$E33),"A","")&amp;IF(AND(AF$4&lt;=$G33,AF$4+6&gt;=$F33),"V","")&amp;IF(AND(AF$4&lt;=$H33,AF$4+6&gt;=$H33),"R",""))</f>
        <v/>
      </c>
      <c r="AG33" s="31">
        <f>IF(OR($A33="",AG$4=""),"",IF(AND(AG$4&lt;=$D33,AG$4+6&gt;=$D33),"C","")&amp;IF(AND(AG$4&lt;=$E33,AG$4+6&gt;=$E33),"A","")&amp;IF(AND(AG$4&lt;=$G33,AG$4+6&gt;=$F33),"V","")&amp;IF(AND(AG$4&lt;=$H33,AG$4+6&gt;=$H33),"R",""))</f>
        <v/>
      </c>
      <c r="AH33" s="31">
        <f>IF(OR($A33="",AH$4=""),"",IF(AND(AH$4&lt;=$D33,AH$4+6&gt;=$D33),"C","")&amp;IF(AND(AH$4&lt;=$E33,AH$4+6&gt;=$E33),"A","")&amp;IF(AND(AH$4&lt;=$G33,AH$4+6&gt;=$F33),"V","")&amp;IF(AND(AH$4&lt;=$H33,AH$4+6&gt;=$H33),"R",""))</f>
        <v/>
      </c>
      <c r="AI33" s="31">
        <f>IF(OR($A33="",AI$4=""),"",IF(AND(AI$4&lt;=$D33,AI$4+6&gt;=$D33),"C","")&amp;IF(AND(AI$4&lt;=$E33,AI$4+6&gt;=$E33),"A","")&amp;IF(AND(AI$4&lt;=$G33,AI$4+6&gt;=$F33),"V","")&amp;IF(AND(AI$4&lt;=$H33,AI$4+6&gt;=$H33),"R",""))</f>
        <v/>
      </c>
      <c r="AJ33" s="31">
        <f>IF(OR($A33="",AJ$4=""),"",IF(AND(AJ$4&lt;=$D33,AJ$4+6&gt;=$D33),"C","")&amp;IF(AND(AJ$4&lt;=$E33,AJ$4+6&gt;=$E33),"A","")&amp;IF(AND(AJ$4&lt;=$G33,AJ$4+6&gt;=$F33),"V","")&amp;IF(AND(AJ$4&lt;=$H33,AJ$4+6&gt;=$H33),"R",""))</f>
        <v/>
      </c>
      <c r="AK33" s="31">
        <f>IF(OR($A33="",AK$4=""),"",IF(AND(AK$4&lt;=$D33,AK$4+6&gt;=$D33),"C","")&amp;IF(AND(AK$4&lt;=$E33,AK$4+6&gt;=$E33),"A","")&amp;IF(AND(AK$4&lt;=$G33,AK$4+6&gt;=$F33),"V","")&amp;IF(AND(AK$4&lt;=$H33,AK$4+6&gt;=$H33),"R",""))</f>
        <v/>
      </c>
      <c r="AL33" s="31">
        <f>IF(OR($A33="",AL$4=""),"",IF(AND(AL$4&lt;=$D33,AL$4+6&gt;=$D33),"C","")&amp;IF(AND(AL$4&lt;=$E33,AL$4+6&gt;=$E33),"A","")&amp;IF(AND(AL$4&lt;=$G33,AL$4+6&gt;=$F33),"V","")&amp;IF(AND(AL$4&lt;=$H33,AL$4+6&gt;=$H33),"R",""))</f>
        <v/>
      </c>
      <c r="AM33" s="31">
        <f>IF(OR($A33="",AM$4=""),"",IF(AND(AM$4&lt;=$D33,AM$4+6&gt;=$D33),"C","")&amp;IF(AND(AM$4&lt;=$E33,AM$4+6&gt;=$E33),"A","")&amp;IF(AND(AM$4&lt;=$G33,AM$4+6&gt;=$F33),"V","")&amp;IF(AND(AM$4&lt;=$H33,AM$4+6&gt;=$H33),"R",""))</f>
        <v/>
      </c>
      <c r="AN33" s="31">
        <f>IF(OR($A33="",AN$4=""),"",IF(AND(AN$4&lt;=$D33,AN$4+6&gt;=$D33),"C","")&amp;IF(AND(AN$4&lt;=$E33,AN$4+6&gt;=$E33),"A","")&amp;IF(AND(AN$4&lt;=$G33,AN$4+6&gt;=$F33),"V","")&amp;IF(AND(AN$4&lt;=$H33,AN$4+6&gt;=$H33),"R",""))</f>
        <v/>
      </c>
      <c r="AO33" s="31">
        <f>IF(OR($A33="",AO$4=""),"",IF(AND(AO$4&lt;=$D33,AO$4+6&gt;=$D33),"C","")&amp;IF(AND(AO$4&lt;=$E33,AO$4+6&gt;=$E33),"A","")&amp;IF(AND(AO$4&lt;=$G33,AO$4+6&gt;=$F33),"V","")&amp;IF(AND(AO$4&lt;=$H33,AO$4+6&gt;=$H33),"R",""))</f>
        <v/>
      </c>
      <c r="AP33" s="31">
        <f>IF(OR($A33="",AP$4=""),"",IF(AND(AP$4&lt;=$D33,AP$4+6&gt;=$D33),"C","")&amp;IF(AND(AP$4&lt;=$E33,AP$4+6&gt;=$E33),"A","")&amp;IF(AND(AP$4&lt;=$G33,AP$4+6&gt;=$F33),"V","")&amp;IF(AND(AP$4&lt;=$H33,AP$4+6&gt;=$H33),"R",""))</f>
        <v/>
      </c>
      <c r="AQ33" s="31">
        <f>IF(OR($A33="",AQ$4=""),"",IF(AND(AQ$4&lt;=$D33,AQ$4+6&gt;=$D33),"C","")&amp;IF(AND(AQ$4&lt;=$E33,AQ$4+6&gt;=$E33),"A","")&amp;IF(AND(AQ$4&lt;=$G33,AQ$4+6&gt;=$F33),"V","")&amp;IF(AND(AQ$4&lt;=$H33,AQ$4+6&gt;=$H33),"R",""))</f>
        <v/>
      </c>
      <c r="AR33" s="31">
        <f>IF(OR($A33="",AR$4=""),"",IF(AND(AR$4&lt;=$D33,AR$4+6&gt;=$D33),"C","")&amp;IF(AND(AR$4&lt;=$E33,AR$4+6&gt;=$E33),"A","")&amp;IF(AND(AR$4&lt;=$G33,AR$4+6&gt;=$F33),"V","")&amp;IF(AND(AR$4&lt;=$H33,AR$4+6&gt;=$H33),"R",""))</f>
        <v/>
      </c>
      <c r="AS33" s="31">
        <f>IF(OR($A33="",AS$4=""),"",IF(AND(AS$4&lt;=$D33,AS$4+6&gt;=$D33),"C","")&amp;IF(AND(AS$4&lt;=$E33,AS$4+6&gt;=$E33),"A","")&amp;IF(AND(AS$4&lt;=$G33,AS$4+6&gt;=$F33),"V","")&amp;IF(AND(AS$4&lt;=$H33,AS$4+6&gt;=$H33),"R",""))</f>
        <v/>
      </c>
      <c r="AT33" s="31">
        <f>IF(OR($A33="",AT$4=""),"",IF(AND(AT$4&lt;=$D33,AT$4+6&gt;=$D33),"C","")&amp;IF(AND(AT$4&lt;=$E33,AT$4+6&gt;=$E33),"A","")&amp;IF(AND(AT$4&lt;=$G33,AT$4+6&gt;=$F33),"V","")&amp;IF(AND(AT$4&lt;=$H33,AT$4+6&gt;=$H33),"R",""))</f>
        <v/>
      </c>
      <c r="AU33" s="31">
        <f>IF(OR($A33="",AU$4=""),"",IF(AND(AU$4&lt;=$D33,AU$4+6&gt;=$D33),"C","")&amp;IF(AND(AU$4&lt;=$E33,AU$4+6&gt;=$E33),"A","")&amp;IF(AND(AU$4&lt;=$G33,AU$4+6&gt;=$F33),"V","")&amp;IF(AND(AU$4&lt;=$H33,AU$4+6&gt;=$H33),"R",""))</f>
        <v/>
      </c>
      <c r="AV33" s="31">
        <f>IF(OR($A33="",AV$4=""),"",IF(AND(AV$4&lt;=$D33,AV$4+6&gt;=$D33),"C","")&amp;IF(AND(AV$4&lt;=$E33,AV$4+6&gt;=$E33),"A","")&amp;IF(AND(AV$4&lt;=$G33,AV$4+6&gt;=$F33),"V","")&amp;IF(AND(AV$4&lt;=$H33,AV$4+6&gt;=$H33),"R",""))</f>
        <v/>
      </c>
      <c r="AW33" s="31">
        <f>IF(OR($A33="",AW$4=""),"",IF(AND(AW$4&lt;=$D33,AW$4+6&gt;=$D33),"C","")&amp;IF(AND(AW$4&lt;=$E33,AW$4+6&gt;=$E33),"A","")&amp;IF(AND(AW$4&lt;=$G33,AW$4+6&gt;=$F33),"V","")&amp;IF(AND(AW$4&lt;=$H33,AW$4+6&gt;=$H33),"R",""))</f>
        <v/>
      </c>
      <c r="AX33" s="31">
        <f>IF(OR($A33="",AX$4=""),"",IF(AND(AX$4&lt;=$D33,AX$4+6&gt;=$D33),"C","")&amp;IF(AND(AX$4&lt;=$E33,AX$4+6&gt;=$E33),"A","")&amp;IF(AND(AX$4&lt;=$G33,AX$4+6&gt;=$F33),"V","")&amp;IF(AND(AX$4&lt;=$H33,AX$4+6&gt;=$H33),"R",""))</f>
        <v/>
      </c>
      <c r="AY33" s="31">
        <f>IF(OR($A33="",AY$4=""),"",IF(AND(AY$4&lt;=$D33,AY$4+6&gt;=$D33),"C","")&amp;IF(AND(AY$4&lt;=$E33,AY$4+6&gt;=$E33),"A","")&amp;IF(AND(AY$4&lt;=$G33,AY$4+6&gt;=$F33),"V","")&amp;IF(AND(AY$4&lt;=$H33,AY$4+6&gt;=$H33),"R",""))</f>
        <v/>
      </c>
      <c r="AZ33" s="31">
        <f>IF(OR($A33="",AZ$4=""),"",IF(AND(AZ$4&lt;=$D33,AZ$4+6&gt;=$D33),"C","")&amp;IF(AND(AZ$4&lt;=$E33,AZ$4+6&gt;=$E33),"A","")&amp;IF(AND(AZ$4&lt;=$G33,AZ$4+6&gt;=$F33),"V","")&amp;IF(AND(AZ$4&lt;=$H33,AZ$4+6&gt;=$H33),"R",""))</f>
        <v/>
      </c>
      <c r="BA33" s="31">
        <f>IF(OR($A33="",BA$4=""),"",IF(AND(BA$4&lt;=$D33,BA$4+6&gt;=$D33),"C","")&amp;IF(AND(BA$4&lt;=$E33,BA$4+6&gt;=$E33),"A","")&amp;IF(AND(BA$4&lt;=$G33,BA$4+6&gt;=$F33),"V","")&amp;IF(AND(BA$4&lt;=$H33,BA$4+6&gt;=$H33),"R",""))</f>
        <v/>
      </c>
      <c r="BB33" s="31">
        <f>IF(OR($A33="",BB$4=""),"",IF(AND(BB$4&lt;=$D33,BB$4+6&gt;=$D33),"C","")&amp;IF(AND(BB$4&lt;=$E33,BB$4+6&gt;=$E33),"A","")&amp;IF(AND(BB$4&lt;=$G33,BB$4+6&gt;=$F33),"V","")&amp;IF(AND(BB$4&lt;=$H33,BB$4+6&gt;=$H33),"R",""))</f>
        <v/>
      </c>
      <c r="BC33" s="31">
        <f>IF(OR($A33="",BC$4=""),"",IF(AND(BC$4&lt;=$D33,BC$4+6&gt;=$D33),"C","")&amp;IF(AND(BC$4&lt;=$E33,BC$4+6&gt;=$E33),"A","")&amp;IF(AND(BC$4&lt;=$G33,BC$4+6&gt;=$F33),"V","")&amp;IF(AND(BC$4&lt;=$H33,BC$4+6&gt;=$H33),"R",""))</f>
        <v/>
      </c>
      <c r="BD33" s="31">
        <f>IF(OR($A33="",BD$4=""),"",IF(AND(BD$4&lt;=$D33,BD$4+6&gt;=$D33),"C","")&amp;IF(AND(BD$4&lt;=$E33,BD$4+6&gt;=$E33),"A","")&amp;IF(AND(BD$4&lt;=$G33,BD$4+6&gt;=$F33),"V","")&amp;IF(AND(BD$4&lt;=$H33,BD$4+6&gt;=$H33),"R",""))</f>
        <v/>
      </c>
      <c r="BE33" s="31">
        <f>IF(OR($A33="",BE$4=""),"",IF(AND(BE$4&lt;=$D33,BE$4+6&gt;=$D33),"C","")&amp;IF(AND(BE$4&lt;=$E33,BE$4+6&gt;=$E33),"A","")&amp;IF(AND(BE$4&lt;=$G33,BE$4+6&gt;=$F33),"V","")&amp;IF(AND(BE$4&lt;=$H33,BE$4+6&gt;=$H33),"R",""))</f>
        <v/>
      </c>
      <c r="BF33" s="31">
        <f>IF(OR($A33="",BF$4=""),"",IF(AND(BF$4&lt;=$D33,BF$4+6&gt;=$D33),"C","")&amp;IF(AND(BF$4&lt;=$E33,BF$4+6&gt;=$E33),"A","")&amp;IF(AND(BF$4&lt;=$G33,BF$4+6&gt;=$F33),"V","")&amp;IF(AND(BF$4&lt;=$H33,BF$4+6&gt;=$H33),"R",""))</f>
        <v/>
      </c>
      <c r="BG33" s="31">
        <f>IF(OR($A33="",BG$4=""),"",IF(AND(BG$4&lt;=$D33,BG$4+6&gt;=$D33),"C","")&amp;IF(AND(BG$4&lt;=$E33,BG$4+6&gt;=$E33),"A","")&amp;IF(AND(BG$4&lt;=$G33,BG$4+6&gt;=$F33),"V","")&amp;IF(AND(BG$4&lt;=$H33,BG$4+6&gt;=$H33),"R",""))</f>
        <v/>
      </c>
      <c r="BH33" s="31">
        <f>IF(OR($A33="",BH$4=""),"",IF(AND(BH$4&lt;=$D33,BH$4+6&gt;=$D33),"C","")&amp;IF(AND(BH$4&lt;=$E33,BH$4+6&gt;=$E33),"A","")&amp;IF(AND(BH$4&lt;=$G33,BH$4+6&gt;=$F33),"V","")&amp;IF(AND(BH$4&lt;=$H33,BH$4+6&gt;=$H33),"R",""))</f>
        <v/>
      </c>
      <c r="BI33" s="31">
        <f>IF(OR($A33="",BI$4=""),"",IF(AND(BI$4&lt;=$D33,BI$4+6&gt;=$D33),"C","")&amp;IF(AND(BI$4&lt;=$E33,BI$4+6&gt;=$E33),"A","")&amp;IF(AND(BI$4&lt;=$G33,BI$4+6&gt;=$F33),"V","")&amp;IF(AND(BI$4&lt;=$H33,BI$4+6&gt;=$H33),"R",""))</f>
        <v/>
      </c>
      <c r="BJ33" s="31">
        <f>IF(OR($A33="",BJ$4=""),"",IF(AND(BJ$4&lt;=$D33,BJ$4+6&gt;=$D33),"C","")&amp;IF(AND(BJ$4&lt;=$E33,BJ$4+6&gt;=$E33),"A","")&amp;IF(AND(BJ$4&lt;=$G33,BJ$4+6&gt;=$F33),"V","")&amp;IF(AND(BJ$4&lt;=$H33,BJ$4+6&gt;=$H33),"R",""))</f>
        <v/>
      </c>
      <c r="BK33" s="31">
        <f>IF(OR($A33="",BK$4=""),"",IF(AND(BK$4&lt;=$D33,BK$4+6&gt;=$D33),"C","")&amp;IF(AND(BK$4&lt;=$E33,BK$4+6&gt;=$E33),"A","")&amp;IF(AND(BK$4&lt;=$G33,BK$4+6&gt;=$F33),"V","")&amp;IF(AND(BK$4&lt;=$H33,BK$4+6&gt;=$H33),"R",""))</f>
        <v/>
      </c>
      <c r="BL33" s="31">
        <f>IF(OR($A33="",BL$4=""),"",IF(AND(BL$4&lt;=$D33,BL$4+6&gt;=$D33),"C","")&amp;IF(AND(BL$4&lt;=$E33,BL$4+6&gt;=$E33),"A","")&amp;IF(AND(BL$4&lt;=$G33,BL$4+6&gt;=$F33),"V","")&amp;IF(AND(BL$4&lt;=$H33,BL$4+6&gt;=$H33),"R",""))</f>
        <v/>
      </c>
      <c r="BM33" s="31">
        <f>IF(OR($A33="",BM$4=""),"",IF(AND(BM$4&lt;=$D33,BM$4+6&gt;=$D33),"C","")&amp;IF(AND(BM$4&lt;=$E33,BM$4+6&gt;=$E33),"A","")&amp;IF(AND(BM$4&lt;=$G33,BM$4+6&gt;=$F33),"V","")&amp;IF(AND(BM$4&lt;=$H33,BM$4+6&gt;=$H33),"R",""))</f>
        <v/>
      </c>
      <c r="BN33" s="31">
        <f>IF(OR($A33="",BN$4=""),"",IF(AND(BN$4&lt;=$D33,BN$4+6&gt;=$D33),"C","")&amp;IF(AND(BN$4&lt;=$E33,BN$4+6&gt;=$E33),"A","")&amp;IF(AND(BN$4&lt;=$G33,BN$4+6&gt;=$F33),"V","")&amp;IF(AND(BN$4&lt;=$H33,BN$4+6&gt;=$H33),"R",""))</f>
        <v/>
      </c>
      <c r="BO33" s="31">
        <f>IF(OR($A33="",BO$4=""),"",IF(AND(BO$4&lt;=$D33,BO$4+6&gt;=$D33),"C","")&amp;IF(AND(BO$4&lt;=$E33,BO$4+6&gt;=$E33),"A","")&amp;IF(AND(BO$4&lt;=$G33,BO$4+6&gt;=$F33),"V","")&amp;IF(AND(BO$4&lt;=$H33,BO$4+6&gt;=$H33),"R",""))</f>
        <v/>
      </c>
      <c r="BP33" s="31">
        <f>IF(OR($A33="",BP$4=""),"",IF(AND(BP$4&lt;=$D33,BP$4+6&gt;=$D33),"C","")&amp;IF(AND(BP$4&lt;=$E33,BP$4+6&gt;=$E33),"A","")&amp;IF(AND(BP$4&lt;=$G33,BP$4+6&gt;=$F33),"V","")&amp;IF(AND(BP$4&lt;=$H33,BP$4+6&gt;=$H33),"R",""))</f>
        <v/>
      </c>
    </row>
    <row r="34" ht="26" customHeight="1">
      <c r="A34" s="12">
        <f>IF(Planejamento!A31="","",Planejamento!A31)</f>
        <v/>
      </c>
      <c r="B34" s="32">
        <f>IF(Planejamento!A31="","",Planejamento!B31)</f>
        <v/>
      </c>
      <c r="C34" s="32">
        <f>IF(Planejamento!A31="","",Planejamento!E31)</f>
        <v/>
      </c>
      <c r="D34" s="33">
        <f>IF(Planejamento!A31="","",Planejamento!L31)</f>
        <v/>
      </c>
      <c r="E34" s="33">
        <f>IF(Planejamento!A31="","",Planejamento!M31)</f>
        <v/>
      </c>
      <c r="F34" s="33">
        <f>IF(Planejamento!A31="","",Planejamento!G31)</f>
        <v/>
      </c>
      <c r="G34" s="33">
        <f>IF(Planejamento!A31="","",Planejamento!H31)</f>
        <v/>
      </c>
      <c r="H34" s="33">
        <f>IF(Planejamento!A31="","",Planejamento!N31)</f>
        <v/>
      </c>
      <c r="I34" s="34">
        <f>IF(OR($A34="",I$4=""),"",IF(AND(I$4&lt;=$D34,I$4+6&gt;=$D34),"C","")&amp;IF(AND(I$4&lt;=$E34,I$4+6&gt;=$E34),"A","")&amp;IF(AND(I$4&lt;=$G34,I$4+6&gt;=$F34),"V","")&amp;IF(AND(I$4&lt;=$H34,I$4+6&gt;=$H34),"R",""))</f>
        <v/>
      </c>
      <c r="J34" s="34">
        <f>IF(OR($A34="",J$4=""),"",IF(AND(J$4&lt;=$D34,J$4+6&gt;=$D34),"C","")&amp;IF(AND(J$4&lt;=$E34,J$4+6&gt;=$E34),"A","")&amp;IF(AND(J$4&lt;=$G34,J$4+6&gt;=$F34),"V","")&amp;IF(AND(J$4&lt;=$H34,J$4+6&gt;=$H34),"R",""))</f>
        <v/>
      </c>
      <c r="K34" s="34">
        <f>IF(OR($A34="",K$4=""),"",IF(AND(K$4&lt;=$D34,K$4+6&gt;=$D34),"C","")&amp;IF(AND(K$4&lt;=$E34,K$4+6&gt;=$E34),"A","")&amp;IF(AND(K$4&lt;=$G34,K$4+6&gt;=$F34),"V","")&amp;IF(AND(K$4&lt;=$H34,K$4+6&gt;=$H34),"R",""))</f>
        <v/>
      </c>
      <c r="L34" s="34">
        <f>IF(OR($A34="",L$4=""),"",IF(AND(L$4&lt;=$D34,L$4+6&gt;=$D34),"C","")&amp;IF(AND(L$4&lt;=$E34,L$4+6&gt;=$E34),"A","")&amp;IF(AND(L$4&lt;=$G34,L$4+6&gt;=$F34),"V","")&amp;IF(AND(L$4&lt;=$H34,L$4+6&gt;=$H34),"R",""))</f>
        <v/>
      </c>
      <c r="M34" s="34">
        <f>IF(OR($A34="",M$4=""),"",IF(AND(M$4&lt;=$D34,M$4+6&gt;=$D34),"C","")&amp;IF(AND(M$4&lt;=$E34,M$4+6&gt;=$E34),"A","")&amp;IF(AND(M$4&lt;=$G34,M$4+6&gt;=$F34),"V","")&amp;IF(AND(M$4&lt;=$H34,M$4+6&gt;=$H34),"R",""))</f>
        <v/>
      </c>
      <c r="N34" s="34">
        <f>IF(OR($A34="",N$4=""),"",IF(AND(N$4&lt;=$D34,N$4+6&gt;=$D34),"C","")&amp;IF(AND(N$4&lt;=$E34,N$4+6&gt;=$E34),"A","")&amp;IF(AND(N$4&lt;=$G34,N$4+6&gt;=$F34),"V","")&amp;IF(AND(N$4&lt;=$H34,N$4+6&gt;=$H34),"R",""))</f>
        <v/>
      </c>
      <c r="O34" s="34">
        <f>IF(OR($A34="",O$4=""),"",IF(AND(O$4&lt;=$D34,O$4+6&gt;=$D34),"C","")&amp;IF(AND(O$4&lt;=$E34,O$4+6&gt;=$E34),"A","")&amp;IF(AND(O$4&lt;=$G34,O$4+6&gt;=$F34),"V","")&amp;IF(AND(O$4&lt;=$H34,O$4+6&gt;=$H34),"R",""))</f>
        <v/>
      </c>
      <c r="P34" s="34">
        <f>IF(OR($A34="",P$4=""),"",IF(AND(P$4&lt;=$D34,P$4+6&gt;=$D34),"C","")&amp;IF(AND(P$4&lt;=$E34,P$4+6&gt;=$E34),"A","")&amp;IF(AND(P$4&lt;=$G34,P$4+6&gt;=$F34),"V","")&amp;IF(AND(P$4&lt;=$H34,P$4+6&gt;=$H34),"R",""))</f>
        <v/>
      </c>
      <c r="Q34" s="34">
        <f>IF(OR($A34="",Q$4=""),"",IF(AND(Q$4&lt;=$D34,Q$4+6&gt;=$D34),"C","")&amp;IF(AND(Q$4&lt;=$E34,Q$4+6&gt;=$E34),"A","")&amp;IF(AND(Q$4&lt;=$G34,Q$4+6&gt;=$F34),"V","")&amp;IF(AND(Q$4&lt;=$H34,Q$4+6&gt;=$H34),"R",""))</f>
        <v/>
      </c>
      <c r="R34" s="34">
        <f>IF(OR($A34="",R$4=""),"",IF(AND(R$4&lt;=$D34,R$4+6&gt;=$D34),"C","")&amp;IF(AND(R$4&lt;=$E34,R$4+6&gt;=$E34),"A","")&amp;IF(AND(R$4&lt;=$G34,R$4+6&gt;=$F34),"V","")&amp;IF(AND(R$4&lt;=$H34,R$4+6&gt;=$H34),"R",""))</f>
        <v/>
      </c>
      <c r="S34" s="34">
        <f>IF(OR($A34="",S$4=""),"",IF(AND(S$4&lt;=$D34,S$4+6&gt;=$D34),"C","")&amp;IF(AND(S$4&lt;=$E34,S$4+6&gt;=$E34),"A","")&amp;IF(AND(S$4&lt;=$G34,S$4+6&gt;=$F34),"V","")&amp;IF(AND(S$4&lt;=$H34,S$4+6&gt;=$H34),"R",""))</f>
        <v/>
      </c>
      <c r="T34" s="34">
        <f>IF(OR($A34="",T$4=""),"",IF(AND(T$4&lt;=$D34,T$4+6&gt;=$D34),"C","")&amp;IF(AND(T$4&lt;=$E34,T$4+6&gt;=$E34),"A","")&amp;IF(AND(T$4&lt;=$G34,T$4+6&gt;=$F34),"V","")&amp;IF(AND(T$4&lt;=$H34,T$4+6&gt;=$H34),"R",""))</f>
        <v/>
      </c>
      <c r="U34" s="34">
        <f>IF(OR($A34="",U$4=""),"",IF(AND(U$4&lt;=$D34,U$4+6&gt;=$D34),"C","")&amp;IF(AND(U$4&lt;=$E34,U$4+6&gt;=$E34),"A","")&amp;IF(AND(U$4&lt;=$G34,U$4+6&gt;=$F34),"V","")&amp;IF(AND(U$4&lt;=$H34,U$4+6&gt;=$H34),"R",""))</f>
        <v/>
      </c>
      <c r="V34" s="34">
        <f>IF(OR($A34="",V$4=""),"",IF(AND(V$4&lt;=$D34,V$4+6&gt;=$D34),"C","")&amp;IF(AND(V$4&lt;=$E34,V$4+6&gt;=$E34),"A","")&amp;IF(AND(V$4&lt;=$G34,V$4+6&gt;=$F34),"V","")&amp;IF(AND(V$4&lt;=$H34,V$4+6&gt;=$H34),"R",""))</f>
        <v/>
      </c>
      <c r="W34" s="34">
        <f>IF(OR($A34="",W$4=""),"",IF(AND(W$4&lt;=$D34,W$4+6&gt;=$D34),"C","")&amp;IF(AND(W$4&lt;=$E34,W$4+6&gt;=$E34),"A","")&amp;IF(AND(W$4&lt;=$G34,W$4+6&gt;=$F34),"V","")&amp;IF(AND(W$4&lt;=$H34,W$4+6&gt;=$H34),"R",""))</f>
        <v/>
      </c>
      <c r="X34" s="34">
        <f>IF(OR($A34="",X$4=""),"",IF(AND(X$4&lt;=$D34,X$4+6&gt;=$D34),"C","")&amp;IF(AND(X$4&lt;=$E34,X$4+6&gt;=$E34),"A","")&amp;IF(AND(X$4&lt;=$G34,X$4+6&gt;=$F34),"V","")&amp;IF(AND(X$4&lt;=$H34,X$4+6&gt;=$H34),"R",""))</f>
        <v/>
      </c>
      <c r="Y34" s="34">
        <f>IF(OR($A34="",Y$4=""),"",IF(AND(Y$4&lt;=$D34,Y$4+6&gt;=$D34),"C","")&amp;IF(AND(Y$4&lt;=$E34,Y$4+6&gt;=$E34),"A","")&amp;IF(AND(Y$4&lt;=$G34,Y$4+6&gt;=$F34),"V","")&amp;IF(AND(Y$4&lt;=$H34,Y$4+6&gt;=$H34),"R",""))</f>
        <v/>
      </c>
      <c r="Z34" s="34">
        <f>IF(OR($A34="",Z$4=""),"",IF(AND(Z$4&lt;=$D34,Z$4+6&gt;=$D34),"C","")&amp;IF(AND(Z$4&lt;=$E34,Z$4+6&gt;=$E34),"A","")&amp;IF(AND(Z$4&lt;=$G34,Z$4+6&gt;=$F34),"V","")&amp;IF(AND(Z$4&lt;=$H34,Z$4+6&gt;=$H34),"R",""))</f>
        <v/>
      </c>
      <c r="AA34" s="34">
        <f>IF(OR($A34="",AA$4=""),"",IF(AND(AA$4&lt;=$D34,AA$4+6&gt;=$D34),"C","")&amp;IF(AND(AA$4&lt;=$E34,AA$4+6&gt;=$E34),"A","")&amp;IF(AND(AA$4&lt;=$G34,AA$4+6&gt;=$F34),"V","")&amp;IF(AND(AA$4&lt;=$H34,AA$4+6&gt;=$H34),"R",""))</f>
        <v/>
      </c>
      <c r="AB34" s="34">
        <f>IF(OR($A34="",AB$4=""),"",IF(AND(AB$4&lt;=$D34,AB$4+6&gt;=$D34),"C","")&amp;IF(AND(AB$4&lt;=$E34,AB$4+6&gt;=$E34),"A","")&amp;IF(AND(AB$4&lt;=$G34,AB$4+6&gt;=$F34),"V","")&amp;IF(AND(AB$4&lt;=$H34,AB$4+6&gt;=$H34),"R",""))</f>
        <v/>
      </c>
      <c r="AC34" s="34">
        <f>IF(OR($A34="",AC$4=""),"",IF(AND(AC$4&lt;=$D34,AC$4+6&gt;=$D34),"C","")&amp;IF(AND(AC$4&lt;=$E34,AC$4+6&gt;=$E34),"A","")&amp;IF(AND(AC$4&lt;=$G34,AC$4+6&gt;=$F34),"V","")&amp;IF(AND(AC$4&lt;=$H34,AC$4+6&gt;=$H34),"R",""))</f>
        <v/>
      </c>
      <c r="AD34" s="34">
        <f>IF(OR($A34="",AD$4=""),"",IF(AND(AD$4&lt;=$D34,AD$4+6&gt;=$D34),"C","")&amp;IF(AND(AD$4&lt;=$E34,AD$4+6&gt;=$E34),"A","")&amp;IF(AND(AD$4&lt;=$G34,AD$4+6&gt;=$F34),"V","")&amp;IF(AND(AD$4&lt;=$H34,AD$4+6&gt;=$H34),"R",""))</f>
        <v/>
      </c>
      <c r="AE34" s="34">
        <f>IF(OR($A34="",AE$4=""),"",IF(AND(AE$4&lt;=$D34,AE$4+6&gt;=$D34),"C","")&amp;IF(AND(AE$4&lt;=$E34,AE$4+6&gt;=$E34),"A","")&amp;IF(AND(AE$4&lt;=$G34,AE$4+6&gt;=$F34),"V","")&amp;IF(AND(AE$4&lt;=$H34,AE$4+6&gt;=$H34),"R",""))</f>
        <v/>
      </c>
      <c r="AF34" s="34">
        <f>IF(OR($A34="",AF$4=""),"",IF(AND(AF$4&lt;=$D34,AF$4+6&gt;=$D34),"C","")&amp;IF(AND(AF$4&lt;=$E34,AF$4+6&gt;=$E34),"A","")&amp;IF(AND(AF$4&lt;=$G34,AF$4+6&gt;=$F34),"V","")&amp;IF(AND(AF$4&lt;=$H34,AF$4+6&gt;=$H34),"R",""))</f>
        <v/>
      </c>
      <c r="AG34" s="34">
        <f>IF(OR($A34="",AG$4=""),"",IF(AND(AG$4&lt;=$D34,AG$4+6&gt;=$D34),"C","")&amp;IF(AND(AG$4&lt;=$E34,AG$4+6&gt;=$E34),"A","")&amp;IF(AND(AG$4&lt;=$G34,AG$4+6&gt;=$F34),"V","")&amp;IF(AND(AG$4&lt;=$H34,AG$4+6&gt;=$H34),"R",""))</f>
        <v/>
      </c>
      <c r="AH34" s="34">
        <f>IF(OR($A34="",AH$4=""),"",IF(AND(AH$4&lt;=$D34,AH$4+6&gt;=$D34),"C","")&amp;IF(AND(AH$4&lt;=$E34,AH$4+6&gt;=$E34),"A","")&amp;IF(AND(AH$4&lt;=$G34,AH$4+6&gt;=$F34),"V","")&amp;IF(AND(AH$4&lt;=$H34,AH$4+6&gt;=$H34),"R",""))</f>
        <v/>
      </c>
      <c r="AI34" s="34">
        <f>IF(OR($A34="",AI$4=""),"",IF(AND(AI$4&lt;=$D34,AI$4+6&gt;=$D34),"C","")&amp;IF(AND(AI$4&lt;=$E34,AI$4+6&gt;=$E34),"A","")&amp;IF(AND(AI$4&lt;=$G34,AI$4+6&gt;=$F34),"V","")&amp;IF(AND(AI$4&lt;=$H34,AI$4+6&gt;=$H34),"R",""))</f>
        <v/>
      </c>
      <c r="AJ34" s="34">
        <f>IF(OR($A34="",AJ$4=""),"",IF(AND(AJ$4&lt;=$D34,AJ$4+6&gt;=$D34),"C","")&amp;IF(AND(AJ$4&lt;=$E34,AJ$4+6&gt;=$E34),"A","")&amp;IF(AND(AJ$4&lt;=$G34,AJ$4+6&gt;=$F34),"V","")&amp;IF(AND(AJ$4&lt;=$H34,AJ$4+6&gt;=$H34),"R",""))</f>
        <v/>
      </c>
      <c r="AK34" s="34">
        <f>IF(OR($A34="",AK$4=""),"",IF(AND(AK$4&lt;=$D34,AK$4+6&gt;=$D34),"C","")&amp;IF(AND(AK$4&lt;=$E34,AK$4+6&gt;=$E34),"A","")&amp;IF(AND(AK$4&lt;=$G34,AK$4+6&gt;=$F34),"V","")&amp;IF(AND(AK$4&lt;=$H34,AK$4+6&gt;=$H34),"R",""))</f>
        <v/>
      </c>
      <c r="AL34" s="34">
        <f>IF(OR($A34="",AL$4=""),"",IF(AND(AL$4&lt;=$D34,AL$4+6&gt;=$D34),"C","")&amp;IF(AND(AL$4&lt;=$E34,AL$4+6&gt;=$E34),"A","")&amp;IF(AND(AL$4&lt;=$G34,AL$4+6&gt;=$F34),"V","")&amp;IF(AND(AL$4&lt;=$H34,AL$4+6&gt;=$H34),"R",""))</f>
        <v/>
      </c>
      <c r="AM34" s="34">
        <f>IF(OR($A34="",AM$4=""),"",IF(AND(AM$4&lt;=$D34,AM$4+6&gt;=$D34),"C","")&amp;IF(AND(AM$4&lt;=$E34,AM$4+6&gt;=$E34),"A","")&amp;IF(AND(AM$4&lt;=$G34,AM$4+6&gt;=$F34),"V","")&amp;IF(AND(AM$4&lt;=$H34,AM$4+6&gt;=$H34),"R",""))</f>
        <v/>
      </c>
      <c r="AN34" s="34">
        <f>IF(OR($A34="",AN$4=""),"",IF(AND(AN$4&lt;=$D34,AN$4+6&gt;=$D34),"C","")&amp;IF(AND(AN$4&lt;=$E34,AN$4+6&gt;=$E34),"A","")&amp;IF(AND(AN$4&lt;=$G34,AN$4+6&gt;=$F34),"V","")&amp;IF(AND(AN$4&lt;=$H34,AN$4+6&gt;=$H34),"R",""))</f>
        <v/>
      </c>
      <c r="AO34" s="34">
        <f>IF(OR($A34="",AO$4=""),"",IF(AND(AO$4&lt;=$D34,AO$4+6&gt;=$D34),"C","")&amp;IF(AND(AO$4&lt;=$E34,AO$4+6&gt;=$E34),"A","")&amp;IF(AND(AO$4&lt;=$G34,AO$4+6&gt;=$F34),"V","")&amp;IF(AND(AO$4&lt;=$H34,AO$4+6&gt;=$H34),"R",""))</f>
        <v/>
      </c>
      <c r="AP34" s="34">
        <f>IF(OR($A34="",AP$4=""),"",IF(AND(AP$4&lt;=$D34,AP$4+6&gt;=$D34),"C","")&amp;IF(AND(AP$4&lt;=$E34,AP$4+6&gt;=$E34),"A","")&amp;IF(AND(AP$4&lt;=$G34,AP$4+6&gt;=$F34),"V","")&amp;IF(AND(AP$4&lt;=$H34,AP$4+6&gt;=$H34),"R",""))</f>
        <v/>
      </c>
      <c r="AQ34" s="34">
        <f>IF(OR($A34="",AQ$4=""),"",IF(AND(AQ$4&lt;=$D34,AQ$4+6&gt;=$D34),"C","")&amp;IF(AND(AQ$4&lt;=$E34,AQ$4+6&gt;=$E34),"A","")&amp;IF(AND(AQ$4&lt;=$G34,AQ$4+6&gt;=$F34),"V","")&amp;IF(AND(AQ$4&lt;=$H34,AQ$4+6&gt;=$H34),"R",""))</f>
        <v/>
      </c>
      <c r="AR34" s="34">
        <f>IF(OR($A34="",AR$4=""),"",IF(AND(AR$4&lt;=$D34,AR$4+6&gt;=$D34),"C","")&amp;IF(AND(AR$4&lt;=$E34,AR$4+6&gt;=$E34),"A","")&amp;IF(AND(AR$4&lt;=$G34,AR$4+6&gt;=$F34),"V","")&amp;IF(AND(AR$4&lt;=$H34,AR$4+6&gt;=$H34),"R",""))</f>
        <v/>
      </c>
      <c r="AS34" s="34">
        <f>IF(OR($A34="",AS$4=""),"",IF(AND(AS$4&lt;=$D34,AS$4+6&gt;=$D34),"C","")&amp;IF(AND(AS$4&lt;=$E34,AS$4+6&gt;=$E34),"A","")&amp;IF(AND(AS$4&lt;=$G34,AS$4+6&gt;=$F34),"V","")&amp;IF(AND(AS$4&lt;=$H34,AS$4+6&gt;=$H34),"R",""))</f>
        <v/>
      </c>
      <c r="AT34" s="34">
        <f>IF(OR($A34="",AT$4=""),"",IF(AND(AT$4&lt;=$D34,AT$4+6&gt;=$D34),"C","")&amp;IF(AND(AT$4&lt;=$E34,AT$4+6&gt;=$E34),"A","")&amp;IF(AND(AT$4&lt;=$G34,AT$4+6&gt;=$F34),"V","")&amp;IF(AND(AT$4&lt;=$H34,AT$4+6&gt;=$H34),"R",""))</f>
        <v/>
      </c>
      <c r="AU34" s="34">
        <f>IF(OR($A34="",AU$4=""),"",IF(AND(AU$4&lt;=$D34,AU$4+6&gt;=$D34),"C","")&amp;IF(AND(AU$4&lt;=$E34,AU$4+6&gt;=$E34),"A","")&amp;IF(AND(AU$4&lt;=$G34,AU$4+6&gt;=$F34),"V","")&amp;IF(AND(AU$4&lt;=$H34,AU$4+6&gt;=$H34),"R",""))</f>
        <v/>
      </c>
      <c r="AV34" s="34">
        <f>IF(OR($A34="",AV$4=""),"",IF(AND(AV$4&lt;=$D34,AV$4+6&gt;=$D34),"C","")&amp;IF(AND(AV$4&lt;=$E34,AV$4+6&gt;=$E34),"A","")&amp;IF(AND(AV$4&lt;=$G34,AV$4+6&gt;=$F34),"V","")&amp;IF(AND(AV$4&lt;=$H34,AV$4+6&gt;=$H34),"R",""))</f>
        <v/>
      </c>
      <c r="AW34" s="34">
        <f>IF(OR($A34="",AW$4=""),"",IF(AND(AW$4&lt;=$D34,AW$4+6&gt;=$D34),"C","")&amp;IF(AND(AW$4&lt;=$E34,AW$4+6&gt;=$E34),"A","")&amp;IF(AND(AW$4&lt;=$G34,AW$4+6&gt;=$F34),"V","")&amp;IF(AND(AW$4&lt;=$H34,AW$4+6&gt;=$H34),"R",""))</f>
        <v/>
      </c>
      <c r="AX34" s="34">
        <f>IF(OR($A34="",AX$4=""),"",IF(AND(AX$4&lt;=$D34,AX$4+6&gt;=$D34),"C","")&amp;IF(AND(AX$4&lt;=$E34,AX$4+6&gt;=$E34),"A","")&amp;IF(AND(AX$4&lt;=$G34,AX$4+6&gt;=$F34),"V","")&amp;IF(AND(AX$4&lt;=$H34,AX$4+6&gt;=$H34),"R",""))</f>
        <v/>
      </c>
      <c r="AY34" s="34">
        <f>IF(OR($A34="",AY$4=""),"",IF(AND(AY$4&lt;=$D34,AY$4+6&gt;=$D34),"C","")&amp;IF(AND(AY$4&lt;=$E34,AY$4+6&gt;=$E34),"A","")&amp;IF(AND(AY$4&lt;=$G34,AY$4+6&gt;=$F34),"V","")&amp;IF(AND(AY$4&lt;=$H34,AY$4+6&gt;=$H34),"R",""))</f>
        <v/>
      </c>
      <c r="AZ34" s="34">
        <f>IF(OR($A34="",AZ$4=""),"",IF(AND(AZ$4&lt;=$D34,AZ$4+6&gt;=$D34),"C","")&amp;IF(AND(AZ$4&lt;=$E34,AZ$4+6&gt;=$E34),"A","")&amp;IF(AND(AZ$4&lt;=$G34,AZ$4+6&gt;=$F34),"V","")&amp;IF(AND(AZ$4&lt;=$H34,AZ$4+6&gt;=$H34),"R",""))</f>
        <v/>
      </c>
      <c r="BA34" s="34">
        <f>IF(OR($A34="",BA$4=""),"",IF(AND(BA$4&lt;=$D34,BA$4+6&gt;=$D34),"C","")&amp;IF(AND(BA$4&lt;=$E34,BA$4+6&gt;=$E34),"A","")&amp;IF(AND(BA$4&lt;=$G34,BA$4+6&gt;=$F34),"V","")&amp;IF(AND(BA$4&lt;=$H34,BA$4+6&gt;=$H34),"R",""))</f>
        <v/>
      </c>
      <c r="BB34" s="34">
        <f>IF(OR($A34="",BB$4=""),"",IF(AND(BB$4&lt;=$D34,BB$4+6&gt;=$D34),"C","")&amp;IF(AND(BB$4&lt;=$E34,BB$4+6&gt;=$E34),"A","")&amp;IF(AND(BB$4&lt;=$G34,BB$4+6&gt;=$F34),"V","")&amp;IF(AND(BB$4&lt;=$H34,BB$4+6&gt;=$H34),"R",""))</f>
        <v/>
      </c>
      <c r="BC34" s="34">
        <f>IF(OR($A34="",BC$4=""),"",IF(AND(BC$4&lt;=$D34,BC$4+6&gt;=$D34),"C","")&amp;IF(AND(BC$4&lt;=$E34,BC$4+6&gt;=$E34),"A","")&amp;IF(AND(BC$4&lt;=$G34,BC$4+6&gt;=$F34),"V","")&amp;IF(AND(BC$4&lt;=$H34,BC$4+6&gt;=$H34),"R",""))</f>
        <v/>
      </c>
      <c r="BD34" s="34">
        <f>IF(OR($A34="",BD$4=""),"",IF(AND(BD$4&lt;=$D34,BD$4+6&gt;=$D34),"C","")&amp;IF(AND(BD$4&lt;=$E34,BD$4+6&gt;=$E34),"A","")&amp;IF(AND(BD$4&lt;=$G34,BD$4+6&gt;=$F34),"V","")&amp;IF(AND(BD$4&lt;=$H34,BD$4+6&gt;=$H34),"R",""))</f>
        <v/>
      </c>
      <c r="BE34" s="34">
        <f>IF(OR($A34="",BE$4=""),"",IF(AND(BE$4&lt;=$D34,BE$4+6&gt;=$D34),"C","")&amp;IF(AND(BE$4&lt;=$E34,BE$4+6&gt;=$E34),"A","")&amp;IF(AND(BE$4&lt;=$G34,BE$4+6&gt;=$F34),"V","")&amp;IF(AND(BE$4&lt;=$H34,BE$4+6&gt;=$H34),"R",""))</f>
        <v/>
      </c>
      <c r="BF34" s="34">
        <f>IF(OR($A34="",BF$4=""),"",IF(AND(BF$4&lt;=$D34,BF$4+6&gt;=$D34),"C","")&amp;IF(AND(BF$4&lt;=$E34,BF$4+6&gt;=$E34),"A","")&amp;IF(AND(BF$4&lt;=$G34,BF$4+6&gt;=$F34),"V","")&amp;IF(AND(BF$4&lt;=$H34,BF$4+6&gt;=$H34),"R",""))</f>
        <v/>
      </c>
      <c r="BG34" s="34">
        <f>IF(OR($A34="",BG$4=""),"",IF(AND(BG$4&lt;=$D34,BG$4+6&gt;=$D34),"C","")&amp;IF(AND(BG$4&lt;=$E34,BG$4+6&gt;=$E34),"A","")&amp;IF(AND(BG$4&lt;=$G34,BG$4+6&gt;=$F34),"V","")&amp;IF(AND(BG$4&lt;=$H34,BG$4+6&gt;=$H34),"R",""))</f>
        <v/>
      </c>
      <c r="BH34" s="34">
        <f>IF(OR($A34="",BH$4=""),"",IF(AND(BH$4&lt;=$D34,BH$4+6&gt;=$D34),"C","")&amp;IF(AND(BH$4&lt;=$E34,BH$4+6&gt;=$E34),"A","")&amp;IF(AND(BH$4&lt;=$G34,BH$4+6&gt;=$F34),"V","")&amp;IF(AND(BH$4&lt;=$H34,BH$4+6&gt;=$H34),"R",""))</f>
        <v/>
      </c>
      <c r="BI34" s="34">
        <f>IF(OR($A34="",BI$4=""),"",IF(AND(BI$4&lt;=$D34,BI$4+6&gt;=$D34),"C","")&amp;IF(AND(BI$4&lt;=$E34,BI$4+6&gt;=$E34),"A","")&amp;IF(AND(BI$4&lt;=$G34,BI$4+6&gt;=$F34),"V","")&amp;IF(AND(BI$4&lt;=$H34,BI$4+6&gt;=$H34),"R",""))</f>
        <v/>
      </c>
      <c r="BJ34" s="34">
        <f>IF(OR($A34="",BJ$4=""),"",IF(AND(BJ$4&lt;=$D34,BJ$4+6&gt;=$D34),"C","")&amp;IF(AND(BJ$4&lt;=$E34,BJ$4+6&gt;=$E34),"A","")&amp;IF(AND(BJ$4&lt;=$G34,BJ$4+6&gt;=$F34),"V","")&amp;IF(AND(BJ$4&lt;=$H34,BJ$4+6&gt;=$H34),"R",""))</f>
        <v/>
      </c>
      <c r="BK34" s="34">
        <f>IF(OR($A34="",BK$4=""),"",IF(AND(BK$4&lt;=$D34,BK$4+6&gt;=$D34),"C","")&amp;IF(AND(BK$4&lt;=$E34,BK$4+6&gt;=$E34),"A","")&amp;IF(AND(BK$4&lt;=$G34,BK$4+6&gt;=$F34),"V","")&amp;IF(AND(BK$4&lt;=$H34,BK$4+6&gt;=$H34),"R",""))</f>
        <v/>
      </c>
      <c r="BL34" s="34">
        <f>IF(OR($A34="",BL$4=""),"",IF(AND(BL$4&lt;=$D34,BL$4+6&gt;=$D34),"C","")&amp;IF(AND(BL$4&lt;=$E34,BL$4+6&gt;=$E34),"A","")&amp;IF(AND(BL$4&lt;=$G34,BL$4+6&gt;=$F34),"V","")&amp;IF(AND(BL$4&lt;=$H34,BL$4+6&gt;=$H34),"R",""))</f>
        <v/>
      </c>
      <c r="BM34" s="34">
        <f>IF(OR($A34="",BM$4=""),"",IF(AND(BM$4&lt;=$D34,BM$4+6&gt;=$D34),"C","")&amp;IF(AND(BM$4&lt;=$E34,BM$4+6&gt;=$E34),"A","")&amp;IF(AND(BM$4&lt;=$G34,BM$4+6&gt;=$F34),"V","")&amp;IF(AND(BM$4&lt;=$H34,BM$4+6&gt;=$H34),"R",""))</f>
        <v/>
      </c>
      <c r="BN34" s="34">
        <f>IF(OR($A34="",BN$4=""),"",IF(AND(BN$4&lt;=$D34,BN$4+6&gt;=$D34),"C","")&amp;IF(AND(BN$4&lt;=$E34,BN$4+6&gt;=$E34),"A","")&amp;IF(AND(BN$4&lt;=$G34,BN$4+6&gt;=$F34),"V","")&amp;IF(AND(BN$4&lt;=$H34,BN$4+6&gt;=$H34),"R",""))</f>
        <v/>
      </c>
      <c r="BO34" s="34">
        <f>IF(OR($A34="",BO$4=""),"",IF(AND(BO$4&lt;=$D34,BO$4+6&gt;=$D34),"C","")&amp;IF(AND(BO$4&lt;=$E34,BO$4+6&gt;=$E34),"A","")&amp;IF(AND(BO$4&lt;=$G34,BO$4+6&gt;=$F34),"V","")&amp;IF(AND(BO$4&lt;=$H34,BO$4+6&gt;=$H34),"R",""))</f>
        <v/>
      </c>
      <c r="BP34" s="34">
        <f>IF(OR($A34="",BP$4=""),"",IF(AND(BP$4&lt;=$D34,BP$4+6&gt;=$D34),"C","")&amp;IF(AND(BP$4&lt;=$E34,BP$4+6&gt;=$E34),"A","")&amp;IF(AND(BP$4&lt;=$G34,BP$4+6&gt;=$F34),"V","")&amp;IF(AND(BP$4&lt;=$H34,BP$4+6&gt;=$H34),"R",""))</f>
        <v/>
      </c>
    </row>
    <row r="35" ht="26" customHeight="1">
      <c r="A35" s="13">
        <f>IF(Planejamento!A32="","",Planejamento!A32)</f>
        <v/>
      </c>
      <c r="B35" s="29">
        <f>IF(Planejamento!A32="","",Planejamento!B32)</f>
        <v/>
      </c>
      <c r="C35" s="29">
        <f>IF(Planejamento!A32="","",Planejamento!E32)</f>
        <v/>
      </c>
      <c r="D35" s="30">
        <f>IF(Planejamento!A32="","",Planejamento!L32)</f>
        <v/>
      </c>
      <c r="E35" s="30">
        <f>IF(Planejamento!A32="","",Planejamento!M32)</f>
        <v/>
      </c>
      <c r="F35" s="30">
        <f>IF(Planejamento!A32="","",Planejamento!G32)</f>
        <v/>
      </c>
      <c r="G35" s="30">
        <f>IF(Planejamento!A32="","",Planejamento!H32)</f>
        <v/>
      </c>
      <c r="H35" s="30">
        <f>IF(Planejamento!A32="","",Planejamento!N32)</f>
        <v/>
      </c>
      <c r="I35" s="31">
        <f>IF(OR($A35="",I$4=""),"",IF(AND(I$4&lt;=$D35,I$4+6&gt;=$D35),"C","")&amp;IF(AND(I$4&lt;=$E35,I$4+6&gt;=$E35),"A","")&amp;IF(AND(I$4&lt;=$G35,I$4+6&gt;=$F35),"V","")&amp;IF(AND(I$4&lt;=$H35,I$4+6&gt;=$H35),"R",""))</f>
        <v/>
      </c>
      <c r="J35" s="31">
        <f>IF(OR($A35="",J$4=""),"",IF(AND(J$4&lt;=$D35,J$4+6&gt;=$D35),"C","")&amp;IF(AND(J$4&lt;=$E35,J$4+6&gt;=$E35),"A","")&amp;IF(AND(J$4&lt;=$G35,J$4+6&gt;=$F35),"V","")&amp;IF(AND(J$4&lt;=$H35,J$4+6&gt;=$H35),"R",""))</f>
        <v/>
      </c>
      <c r="K35" s="31">
        <f>IF(OR($A35="",K$4=""),"",IF(AND(K$4&lt;=$D35,K$4+6&gt;=$D35),"C","")&amp;IF(AND(K$4&lt;=$E35,K$4+6&gt;=$E35),"A","")&amp;IF(AND(K$4&lt;=$G35,K$4+6&gt;=$F35),"V","")&amp;IF(AND(K$4&lt;=$H35,K$4+6&gt;=$H35),"R",""))</f>
        <v/>
      </c>
      <c r="L35" s="31">
        <f>IF(OR($A35="",L$4=""),"",IF(AND(L$4&lt;=$D35,L$4+6&gt;=$D35),"C","")&amp;IF(AND(L$4&lt;=$E35,L$4+6&gt;=$E35),"A","")&amp;IF(AND(L$4&lt;=$G35,L$4+6&gt;=$F35),"V","")&amp;IF(AND(L$4&lt;=$H35,L$4+6&gt;=$H35),"R",""))</f>
        <v/>
      </c>
      <c r="M35" s="31">
        <f>IF(OR($A35="",M$4=""),"",IF(AND(M$4&lt;=$D35,M$4+6&gt;=$D35),"C","")&amp;IF(AND(M$4&lt;=$E35,M$4+6&gt;=$E35),"A","")&amp;IF(AND(M$4&lt;=$G35,M$4+6&gt;=$F35),"V","")&amp;IF(AND(M$4&lt;=$H35,M$4+6&gt;=$H35),"R",""))</f>
        <v/>
      </c>
      <c r="N35" s="31">
        <f>IF(OR($A35="",N$4=""),"",IF(AND(N$4&lt;=$D35,N$4+6&gt;=$D35),"C","")&amp;IF(AND(N$4&lt;=$E35,N$4+6&gt;=$E35),"A","")&amp;IF(AND(N$4&lt;=$G35,N$4+6&gt;=$F35),"V","")&amp;IF(AND(N$4&lt;=$H35,N$4+6&gt;=$H35),"R",""))</f>
        <v/>
      </c>
      <c r="O35" s="31">
        <f>IF(OR($A35="",O$4=""),"",IF(AND(O$4&lt;=$D35,O$4+6&gt;=$D35),"C","")&amp;IF(AND(O$4&lt;=$E35,O$4+6&gt;=$E35),"A","")&amp;IF(AND(O$4&lt;=$G35,O$4+6&gt;=$F35),"V","")&amp;IF(AND(O$4&lt;=$H35,O$4+6&gt;=$H35),"R",""))</f>
        <v/>
      </c>
      <c r="P35" s="31">
        <f>IF(OR($A35="",P$4=""),"",IF(AND(P$4&lt;=$D35,P$4+6&gt;=$D35),"C","")&amp;IF(AND(P$4&lt;=$E35,P$4+6&gt;=$E35),"A","")&amp;IF(AND(P$4&lt;=$G35,P$4+6&gt;=$F35),"V","")&amp;IF(AND(P$4&lt;=$H35,P$4+6&gt;=$H35),"R",""))</f>
        <v/>
      </c>
      <c r="Q35" s="31">
        <f>IF(OR($A35="",Q$4=""),"",IF(AND(Q$4&lt;=$D35,Q$4+6&gt;=$D35),"C","")&amp;IF(AND(Q$4&lt;=$E35,Q$4+6&gt;=$E35),"A","")&amp;IF(AND(Q$4&lt;=$G35,Q$4+6&gt;=$F35),"V","")&amp;IF(AND(Q$4&lt;=$H35,Q$4+6&gt;=$H35),"R",""))</f>
        <v/>
      </c>
      <c r="R35" s="31">
        <f>IF(OR($A35="",R$4=""),"",IF(AND(R$4&lt;=$D35,R$4+6&gt;=$D35),"C","")&amp;IF(AND(R$4&lt;=$E35,R$4+6&gt;=$E35),"A","")&amp;IF(AND(R$4&lt;=$G35,R$4+6&gt;=$F35),"V","")&amp;IF(AND(R$4&lt;=$H35,R$4+6&gt;=$H35),"R",""))</f>
        <v/>
      </c>
      <c r="S35" s="31">
        <f>IF(OR($A35="",S$4=""),"",IF(AND(S$4&lt;=$D35,S$4+6&gt;=$D35),"C","")&amp;IF(AND(S$4&lt;=$E35,S$4+6&gt;=$E35),"A","")&amp;IF(AND(S$4&lt;=$G35,S$4+6&gt;=$F35),"V","")&amp;IF(AND(S$4&lt;=$H35,S$4+6&gt;=$H35),"R",""))</f>
        <v/>
      </c>
      <c r="T35" s="31">
        <f>IF(OR($A35="",T$4=""),"",IF(AND(T$4&lt;=$D35,T$4+6&gt;=$D35),"C","")&amp;IF(AND(T$4&lt;=$E35,T$4+6&gt;=$E35),"A","")&amp;IF(AND(T$4&lt;=$G35,T$4+6&gt;=$F35),"V","")&amp;IF(AND(T$4&lt;=$H35,T$4+6&gt;=$H35),"R",""))</f>
        <v/>
      </c>
      <c r="U35" s="31">
        <f>IF(OR($A35="",U$4=""),"",IF(AND(U$4&lt;=$D35,U$4+6&gt;=$D35),"C","")&amp;IF(AND(U$4&lt;=$E35,U$4+6&gt;=$E35),"A","")&amp;IF(AND(U$4&lt;=$G35,U$4+6&gt;=$F35),"V","")&amp;IF(AND(U$4&lt;=$H35,U$4+6&gt;=$H35),"R",""))</f>
        <v/>
      </c>
      <c r="V35" s="31">
        <f>IF(OR($A35="",V$4=""),"",IF(AND(V$4&lt;=$D35,V$4+6&gt;=$D35),"C","")&amp;IF(AND(V$4&lt;=$E35,V$4+6&gt;=$E35),"A","")&amp;IF(AND(V$4&lt;=$G35,V$4+6&gt;=$F35),"V","")&amp;IF(AND(V$4&lt;=$H35,V$4+6&gt;=$H35),"R",""))</f>
        <v/>
      </c>
      <c r="W35" s="31">
        <f>IF(OR($A35="",W$4=""),"",IF(AND(W$4&lt;=$D35,W$4+6&gt;=$D35),"C","")&amp;IF(AND(W$4&lt;=$E35,W$4+6&gt;=$E35),"A","")&amp;IF(AND(W$4&lt;=$G35,W$4+6&gt;=$F35),"V","")&amp;IF(AND(W$4&lt;=$H35,W$4+6&gt;=$H35),"R",""))</f>
        <v/>
      </c>
      <c r="X35" s="31">
        <f>IF(OR($A35="",X$4=""),"",IF(AND(X$4&lt;=$D35,X$4+6&gt;=$D35),"C","")&amp;IF(AND(X$4&lt;=$E35,X$4+6&gt;=$E35),"A","")&amp;IF(AND(X$4&lt;=$G35,X$4+6&gt;=$F35),"V","")&amp;IF(AND(X$4&lt;=$H35,X$4+6&gt;=$H35),"R",""))</f>
        <v/>
      </c>
      <c r="Y35" s="31">
        <f>IF(OR($A35="",Y$4=""),"",IF(AND(Y$4&lt;=$D35,Y$4+6&gt;=$D35),"C","")&amp;IF(AND(Y$4&lt;=$E35,Y$4+6&gt;=$E35),"A","")&amp;IF(AND(Y$4&lt;=$G35,Y$4+6&gt;=$F35),"V","")&amp;IF(AND(Y$4&lt;=$H35,Y$4+6&gt;=$H35),"R",""))</f>
        <v/>
      </c>
      <c r="Z35" s="31">
        <f>IF(OR($A35="",Z$4=""),"",IF(AND(Z$4&lt;=$D35,Z$4+6&gt;=$D35),"C","")&amp;IF(AND(Z$4&lt;=$E35,Z$4+6&gt;=$E35),"A","")&amp;IF(AND(Z$4&lt;=$G35,Z$4+6&gt;=$F35),"V","")&amp;IF(AND(Z$4&lt;=$H35,Z$4+6&gt;=$H35),"R",""))</f>
        <v/>
      </c>
      <c r="AA35" s="31">
        <f>IF(OR($A35="",AA$4=""),"",IF(AND(AA$4&lt;=$D35,AA$4+6&gt;=$D35),"C","")&amp;IF(AND(AA$4&lt;=$E35,AA$4+6&gt;=$E35),"A","")&amp;IF(AND(AA$4&lt;=$G35,AA$4+6&gt;=$F35),"V","")&amp;IF(AND(AA$4&lt;=$H35,AA$4+6&gt;=$H35),"R",""))</f>
        <v/>
      </c>
      <c r="AB35" s="31">
        <f>IF(OR($A35="",AB$4=""),"",IF(AND(AB$4&lt;=$D35,AB$4+6&gt;=$D35),"C","")&amp;IF(AND(AB$4&lt;=$E35,AB$4+6&gt;=$E35),"A","")&amp;IF(AND(AB$4&lt;=$G35,AB$4+6&gt;=$F35),"V","")&amp;IF(AND(AB$4&lt;=$H35,AB$4+6&gt;=$H35),"R",""))</f>
        <v/>
      </c>
      <c r="AC35" s="31">
        <f>IF(OR($A35="",AC$4=""),"",IF(AND(AC$4&lt;=$D35,AC$4+6&gt;=$D35),"C","")&amp;IF(AND(AC$4&lt;=$E35,AC$4+6&gt;=$E35),"A","")&amp;IF(AND(AC$4&lt;=$G35,AC$4+6&gt;=$F35),"V","")&amp;IF(AND(AC$4&lt;=$H35,AC$4+6&gt;=$H35),"R",""))</f>
        <v/>
      </c>
      <c r="AD35" s="31">
        <f>IF(OR($A35="",AD$4=""),"",IF(AND(AD$4&lt;=$D35,AD$4+6&gt;=$D35),"C","")&amp;IF(AND(AD$4&lt;=$E35,AD$4+6&gt;=$E35),"A","")&amp;IF(AND(AD$4&lt;=$G35,AD$4+6&gt;=$F35),"V","")&amp;IF(AND(AD$4&lt;=$H35,AD$4+6&gt;=$H35),"R",""))</f>
        <v/>
      </c>
      <c r="AE35" s="31">
        <f>IF(OR($A35="",AE$4=""),"",IF(AND(AE$4&lt;=$D35,AE$4+6&gt;=$D35),"C","")&amp;IF(AND(AE$4&lt;=$E35,AE$4+6&gt;=$E35),"A","")&amp;IF(AND(AE$4&lt;=$G35,AE$4+6&gt;=$F35),"V","")&amp;IF(AND(AE$4&lt;=$H35,AE$4+6&gt;=$H35),"R",""))</f>
        <v/>
      </c>
      <c r="AF35" s="31">
        <f>IF(OR($A35="",AF$4=""),"",IF(AND(AF$4&lt;=$D35,AF$4+6&gt;=$D35),"C","")&amp;IF(AND(AF$4&lt;=$E35,AF$4+6&gt;=$E35),"A","")&amp;IF(AND(AF$4&lt;=$G35,AF$4+6&gt;=$F35),"V","")&amp;IF(AND(AF$4&lt;=$H35,AF$4+6&gt;=$H35),"R",""))</f>
        <v/>
      </c>
      <c r="AG35" s="31">
        <f>IF(OR($A35="",AG$4=""),"",IF(AND(AG$4&lt;=$D35,AG$4+6&gt;=$D35),"C","")&amp;IF(AND(AG$4&lt;=$E35,AG$4+6&gt;=$E35),"A","")&amp;IF(AND(AG$4&lt;=$G35,AG$4+6&gt;=$F35),"V","")&amp;IF(AND(AG$4&lt;=$H35,AG$4+6&gt;=$H35),"R",""))</f>
        <v/>
      </c>
      <c r="AH35" s="31">
        <f>IF(OR($A35="",AH$4=""),"",IF(AND(AH$4&lt;=$D35,AH$4+6&gt;=$D35),"C","")&amp;IF(AND(AH$4&lt;=$E35,AH$4+6&gt;=$E35),"A","")&amp;IF(AND(AH$4&lt;=$G35,AH$4+6&gt;=$F35),"V","")&amp;IF(AND(AH$4&lt;=$H35,AH$4+6&gt;=$H35),"R",""))</f>
        <v/>
      </c>
      <c r="AI35" s="31">
        <f>IF(OR($A35="",AI$4=""),"",IF(AND(AI$4&lt;=$D35,AI$4+6&gt;=$D35),"C","")&amp;IF(AND(AI$4&lt;=$E35,AI$4+6&gt;=$E35),"A","")&amp;IF(AND(AI$4&lt;=$G35,AI$4+6&gt;=$F35),"V","")&amp;IF(AND(AI$4&lt;=$H35,AI$4+6&gt;=$H35),"R",""))</f>
        <v/>
      </c>
      <c r="AJ35" s="31">
        <f>IF(OR($A35="",AJ$4=""),"",IF(AND(AJ$4&lt;=$D35,AJ$4+6&gt;=$D35),"C","")&amp;IF(AND(AJ$4&lt;=$E35,AJ$4+6&gt;=$E35),"A","")&amp;IF(AND(AJ$4&lt;=$G35,AJ$4+6&gt;=$F35),"V","")&amp;IF(AND(AJ$4&lt;=$H35,AJ$4+6&gt;=$H35),"R",""))</f>
        <v/>
      </c>
      <c r="AK35" s="31">
        <f>IF(OR($A35="",AK$4=""),"",IF(AND(AK$4&lt;=$D35,AK$4+6&gt;=$D35),"C","")&amp;IF(AND(AK$4&lt;=$E35,AK$4+6&gt;=$E35),"A","")&amp;IF(AND(AK$4&lt;=$G35,AK$4+6&gt;=$F35),"V","")&amp;IF(AND(AK$4&lt;=$H35,AK$4+6&gt;=$H35),"R",""))</f>
        <v/>
      </c>
      <c r="AL35" s="31">
        <f>IF(OR($A35="",AL$4=""),"",IF(AND(AL$4&lt;=$D35,AL$4+6&gt;=$D35),"C","")&amp;IF(AND(AL$4&lt;=$E35,AL$4+6&gt;=$E35),"A","")&amp;IF(AND(AL$4&lt;=$G35,AL$4+6&gt;=$F35),"V","")&amp;IF(AND(AL$4&lt;=$H35,AL$4+6&gt;=$H35),"R",""))</f>
        <v/>
      </c>
      <c r="AM35" s="31">
        <f>IF(OR($A35="",AM$4=""),"",IF(AND(AM$4&lt;=$D35,AM$4+6&gt;=$D35),"C","")&amp;IF(AND(AM$4&lt;=$E35,AM$4+6&gt;=$E35),"A","")&amp;IF(AND(AM$4&lt;=$G35,AM$4+6&gt;=$F35),"V","")&amp;IF(AND(AM$4&lt;=$H35,AM$4+6&gt;=$H35),"R",""))</f>
        <v/>
      </c>
      <c r="AN35" s="31">
        <f>IF(OR($A35="",AN$4=""),"",IF(AND(AN$4&lt;=$D35,AN$4+6&gt;=$D35),"C","")&amp;IF(AND(AN$4&lt;=$E35,AN$4+6&gt;=$E35),"A","")&amp;IF(AND(AN$4&lt;=$G35,AN$4+6&gt;=$F35),"V","")&amp;IF(AND(AN$4&lt;=$H35,AN$4+6&gt;=$H35),"R",""))</f>
        <v/>
      </c>
      <c r="AO35" s="31">
        <f>IF(OR($A35="",AO$4=""),"",IF(AND(AO$4&lt;=$D35,AO$4+6&gt;=$D35),"C","")&amp;IF(AND(AO$4&lt;=$E35,AO$4+6&gt;=$E35),"A","")&amp;IF(AND(AO$4&lt;=$G35,AO$4+6&gt;=$F35),"V","")&amp;IF(AND(AO$4&lt;=$H35,AO$4+6&gt;=$H35),"R",""))</f>
        <v/>
      </c>
      <c r="AP35" s="31">
        <f>IF(OR($A35="",AP$4=""),"",IF(AND(AP$4&lt;=$D35,AP$4+6&gt;=$D35),"C","")&amp;IF(AND(AP$4&lt;=$E35,AP$4+6&gt;=$E35),"A","")&amp;IF(AND(AP$4&lt;=$G35,AP$4+6&gt;=$F35),"V","")&amp;IF(AND(AP$4&lt;=$H35,AP$4+6&gt;=$H35),"R",""))</f>
        <v/>
      </c>
      <c r="AQ35" s="31">
        <f>IF(OR($A35="",AQ$4=""),"",IF(AND(AQ$4&lt;=$D35,AQ$4+6&gt;=$D35),"C","")&amp;IF(AND(AQ$4&lt;=$E35,AQ$4+6&gt;=$E35),"A","")&amp;IF(AND(AQ$4&lt;=$G35,AQ$4+6&gt;=$F35),"V","")&amp;IF(AND(AQ$4&lt;=$H35,AQ$4+6&gt;=$H35),"R",""))</f>
        <v/>
      </c>
      <c r="AR35" s="31">
        <f>IF(OR($A35="",AR$4=""),"",IF(AND(AR$4&lt;=$D35,AR$4+6&gt;=$D35),"C","")&amp;IF(AND(AR$4&lt;=$E35,AR$4+6&gt;=$E35),"A","")&amp;IF(AND(AR$4&lt;=$G35,AR$4+6&gt;=$F35),"V","")&amp;IF(AND(AR$4&lt;=$H35,AR$4+6&gt;=$H35),"R",""))</f>
        <v/>
      </c>
      <c r="AS35" s="31">
        <f>IF(OR($A35="",AS$4=""),"",IF(AND(AS$4&lt;=$D35,AS$4+6&gt;=$D35),"C","")&amp;IF(AND(AS$4&lt;=$E35,AS$4+6&gt;=$E35),"A","")&amp;IF(AND(AS$4&lt;=$G35,AS$4+6&gt;=$F35),"V","")&amp;IF(AND(AS$4&lt;=$H35,AS$4+6&gt;=$H35),"R",""))</f>
        <v/>
      </c>
      <c r="AT35" s="31">
        <f>IF(OR($A35="",AT$4=""),"",IF(AND(AT$4&lt;=$D35,AT$4+6&gt;=$D35),"C","")&amp;IF(AND(AT$4&lt;=$E35,AT$4+6&gt;=$E35),"A","")&amp;IF(AND(AT$4&lt;=$G35,AT$4+6&gt;=$F35),"V","")&amp;IF(AND(AT$4&lt;=$H35,AT$4+6&gt;=$H35),"R",""))</f>
        <v/>
      </c>
      <c r="AU35" s="31">
        <f>IF(OR($A35="",AU$4=""),"",IF(AND(AU$4&lt;=$D35,AU$4+6&gt;=$D35),"C","")&amp;IF(AND(AU$4&lt;=$E35,AU$4+6&gt;=$E35),"A","")&amp;IF(AND(AU$4&lt;=$G35,AU$4+6&gt;=$F35),"V","")&amp;IF(AND(AU$4&lt;=$H35,AU$4+6&gt;=$H35),"R",""))</f>
        <v/>
      </c>
      <c r="AV35" s="31">
        <f>IF(OR($A35="",AV$4=""),"",IF(AND(AV$4&lt;=$D35,AV$4+6&gt;=$D35),"C","")&amp;IF(AND(AV$4&lt;=$E35,AV$4+6&gt;=$E35),"A","")&amp;IF(AND(AV$4&lt;=$G35,AV$4+6&gt;=$F35),"V","")&amp;IF(AND(AV$4&lt;=$H35,AV$4+6&gt;=$H35),"R",""))</f>
        <v/>
      </c>
      <c r="AW35" s="31">
        <f>IF(OR($A35="",AW$4=""),"",IF(AND(AW$4&lt;=$D35,AW$4+6&gt;=$D35),"C","")&amp;IF(AND(AW$4&lt;=$E35,AW$4+6&gt;=$E35),"A","")&amp;IF(AND(AW$4&lt;=$G35,AW$4+6&gt;=$F35),"V","")&amp;IF(AND(AW$4&lt;=$H35,AW$4+6&gt;=$H35),"R",""))</f>
        <v/>
      </c>
      <c r="AX35" s="31">
        <f>IF(OR($A35="",AX$4=""),"",IF(AND(AX$4&lt;=$D35,AX$4+6&gt;=$D35),"C","")&amp;IF(AND(AX$4&lt;=$E35,AX$4+6&gt;=$E35),"A","")&amp;IF(AND(AX$4&lt;=$G35,AX$4+6&gt;=$F35),"V","")&amp;IF(AND(AX$4&lt;=$H35,AX$4+6&gt;=$H35),"R",""))</f>
        <v/>
      </c>
      <c r="AY35" s="31">
        <f>IF(OR($A35="",AY$4=""),"",IF(AND(AY$4&lt;=$D35,AY$4+6&gt;=$D35),"C","")&amp;IF(AND(AY$4&lt;=$E35,AY$4+6&gt;=$E35),"A","")&amp;IF(AND(AY$4&lt;=$G35,AY$4+6&gt;=$F35),"V","")&amp;IF(AND(AY$4&lt;=$H35,AY$4+6&gt;=$H35),"R",""))</f>
        <v/>
      </c>
      <c r="AZ35" s="31">
        <f>IF(OR($A35="",AZ$4=""),"",IF(AND(AZ$4&lt;=$D35,AZ$4+6&gt;=$D35),"C","")&amp;IF(AND(AZ$4&lt;=$E35,AZ$4+6&gt;=$E35),"A","")&amp;IF(AND(AZ$4&lt;=$G35,AZ$4+6&gt;=$F35),"V","")&amp;IF(AND(AZ$4&lt;=$H35,AZ$4+6&gt;=$H35),"R",""))</f>
        <v/>
      </c>
      <c r="BA35" s="31">
        <f>IF(OR($A35="",BA$4=""),"",IF(AND(BA$4&lt;=$D35,BA$4+6&gt;=$D35),"C","")&amp;IF(AND(BA$4&lt;=$E35,BA$4+6&gt;=$E35),"A","")&amp;IF(AND(BA$4&lt;=$G35,BA$4+6&gt;=$F35),"V","")&amp;IF(AND(BA$4&lt;=$H35,BA$4+6&gt;=$H35),"R",""))</f>
        <v/>
      </c>
      <c r="BB35" s="31">
        <f>IF(OR($A35="",BB$4=""),"",IF(AND(BB$4&lt;=$D35,BB$4+6&gt;=$D35),"C","")&amp;IF(AND(BB$4&lt;=$E35,BB$4+6&gt;=$E35),"A","")&amp;IF(AND(BB$4&lt;=$G35,BB$4+6&gt;=$F35),"V","")&amp;IF(AND(BB$4&lt;=$H35,BB$4+6&gt;=$H35),"R",""))</f>
        <v/>
      </c>
      <c r="BC35" s="31">
        <f>IF(OR($A35="",BC$4=""),"",IF(AND(BC$4&lt;=$D35,BC$4+6&gt;=$D35),"C","")&amp;IF(AND(BC$4&lt;=$E35,BC$4+6&gt;=$E35),"A","")&amp;IF(AND(BC$4&lt;=$G35,BC$4+6&gt;=$F35),"V","")&amp;IF(AND(BC$4&lt;=$H35,BC$4+6&gt;=$H35),"R",""))</f>
        <v/>
      </c>
      <c r="BD35" s="31">
        <f>IF(OR($A35="",BD$4=""),"",IF(AND(BD$4&lt;=$D35,BD$4+6&gt;=$D35),"C","")&amp;IF(AND(BD$4&lt;=$E35,BD$4+6&gt;=$E35),"A","")&amp;IF(AND(BD$4&lt;=$G35,BD$4+6&gt;=$F35),"V","")&amp;IF(AND(BD$4&lt;=$H35,BD$4+6&gt;=$H35),"R",""))</f>
        <v/>
      </c>
      <c r="BE35" s="31">
        <f>IF(OR($A35="",BE$4=""),"",IF(AND(BE$4&lt;=$D35,BE$4+6&gt;=$D35),"C","")&amp;IF(AND(BE$4&lt;=$E35,BE$4+6&gt;=$E35),"A","")&amp;IF(AND(BE$4&lt;=$G35,BE$4+6&gt;=$F35),"V","")&amp;IF(AND(BE$4&lt;=$H35,BE$4+6&gt;=$H35),"R",""))</f>
        <v/>
      </c>
      <c r="BF35" s="31">
        <f>IF(OR($A35="",BF$4=""),"",IF(AND(BF$4&lt;=$D35,BF$4+6&gt;=$D35),"C","")&amp;IF(AND(BF$4&lt;=$E35,BF$4+6&gt;=$E35),"A","")&amp;IF(AND(BF$4&lt;=$G35,BF$4+6&gt;=$F35),"V","")&amp;IF(AND(BF$4&lt;=$H35,BF$4+6&gt;=$H35),"R",""))</f>
        <v/>
      </c>
      <c r="BG35" s="31">
        <f>IF(OR($A35="",BG$4=""),"",IF(AND(BG$4&lt;=$D35,BG$4+6&gt;=$D35),"C","")&amp;IF(AND(BG$4&lt;=$E35,BG$4+6&gt;=$E35),"A","")&amp;IF(AND(BG$4&lt;=$G35,BG$4+6&gt;=$F35),"V","")&amp;IF(AND(BG$4&lt;=$H35,BG$4+6&gt;=$H35),"R",""))</f>
        <v/>
      </c>
      <c r="BH35" s="31">
        <f>IF(OR($A35="",BH$4=""),"",IF(AND(BH$4&lt;=$D35,BH$4+6&gt;=$D35),"C","")&amp;IF(AND(BH$4&lt;=$E35,BH$4+6&gt;=$E35),"A","")&amp;IF(AND(BH$4&lt;=$G35,BH$4+6&gt;=$F35),"V","")&amp;IF(AND(BH$4&lt;=$H35,BH$4+6&gt;=$H35),"R",""))</f>
        <v/>
      </c>
      <c r="BI35" s="31">
        <f>IF(OR($A35="",BI$4=""),"",IF(AND(BI$4&lt;=$D35,BI$4+6&gt;=$D35),"C","")&amp;IF(AND(BI$4&lt;=$E35,BI$4+6&gt;=$E35),"A","")&amp;IF(AND(BI$4&lt;=$G35,BI$4+6&gt;=$F35),"V","")&amp;IF(AND(BI$4&lt;=$H35,BI$4+6&gt;=$H35),"R",""))</f>
        <v/>
      </c>
      <c r="BJ35" s="31">
        <f>IF(OR($A35="",BJ$4=""),"",IF(AND(BJ$4&lt;=$D35,BJ$4+6&gt;=$D35),"C","")&amp;IF(AND(BJ$4&lt;=$E35,BJ$4+6&gt;=$E35),"A","")&amp;IF(AND(BJ$4&lt;=$G35,BJ$4+6&gt;=$F35),"V","")&amp;IF(AND(BJ$4&lt;=$H35,BJ$4+6&gt;=$H35),"R",""))</f>
        <v/>
      </c>
      <c r="BK35" s="31">
        <f>IF(OR($A35="",BK$4=""),"",IF(AND(BK$4&lt;=$D35,BK$4+6&gt;=$D35),"C","")&amp;IF(AND(BK$4&lt;=$E35,BK$4+6&gt;=$E35),"A","")&amp;IF(AND(BK$4&lt;=$G35,BK$4+6&gt;=$F35),"V","")&amp;IF(AND(BK$4&lt;=$H35,BK$4+6&gt;=$H35),"R",""))</f>
        <v/>
      </c>
      <c r="BL35" s="31">
        <f>IF(OR($A35="",BL$4=""),"",IF(AND(BL$4&lt;=$D35,BL$4+6&gt;=$D35),"C","")&amp;IF(AND(BL$4&lt;=$E35,BL$4+6&gt;=$E35),"A","")&amp;IF(AND(BL$4&lt;=$G35,BL$4+6&gt;=$F35),"V","")&amp;IF(AND(BL$4&lt;=$H35,BL$4+6&gt;=$H35),"R",""))</f>
        <v/>
      </c>
      <c r="BM35" s="31">
        <f>IF(OR($A35="",BM$4=""),"",IF(AND(BM$4&lt;=$D35,BM$4+6&gt;=$D35),"C","")&amp;IF(AND(BM$4&lt;=$E35,BM$4+6&gt;=$E35),"A","")&amp;IF(AND(BM$4&lt;=$G35,BM$4+6&gt;=$F35),"V","")&amp;IF(AND(BM$4&lt;=$H35,BM$4+6&gt;=$H35),"R",""))</f>
        <v/>
      </c>
      <c r="BN35" s="31">
        <f>IF(OR($A35="",BN$4=""),"",IF(AND(BN$4&lt;=$D35,BN$4+6&gt;=$D35),"C","")&amp;IF(AND(BN$4&lt;=$E35,BN$4+6&gt;=$E35),"A","")&amp;IF(AND(BN$4&lt;=$G35,BN$4+6&gt;=$F35),"V","")&amp;IF(AND(BN$4&lt;=$H35,BN$4+6&gt;=$H35),"R",""))</f>
        <v/>
      </c>
      <c r="BO35" s="31">
        <f>IF(OR($A35="",BO$4=""),"",IF(AND(BO$4&lt;=$D35,BO$4+6&gt;=$D35),"C","")&amp;IF(AND(BO$4&lt;=$E35,BO$4+6&gt;=$E35),"A","")&amp;IF(AND(BO$4&lt;=$G35,BO$4+6&gt;=$F35),"V","")&amp;IF(AND(BO$4&lt;=$H35,BO$4+6&gt;=$H35),"R",""))</f>
        <v/>
      </c>
      <c r="BP35" s="31">
        <f>IF(OR($A35="",BP$4=""),"",IF(AND(BP$4&lt;=$D35,BP$4+6&gt;=$D35),"C","")&amp;IF(AND(BP$4&lt;=$E35,BP$4+6&gt;=$E35),"A","")&amp;IF(AND(BP$4&lt;=$G35,BP$4+6&gt;=$F35),"V","")&amp;IF(AND(BP$4&lt;=$H35,BP$4+6&gt;=$H35),"R",""))</f>
        <v/>
      </c>
    </row>
    <row r="36" ht="26" customHeight="1">
      <c r="A36" s="12">
        <f>IF(Planejamento!A33="","",Planejamento!A33)</f>
        <v/>
      </c>
      <c r="B36" s="32">
        <f>IF(Planejamento!A33="","",Planejamento!B33)</f>
        <v/>
      </c>
      <c r="C36" s="32">
        <f>IF(Planejamento!A33="","",Planejamento!E33)</f>
        <v/>
      </c>
      <c r="D36" s="33">
        <f>IF(Planejamento!A33="","",Planejamento!L33)</f>
        <v/>
      </c>
      <c r="E36" s="33">
        <f>IF(Planejamento!A33="","",Planejamento!M33)</f>
        <v/>
      </c>
      <c r="F36" s="33">
        <f>IF(Planejamento!A33="","",Planejamento!G33)</f>
        <v/>
      </c>
      <c r="G36" s="33">
        <f>IF(Planejamento!A33="","",Planejamento!H33)</f>
        <v/>
      </c>
      <c r="H36" s="33">
        <f>IF(Planejamento!A33="","",Planejamento!N33)</f>
        <v/>
      </c>
      <c r="I36" s="34">
        <f>IF(OR($A36="",I$4=""),"",IF(AND(I$4&lt;=$D36,I$4+6&gt;=$D36),"C","")&amp;IF(AND(I$4&lt;=$E36,I$4+6&gt;=$E36),"A","")&amp;IF(AND(I$4&lt;=$G36,I$4+6&gt;=$F36),"V","")&amp;IF(AND(I$4&lt;=$H36,I$4+6&gt;=$H36),"R",""))</f>
        <v/>
      </c>
      <c r="J36" s="34">
        <f>IF(OR($A36="",J$4=""),"",IF(AND(J$4&lt;=$D36,J$4+6&gt;=$D36),"C","")&amp;IF(AND(J$4&lt;=$E36,J$4+6&gt;=$E36),"A","")&amp;IF(AND(J$4&lt;=$G36,J$4+6&gt;=$F36),"V","")&amp;IF(AND(J$4&lt;=$H36,J$4+6&gt;=$H36),"R",""))</f>
        <v/>
      </c>
      <c r="K36" s="34">
        <f>IF(OR($A36="",K$4=""),"",IF(AND(K$4&lt;=$D36,K$4+6&gt;=$D36),"C","")&amp;IF(AND(K$4&lt;=$E36,K$4+6&gt;=$E36),"A","")&amp;IF(AND(K$4&lt;=$G36,K$4+6&gt;=$F36),"V","")&amp;IF(AND(K$4&lt;=$H36,K$4+6&gt;=$H36),"R",""))</f>
        <v/>
      </c>
      <c r="L36" s="34">
        <f>IF(OR($A36="",L$4=""),"",IF(AND(L$4&lt;=$D36,L$4+6&gt;=$D36),"C","")&amp;IF(AND(L$4&lt;=$E36,L$4+6&gt;=$E36),"A","")&amp;IF(AND(L$4&lt;=$G36,L$4+6&gt;=$F36),"V","")&amp;IF(AND(L$4&lt;=$H36,L$4+6&gt;=$H36),"R",""))</f>
        <v/>
      </c>
      <c r="M36" s="34">
        <f>IF(OR($A36="",M$4=""),"",IF(AND(M$4&lt;=$D36,M$4+6&gt;=$D36),"C","")&amp;IF(AND(M$4&lt;=$E36,M$4+6&gt;=$E36),"A","")&amp;IF(AND(M$4&lt;=$G36,M$4+6&gt;=$F36),"V","")&amp;IF(AND(M$4&lt;=$H36,M$4+6&gt;=$H36),"R",""))</f>
        <v/>
      </c>
      <c r="N36" s="34">
        <f>IF(OR($A36="",N$4=""),"",IF(AND(N$4&lt;=$D36,N$4+6&gt;=$D36),"C","")&amp;IF(AND(N$4&lt;=$E36,N$4+6&gt;=$E36),"A","")&amp;IF(AND(N$4&lt;=$G36,N$4+6&gt;=$F36),"V","")&amp;IF(AND(N$4&lt;=$H36,N$4+6&gt;=$H36),"R",""))</f>
        <v/>
      </c>
      <c r="O36" s="34">
        <f>IF(OR($A36="",O$4=""),"",IF(AND(O$4&lt;=$D36,O$4+6&gt;=$D36),"C","")&amp;IF(AND(O$4&lt;=$E36,O$4+6&gt;=$E36),"A","")&amp;IF(AND(O$4&lt;=$G36,O$4+6&gt;=$F36),"V","")&amp;IF(AND(O$4&lt;=$H36,O$4+6&gt;=$H36),"R",""))</f>
        <v/>
      </c>
      <c r="P36" s="34">
        <f>IF(OR($A36="",P$4=""),"",IF(AND(P$4&lt;=$D36,P$4+6&gt;=$D36),"C","")&amp;IF(AND(P$4&lt;=$E36,P$4+6&gt;=$E36),"A","")&amp;IF(AND(P$4&lt;=$G36,P$4+6&gt;=$F36),"V","")&amp;IF(AND(P$4&lt;=$H36,P$4+6&gt;=$H36),"R",""))</f>
        <v/>
      </c>
      <c r="Q36" s="34">
        <f>IF(OR($A36="",Q$4=""),"",IF(AND(Q$4&lt;=$D36,Q$4+6&gt;=$D36),"C","")&amp;IF(AND(Q$4&lt;=$E36,Q$4+6&gt;=$E36),"A","")&amp;IF(AND(Q$4&lt;=$G36,Q$4+6&gt;=$F36),"V","")&amp;IF(AND(Q$4&lt;=$H36,Q$4+6&gt;=$H36),"R",""))</f>
        <v/>
      </c>
      <c r="R36" s="34">
        <f>IF(OR($A36="",R$4=""),"",IF(AND(R$4&lt;=$D36,R$4+6&gt;=$D36),"C","")&amp;IF(AND(R$4&lt;=$E36,R$4+6&gt;=$E36),"A","")&amp;IF(AND(R$4&lt;=$G36,R$4+6&gt;=$F36),"V","")&amp;IF(AND(R$4&lt;=$H36,R$4+6&gt;=$H36),"R",""))</f>
        <v/>
      </c>
      <c r="S36" s="34">
        <f>IF(OR($A36="",S$4=""),"",IF(AND(S$4&lt;=$D36,S$4+6&gt;=$D36),"C","")&amp;IF(AND(S$4&lt;=$E36,S$4+6&gt;=$E36),"A","")&amp;IF(AND(S$4&lt;=$G36,S$4+6&gt;=$F36),"V","")&amp;IF(AND(S$4&lt;=$H36,S$4+6&gt;=$H36),"R",""))</f>
        <v/>
      </c>
      <c r="T36" s="34">
        <f>IF(OR($A36="",T$4=""),"",IF(AND(T$4&lt;=$D36,T$4+6&gt;=$D36),"C","")&amp;IF(AND(T$4&lt;=$E36,T$4+6&gt;=$E36),"A","")&amp;IF(AND(T$4&lt;=$G36,T$4+6&gt;=$F36),"V","")&amp;IF(AND(T$4&lt;=$H36,T$4+6&gt;=$H36),"R",""))</f>
        <v/>
      </c>
      <c r="U36" s="34">
        <f>IF(OR($A36="",U$4=""),"",IF(AND(U$4&lt;=$D36,U$4+6&gt;=$D36),"C","")&amp;IF(AND(U$4&lt;=$E36,U$4+6&gt;=$E36),"A","")&amp;IF(AND(U$4&lt;=$G36,U$4+6&gt;=$F36),"V","")&amp;IF(AND(U$4&lt;=$H36,U$4+6&gt;=$H36),"R",""))</f>
        <v/>
      </c>
      <c r="V36" s="34">
        <f>IF(OR($A36="",V$4=""),"",IF(AND(V$4&lt;=$D36,V$4+6&gt;=$D36),"C","")&amp;IF(AND(V$4&lt;=$E36,V$4+6&gt;=$E36),"A","")&amp;IF(AND(V$4&lt;=$G36,V$4+6&gt;=$F36),"V","")&amp;IF(AND(V$4&lt;=$H36,V$4+6&gt;=$H36),"R",""))</f>
        <v/>
      </c>
      <c r="W36" s="34">
        <f>IF(OR($A36="",W$4=""),"",IF(AND(W$4&lt;=$D36,W$4+6&gt;=$D36),"C","")&amp;IF(AND(W$4&lt;=$E36,W$4+6&gt;=$E36),"A","")&amp;IF(AND(W$4&lt;=$G36,W$4+6&gt;=$F36),"V","")&amp;IF(AND(W$4&lt;=$H36,W$4+6&gt;=$H36),"R",""))</f>
        <v/>
      </c>
      <c r="X36" s="34">
        <f>IF(OR($A36="",X$4=""),"",IF(AND(X$4&lt;=$D36,X$4+6&gt;=$D36),"C","")&amp;IF(AND(X$4&lt;=$E36,X$4+6&gt;=$E36),"A","")&amp;IF(AND(X$4&lt;=$G36,X$4+6&gt;=$F36),"V","")&amp;IF(AND(X$4&lt;=$H36,X$4+6&gt;=$H36),"R",""))</f>
        <v/>
      </c>
      <c r="Y36" s="34">
        <f>IF(OR($A36="",Y$4=""),"",IF(AND(Y$4&lt;=$D36,Y$4+6&gt;=$D36),"C","")&amp;IF(AND(Y$4&lt;=$E36,Y$4+6&gt;=$E36),"A","")&amp;IF(AND(Y$4&lt;=$G36,Y$4+6&gt;=$F36),"V","")&amp;IF(AND(Y$4&lt;=$H36,Y$4+6&gt;=$H36),"R",""))</f>
        <v/>
      </c>
      <c r="Z36" s="34">
        <f>IF(OR($A36="",Z$4=""),"",IF(AND(Z$4&lt;=$D36,Z$4+6&gt;=$D36),"C","")&amp;IF(AND(Z$4&lt;=$E36,Z$4+6&gt;=$E36),"A","")&amp;IF(AND(Z$4&lt;=$G36,Z$4+6&gt;=$F36),"V","")&amp;IF(AND(Z$4&lt;=$H36,Z$4+6&gt;=$H36),"R",""))</f>
        <v/>
      </c>
      <c r="AA36" s="34">
        <f>IF(OR($A36="",AA$4=""),"",IF(AND(AA$4&lt;=$D36,AA$4+6&gt;=$D36),"C","")&amp;IF(AND(AA$4&lt;=$E36,AA$4+6&gt;=$E36),"A","")&amp;IF(AND(AA$4&lt;=$G36,AA$4+6&gt;=$F36),"V","")&amp;IF(AND(AA$4&lt;=$H36,AA$4+6&gt;=$H36),"R",""))</f>
        <v/>
      </c>
      <c r="AB36" s="34">
        <f>IF(OR($A36="",AB$4=""),"",IF(AND(AB$4&lt;=$D36,AB$4+6&gt;=$D36),"C","")&amp;IF(AND(AB$4&lt;=$E36,AB$4+6&gt;=$E36),"A","")&amp;IF(AND(AB$4&lt;=$G36,AB$4+6&gt;=$F36),"V","")&amp;IF(AND(AB$4&lt;=$H36,AB$4+6&gt;=$H36),"R",""))</f>
        <v/>
      </c>
      <c r="AC36" s="34">
        <f>IF(OR($A36="",AC$4=""),"",IF(AND(AC$4&lt;=$D36,AC$4+6&gt;=$D36),"C","")&amp;IF(AND(AC$4&lt;=$E36,AC$4+6&gt;=$E36),"A","")&amp;IF(AND(AC$4&lt;=$G36,AC$4+6&gt;=$F36),"V","")&amp;IF(AND(AC$4&lt;=$H36,AC$4+6&gt;=$H36),"R",""))</f>
        <v/>
      </c>
      <c r="AD36" s="34">
        <f>IF(OR($A36="",AD$4=""),"",IF(AND(AD$4&lt;=$D36,AD$4+6&gt;=$D36),"C","")&amp;IF(AND(AD$4&lt;=$E36,AD$4+6&gt;=$E36),"A","")&amp;IF(AND(AD$4&lt;=$G36,AD$4+6&gt;=$F36),"V","")&amp;IF(AND(AD$4&lt;=$H36,AD$4+6&gt;=$H36),"R",""))</f>
        <v/>
      </c>
      <c r="AE36" s="34">
        <f>IF(OR($A36="",AE$4=""),"",IF(AND(AE$4&lt;=$D36,AE$4+6&gt;=$D36),"C","")&amp;IF(AND(AE$4&lt;=$E36,AE$4+6&gt;=$E36),"A","")&amp;IF(AND(AE$4&lt;=$G36,AE$4+6&gt;=$F36),"V","")&amp;IF(AND(AE$4&lt;=$H36,AE$4+6&gt;=$H36),"R",""))</f>
        <v/>
      </c>
      <c r="AF36" s="34">
        <f>IF(OR($A36="",AF$4=""),"",IF(AND(AF$4&lt;=$D36,AF$4+6&gt;=$D36),"C","")&amp;IF(AND(AF$4&lt;=$E36,AF$4+6&gt;=$E36),"A","")&amp;IF(AND(AF$4&lt;=$G36,AF$4+6&gt;=$F36),"V","")&amp;IF(AND(AF$4&lt;=$H36,AF$4+6&gt;=$H36),"R",""))</f>
        <v/>
      </c>
      <c r="AG36" s="34">
        <f>IF(OR($A36="",AG$4=""),"",IF(AND(AG$4&lt;=$D36,AG$4+6&gt;=$D36),"C","")&amp;IF(AND(AG$4&lt;=$E36,AG$4+6&gt;=$E36),"A","")&amp;IF(AND(AG$4&lt;=$G36,AG$4+6&gt;=$F36),"V","")&amp;IF(AND(AG$4&lt;=$H36,AG$4+6&gt;=$H36),"R",""))</f>
        <v/>
      </c>
      <c r="AH36" s="34">
        <f>IF(OR($A36="",AH$4=""),"",IF(AND(AH$4&lt;=$D36,AH$4+6&gt;=$D36),"C","")&amp;IF(AND(AH$4&lt;=$E36,AH$4+6&gt;=$E36),"A","")&amp;IF(AND(AH$4&lt;=$G36,AH$4+6&gt;=$F36),"V","")&amp;IF(AND(AH$4&lt;=$H36,AH$4+6&gt;=$H36),"R",""))</f>
        <v/>
      </c>
      <c r="AI36" s="34">
        <f>IF(OR($A36="",AI$4=""),"",IF(AND(AI$4&lt;=$D36,AI$4+6&gt;=$D36),"C","")&amp;IF(AND(AI$4&lt;=$E36,AI$4+6&gt;=$E36),"A","")&amp;IF(AND(AI$4&lt;=$G36,AI$4+6&gt;=$F36),"V","")&amp;IF(AND(AI$4&lt;=$H36,AI$4+6&gt;=$H36),"R",""))</f>
        <v/>
      </c>
      <c r="AJ36" s="34">
        <f>IF(OR($A36="",AJ$4=""),"",IF(AND(AJ$4&lt;=$D36,AJ$4+6&gt;=$D36),"C","")&amp;IF(AND(AJ$4&lt;=$E36,AJ$4+6&gt;=$E36),"A","")&amp;IF(AND(AJ$4&lt;=$G36,AJ$4+6&gt;=$F36),"V","")&amp;IF(AND(AJ$4&lt;=$H36,AJ$4+6&gt;=$H36),"R",""))</f>
        <v/>
      </c>
      <c r="AK36" s="34">
        <f>IF(OR($A36="",AK$4=""),"",IF(AND(AK$4&lt;=$D36,AK$4+6&gt;=$D36),"C","")&amp;IF(AND(AK$4&lt;=$E36,AK$4+6&gt;=$E36),"A","")&amp;IF(AND(AK$4&lt;=$G36,AK$4+6&gt;=$F36),"V","")&amp;IF(AND(AK$4&lt;=$H36,AK$4+6&gt;=$H36),"R",""))</f>
        <v/>
      </c>
      <c r="AL36" s="34">
        <f>IF(OR($A36="",AL$4=""),"",IF(AND(AL$4&lt;=$D36,AL$4+6&gt;=$D36),"C","")&amp;IF(AND(AL$4&lt;=$E36,AL$4+6&gt;=$E36),"A","")&amp;IF(AND(AL$4&lt;=$G36,AL$4+6&gt;=$F36),"V","")&amp;IF(AND(AL$4&lt;=$H36,AL$4+6&gt;=$H36),"R",""))</f>
        <v/>
      </c>
      <c r="AM36" s="34">
        <f>IF(OR($A36="",AM$4=""),"",IF(AND(AM$4&lt;=$D36,AM$4+6&gt;=$D36),"C","")&amp;IF(AND(AM$4&lt;=$E36,AM$4+6&gt;=$E36),"A","")&amp;IF(AND(AM$4&lt;=$G36,AM$4+6&gt;=$F36),"V","")&amp;IF(AND(AM$4&lt;=$H36,AM$4+6&gt;=$H36),"R",""))</f>
        <v/>
      </c>
      <c r="AN36" s="34">
        <f>IF(OR($A36="",AN$4=""),"",IF(AND(AN$4&lt;=$D36,AN$4+6&gt;=$D36),"C","")&amp;IF(AND(AN$4&lt;=$E36,AN$4+6&gt;=$E36),"A","")&amp;IF(AND(AN$4&lt;=$G36,AN$4+6&gt;=$F36),"V","")&amp;IF(AND(AN$4&lt;=$H36,AN$4+6&gt;=$H36),"R",""))</f>
        <v/>
      </c>
      <c r="AO36" s="34">
        <f>IF(OR($A36="",AO$4=""),"",IF(AND(AO$4&lt;=$D36,AO$4+6&gt;=$D36),"C","")&amp;IF(AND(AO$4&lt;=$E36,AO$4+6&gt;=$E36),"A","")&amp;IF(AND(AO$4&lt;=$G36,AO$4+6&gt;=$F36),"V","")&amp;IF(AND(AO$4&lt;=$H36,AO$4+6&gt;=$H36),"R",""))</f>
        <v/>
      </c>
      <c r="AP36" s="34">
        <f>IF(OR($A36="",AP$4=""),"",IF(AND(AP$4&lt;=$D36,AP$4+6&gt;=$D36),"C","")&amp;IF(AND(AP$4&lt;=$E36,AP$4+6&gt;=$E36),"A","")&amp;IF(AND(AP$4&lt;=$G36,AP$4+6&gt;=$F36),"V","")&amp;IF(AND(AP$4&lt;=$H36,AP$4+6&gt;=$H36),"R",""))</f>
        <v/>
      </c>
      <c r="AQ36" s="34">
        <f>IF(OR($A36="",AQ$4=""),"",IF(AND(AQ$4&lt;=$D36,AQ$4+6&gt;=$D36),"C","")&amp;IF(AND(AQ$4&lt;=$E36,AQ$4+6&gt;=$E36),"A","")&amp;IF(AND(AQ$4&lt;=$G36,AQ$4+6&gt;=$F36),"V","")&amp;IF(AND(AQ$4&lt;=$H36,AQ$4+6&gt;=$H36),"R",""))</f>
        <v/>
      </c>
      <c r="AR36" s="34">
        <f>IF(OR($A36="",AR$4=""),"",IF(AND(AR$4&lt;=$D36,AR$4+6&gt;=$D36),"C","")&amp;IF(AND(AR$4&lt;=$E36,AR$4+6&gt;=$E36),"A","")&amp;IF(AND(AR$4&lt;=$G36,AR$4+6&gt;=$F36),"V","")&amp;IF(AND(AR$4&lt;=$H36,AR$4+6&gt;=$H36),"R",""))</f>
        <v/>
      </c>
      <c r="AS36" s="34">
        <f>IF(OR($A36="",AS$4=""),"",IF(AND(AS$4&lt;=$D36,AS$4+6&gt;=$D36),"C","")&amp;IF(AND(AS$4&lt;=$E36,AS$4+6&gt;=$E36),"A","")&amp;IF(AND(AS$4&lt;=$G36,AS$4+6&gt;=$F36),"V","")&amp;IF(AND(AS$4&lt;=$H36,AS$4+6&gt;=$H36),"R",""))</f>
        <v/>
      </c>
      <c r="AT36" s="34">
        <f>IF(OR($A36="",AT$4=""),"",IF(AND(AT$4&lt;=$D36,AT$4+6&gt;=$D36),"C","")&amp;IF(AND(AT$4&lt;=$E36,AT$4+6&gt;=$E36),"A","")&amp;IF(AND(AT$4&lt;=$G36,AT$4+6&gt;=$F36),"V","")&amp;IF(AND(AT$4&lt;=$H36,AT$4+6&gt;=$H36),"R",""))</f>
        <v/>
      </c>
      <c r="AU36" s="34">
        <f>IF(OR($A36="",AU$4=""),"",IF(AND(AU$4&lt;=$D36,AU$4+6&gt;=$D36),"C","")&amp;IF(AND(AU$4&lt;=$E36,AU$4+6&gt;=$E36),"A","")&amp;IF(AND(AU$4&lt;=$G36,AU$4+6&gt;=$F36),"V","")&amp;IF(AND(AU$4&lt;=$H36,AU$4+6&gt;=$H36),"R",""))</f>
        <v/>
      </c>
      <c r="AV36" s="34">
        <f>IF(OR($A36="",AV$4=""),"",IF(AND(AV$4&lt;=$D36,AV$4+6&gt;=$D36),"C","")&amp;IF(AND(AV$4&lt;=$E36,AV$4+6&gt;=$E36),"A","")&amp;IF(AND(AV$4&lt;=$G36,AV$4+6&gt;=$F36),"V","")&amp;IF(AND(AV$4&lt;=$H36,AV$4+6&gt;=$H36),"R",""))</f>
        <v/>
      </c>
      <c r="AW36" s="34">
        <f>IF(OR($A36="",AW$4=""),"",IF(AND(AW$4&lt;=$D36,AW$4+6&gt;=$D36),"C","")&amp;IF(AND(AW$4&lt;=$E36,AW$4+6&gt;=$E36),"A","")&amp;IF(AND(AW$4&lt;=$G36,AW$4+6&gt;=$F36),"V","")&amp;IF(AND(AW$4&lt;=$H36,AW$4+6&gt;=$H36),"R",""))</f>
        <v/>
      </c>
      <c r="AX36" s="34">
        <f>IF(OR($A36="",AX$4=""),"",IF(AND(AX$4&lt;=$D36,AX$4+6&gt;=$D36),"C","")&amp;IF(AND(AX$4&lt;=$E36,AX$4+6&gt;=$E36),"A","")&amp;IF(AND(AX$4&lt;=$G36,AX$4+6&gt;=$F36),"V","")&amp;IF(AND(AX$4&lt;=$H36,AX$4+6&gt;=$H36),"R",""))</f>
        <v/>
      </c>
      <c r="AY36" s="34">
        <f>IF(OR($A36="",AY$4=""),"",IF(AND(AY$4&lt;=$D36,AY$4+6&gt;=$D36),"C","")&amp;IF(AND(AY$4&lt;=$E36,AY$4+6&gt;=$E36),"A","")&amp;IF(AND(AY$4&lt;=$G36,AY$4+6&gt;=$F36),"V","")&amp;IF(AND(AY$4&lt;=$H36,AY$4+6&gt;=$H36),"R",""))</f>
        <v/>
      </c>
      <c r="AZ36" s="34">
        <f>IF(OR($A36="",AZ$4=""),"",IF(AND(AZ$4&lt;=$D36,AZ$4+6&gt;=$D36),"C","")&amp;IF(AND(AZ$4&lt;=$E36,AZ$4+6&gt;=$E36),"A","")&amp;IF(AND(AZ$4&lt;=$G36,AZ$4+6&gt;=$F36),"V","")&amp;IF(AND(AZ$4&lt;=$H36,AZ$4+6&gt;=$H36),"R",""))</f>
        <v/>
      </c>
      <c r="BA36" s="34">
        <f>IF(OR($A36="",BA$4=""),"",IF(AND(BA$4&lt;=$D36,BA$4+6&gt;=$D36),"C","")&amp;IF(AND(BA$4&lt;=$E36,BA$4+6&gt;=$E36),"A","")&amp;IF(AND(BA$4&lt;=$G36,BA$4+6&gt;=$F36),"V","")&amp;IF(AND(BA$4&lt;=$H36,BA$4+6&gt;=$H36),"R",""))</f>
        <v/>
      </c>
      <c r="BB36" s="34">
        <f>IF(OR($A36="",BB$4=""),"",IF(AND(BB$4&lt;=$D36,BB$4+6&gt;=$D36),"C","")&amp;IF(AND(BB$4&lt;=$E36,BB$4+6&gt;=$E36),"A","")&amp;IF(AND(BB$4&lt;=$G36,BB$4+6&gt;=$F36),"V","")&amp;IF(AND(BB$4&lt;=$H36,BB$4+6&gt;=$H36),"R",""))</f>
        <v/>
      </c>
      <c r="BC36" s="34">
        <f>IF(OR($A36="",BC$4=""),"",IF(AND(BC$4&lt;=$D36,BC$4+6&gt;=$D36),"C","")&amp;IF(AND(BC$4&lt;=$E36,BC$4+6&gt;=$E36),"A","")&amp;IF(AND(BC$4&lt;=$G36,BC$4+6&gt;=$F36),"V","")&amp;IF(AND(BC$4&lt;=$H36,BC$4+6&gt;=$H36),"R",""))</f>
        <v/>
      </c>
      <c r="BD36" s="34">
        <f>IF(OR($A36="",BD$4=""),"",IF(AND(BD$4&lt;=$D36,BD$4+6&gt;=$D36),"C","")&amp;IF(AND(BD$4&lt;=$E36,BD$4+6&gt;=$E36),"A","")&amp;IF(AND(BD$4&lt;=$G36,BD$4+6&gt;=$F36),"V","")&amp;IF(AND(BD$4&lt;=$H36,BD$4+6&gt;=$H36),"R",""))</f>
        <v/>
      </c>
      <c r="BE36" s="34">
        <f>IF(OR($A36="",BE$4=""),"",IF(AND(BE$4&lt;=$D36,BE$4+6&gt;=$D36),"C","")&amp;IF(AND(BE$4&lt;=$E36,BE$4+6&gt;=$E36),"A","")&amp;IF(AND(BE$4&lt;=$G36,BE$4+6&gt;=$F36),"V","")&amp;IF(AND(BE$4&lt;=$H36,BE$4+6&gt;=$H36),"R",""))</f>
        <v/>
      </c>
      <c r="BF36" s="34">
        <f>IF(OR($A36="",BF$4=""),"",IF(AND(BF$4&lt;=$D36,BF$4+6&gt;=$D36),"C","")&amp;IF(AND(BF$4&lt;=$E36,BF$4+6&gt;=$E36),"A","")&amp;IF(AND(BF$4&lt;=$G36,BF$4+6&gt;=$F36),"V","")&amp;IF(AND(BF$4&lt;=$H36,BF$4+6&gt;=$H36),"R",""))</f>
        <v/>
      </c>
      <c r="BG36" s="34">
        <f>IF(OR($A36="",BG$4=""),"",IF(AND(BG$4&lt;=$D36,BG$4+6&gt;=$D36),"C","")&amp;IF(AND(BG$4&lt;=$E36,BG$4+6&gt;=$E36),"A","")&amp;IF(AND(BG$4&lt;=$G36,BG$4+6&gt;=$F36),"V","")&amp;IF(AND(BG$4&lt;=$H36,BG$4+6&gt;=$H36),"R",""))</f>
        <v/>
      </c>
      <c r="BH36" s="34">
        <f>IF(OR($A36="",BH$4=""),"",IF(AND(BH$4&lt;=$D36,BH$4+6&gt;=$D36),"C","")&amp;IF(AND(BH$4&lt;=$E36,BH$4+6&gt;=$E36),"A","")&amp;IF(AND(BH$4&lt;=$G36,BH$4+6&gt;=$F36),"V","")&amp;IF(AND(BH$4&lt;=$H36,BH$4+6&gt;=$H36),"R",""))</f>
        <v/>
      </c>
      <c r="BI36" s="34">
        <f>IF(OR($A36="",BI$4=""),"",IF(AND(BI$4&lt;=$D36,BI$4+6&gt;=$D36),"C","")&amp;IF(AND(BI$4&lt;=$E36,BI$4+6&gt;=$E36),"A","")&amp;IF(AND(BI$4&lt;=$G36,BI$4+6&gt;=$F36),"V","")&amp;IF(AND(BI$4&lt;=$H36,BI$4+6&gt;=$H36),"R",""))</f>
        <v/>
      </c>
      <c r="BJ36" s="34">
        <f>IF(OR($A36="",BJ$4=""),"",IF(AND(BJ$4&lt;=$D36,BJ$4+6&gt;=$D36),"C","")&amp;IF(AND(BJ$4&lt;=$E36,BJ$4+6&gt;=$E36),"A","")&amp;IF(AND(BJ$4&lt;=$G36,BJ$4+6&gt;=$F36),"V","")&amp;IF(AND(BJ$4&lt;=$H36,BJ$4+6&gt;=$H36),"R",""))</f>
        <v/>
      </c>
      <c r="BK36" s="34">
        <f>IF(OR($A36="",BK$4=""),"",IF(AND(BK$4&lt;=$D36,BK$4+6&gt;=$D36),"C","")&amp;IF(AND(BK$4&lt;=$E36,BK$4+6&gt;=$E36),"A","")&amp;IF(AND(BK$4&lt;=$G36,BK$4+6&gt;=$F36),"V","")&amp;IF(AND(BK$4&lt;=$H36,BK$4+6&gt;=$H36),"R",""))</f>
        <v/>
      </c>
      <c r="BL36" s="34">
        <f>IF(OR($A36="",BL$4=""),"",IF(AND(BL$4&lt;=$D36,BL$4+6&gt;=$D36),"C","")&amp;IF(AND(BL$4&lt;=$E36,BL$4+6&gt;=$E36),"A","")&amp;IF(AND(BL$4&lt;=$G36,BL$4+6&gt;=$F36),"V","")&amp;IF(AND(BL$4&lt;=$H36,BL$4+6&gt;=$H36),"R",""))</f>
        <v/>
      </c>
      <c r="BM36" s="34">
        <f>IF(OR($A36="",BM$4=""),"",IF(AND(BM$4&lt;=$D36,BM$4+6&gt;=$D36),"C","")&amp;IF(AND(BM$4&lt;=$E36,BM$4+6&gt;=$E36),"A","")&amp;IF(AND(BM$4&lt;=$G36,BM$4+6&gt;=$F36),"V","")&amp;IF(AND(BM$4&lt;=$H36,BM$4+6&gt;=$H36),"R",""))</f>
        <v/>
      </c>
      <c r="BN36" s="34">
        <f>IF(OR($A36="",BN$4=""),"",IF(AND(BN$4&lt;=$D36,BN$4+6&gt;=$D36),"C","")&amp;IF(AND(BN$4&lt;=$E36,BN$4+6&gt;=$E36),"A","")&amp;IF(AND(BN$4&lt;=$G36,BN$4+6&gt;=$F36),"V","")&amp;IF(AND(BN$4&lt;=$H36,BN$4+6&gt;=$H36),"R",""))</f>
        <v/>
      </c>
      <c r="BO36" s="34">
        <f>IF(OR($A36="",BO$4=""),"",IF(AND(BO$4&lt;=$D36,BO$4+6&gt;=$D36),"C","")&amp;IF(AND(BO$4&lt;=$E36,BO$4+6&gt;=$E36),"A","")&amp;IF(AND(BO$4&lt;=$G36,BO$4+6&gt;=$F36),"V","")&amp;IF(AND(BO$4&lt;=$H36,BO$4+6&gt;=$H36),"R",""))</f>
        <v/>
      </c>
      <c r="BP36" s="34">
        <f>IF(OR($A36="",BP$4=""),"",IF(AND(BP$4&lt;=$D36,BP$4+6&gt;=$D36),"C","")&amp;IF(AND(BP$4&lt;=$E36,BP$4+6&gt;=$E36),"A","")&amp;IF(AND(BP$4&lt;=$G36,BP$4+6&gt;=$F36),"V","")&amp;IF(AND(BP$4&lt;=$H36,BP$4+6&gt;=$H36),"R",""))</f>
        <v/>
      </c>
    </row>
    <row r="37" ht="26" customHeight="1">
      <c r="A37" s="13">
        <f>IF(Planejamento!A34="","",Planejamento!A34)</f>
        <v/>
      </c>
      <c r="B37" s="29">
        <f>IF(Planejamento!A34="","",Planejamento!B34)</f>
        <v/>
      </c>
      <c r="C37" s="29">
        <f>IF(Planejamento!A34="","",Planejamento!E34)</f>
        <v/>
      </c>
      <c r="D37" s="30">
        <f>IF(Planejamento!A34="","",Planejamento!L34)</f>
        <v/>
      </c>
      <c r="E37" s="30">
        <f>IF(Planejamento!A34="","",Planejamento!M34)</f>
        <v/>
      </c>
      <c r="F37" s="30">
        <f>IF(Planejamento!A34="","",Planejamento!G34)</f>
        <v/>
      </c>
      <c r="G37" s="30">
        <f>IF(Planejamento!A34="","",Planejamento!H34)</f>
        <v/>
      </c>
      <c r="H37" s="30">
        <f>IF(Planejamento!A34="","",Planejamento!N34)</f>
        <v/>
      </c>
      <c r="I37" s="31">
        <f>IF(OR($A37="",I$4=""),"",IF(AND(I$4&lt;=$D37,I$4+6&gt;=$D37),"C","")&amp;IF(AND(I$4&lt;=$E37,I$4+6&gt;=$E37),"A","")&amp;IF(AND(I$4&lt;=$G37,I$4+6&gt;=$F37),"V","")&amp;IF(AND(I$4&lt;=$H37,I$4+6&gt;=$H37),"R",""))</f>
        <v/>
      </c>
      <c r="J37" s="31">
        <f>IF(OR($A37="",J$4=""),"",IF(AND(J$4&lt;=$D37,J$4+6&gt;=$D37),"C","")&amp;IF(AND(J$4&lt;=$E37,J$4+6&gt;=$E37),"A","")&amp;IF(AND(J$4&lt;=$G37,J$4+6&gt;=$F37),"V","")&amp;IF(AND(J$4&lt;=$H37,J$4+6&gt;=$H37),"R",""))</f>
        <v/>
      </c>
      <c r="K37" s="31">
        <f>IF(OR($A37="",K$4=""),"",IF(AND(K$4&lt;=$D37,K$4+6&gt;=$D37),"C","")&amp;IF(AND(K$4&lt;=$E37,K$4+6&gt;=$E37),"A","")&amp;IF(AND(K$4&lt;=$G37,K$4+6&gt;=$F37),"V","")&amp;IF(AND(K$4&lt;=$H37,K$4+6&gt;=$H37),"R",""))</f>
        <v/>
      </c>
      <c r="L37" s="31">
        <f>IF(OR($A37="",L$4=""),"",IF(AND(L$4&lt;=$D37,L$4+6&gt;=$D37),"C","")&amp;IF(AND(L$4&lt;=$E37,L$4+6&gt;=$E37),"A","")&amp;IF(AND(L$4&lt;=$G37,L$4+6&gt;=$F37),"V","")&amp;IF(AND(L$4&lt;=$H37,L$4+6&gt;=$H37),"R",""))</f>
        <v/>
      </c>
      <c r="M37" s="31">
        <f>IF(OR($A37="",M$4=""),"",IF(AND(M$4&lt;=$D37,M$4+6&gt;=$D37),"C","")&amp;IF(AND(M$4&lt;=$E37,M$4+6&gt;=$E37),"A","")&amp;IF(AND(M$4&lt;=$G37,M$4+6&gt;=$F37),"V","")&amp;IF(AND(M$4&lt;=$H37,M$4+6&gt;=$H37),"R",""))</f>
        <v/>
      </c>
      <c r="N37" s="31">
        <f>IF(OR($A37="",N$4=""),"",IF(AND(N$4&lt;=$D37,N$4+6&gt;=$D37),"C","")&amp;IF(AND(N$4&lt;=$E37,N$4+6&gt;=$E37),"A","")&amp;IF(AND(N$4&lt;=$G37,N$4+6&gt;=$F37),"V","")&amp;IF(AND(N$4&lt;=$H37,N$4+6&gt;=$H37),"R",""))</f>
        <v/>
      </c>
      <c r="O37" s="31">
        <f>IF(OR($A37="",O$4=""),"",IF(AND(O$4&lt;=$D37,O$4+6&gt;=$D37),"C","")&amp;IF(AND(O$4&lt;=$E37,O$4+6&gt;=$E37),"A","")&amp;IF(AND(O$4&lt;=$G37,O$4+6&gt;=$F37),"V","")&amp;IF(AND(O$4&lt;=$H37,O$4+6&gt;=$H37),"R",""))</f>
        <v/>
      </c>
      <c r="P37" s="31">
        <f>IF(OR($A37="",P$4=""),"",IF(AND(P$4&lt;=$D37,P$4+6&gt;=$D37),"C","")&amp;IF(AND(P$4&lt;=$E37,P$4+6&gt;=$E37),"A","")&amp;IF(AND(P$4&lt;=$G37,P$4+6&gt;=$F37),"V","")&amp;IF(AND(P$4&lt;=$H37,P$4+6&gt;=$H37),"R",""))</f>
        <v/>
      </c>
      <c r="Q37" s="31">
        <f>IF(OR($A37="",Q$4=""),"",IF(AND(Q$4&lt;=$D37,Q$4+6&gt;=$D37),"C","")&amp;IF(AND(Q$4&lt;=$E37,Q$4+6&gt;=$E37),"A","")&amp;IF(AND(Q$4&lt;=$G37,Q$4+6&gt;=$F37),"V","")&amp;IF(AND(Q$4&lt;=$H37,Q$4+6&gt;=$H37),"R",""))</f>
        <v/>
      </c>
      <c r="R37" s="31">
        <f>IF(OR($A37="",R$4=""),"",IF(AND(R$4&lt;=$D37,R$4+6&gt;=$D37),"C","")&amp;IF(AND(R$4&lt;=$E37,R$4+6&gt;=$E37),"A","")&amp;IF(AND(R$4&lt;=$G37,R$4+6&gt;=$F37),"V","")&amp;IF(AND(R$4&lt;=$H37,R$4+6&gt;=$H37),"R",""))</f>
        <v/>
      </c>
      <c r="S37" s="31">
        <f>IF(OR($A37="",S$4=""),"",IF(AND(S$4&lt;=$D37,S$4+6&gt;=$D37),"C","")&amp;IF(AND(S$4&lt;=$E37,S$4+6&gt;=$E37),"A","")&amp;IF(AND(S$4&lt;=$G37,S$4+6&gt;=$F37),"V","")&amp;IF(AND(S$4&lt;=$H37,S$4+6&gt;=$H37),"R",""))</f>
        <v/>
      </c>
      <c r="T37" s="31">
        <f>IF(OR($A37="",T$4=""),"",IF(AND(T$4&lt;=$D37,T$4+6&gt;=$D37),"C","")&amp;IF(AND(T$4&lt;=$E37,T$4+6&gt;=$E37),"A","")&amp;IF(AND(T$4&lt;=$G37,T$4+6&gt;=$F37),"V","")&amp;IF(AND(T$4&lt;=$H37,T$4+6&gt;=$H37),"R",""))</f>
        <v/>
      </c>
      <c r="U37" s="31">
        <f>IF(OR($A37="",U$4=""),"",IF(AND(U$4&lt;=$D37,U$4+6&gt;=$D37),"C","")&amp;IF(AND(U$4&lt;=$E37,U$4+6&gt;=$E37),"A","")&amp;IF(AND(U$4&lt;=$G37,U$4+6&gt;=$F37),"V","")&amp;IF(AND(U$4&lt;=$H37,U$4+6&gt;=$H37),"R",""))</f>
        <v/>
      </c>
      <c r="V37" s="31">
        <f>IF(OR($A37="",V$4=""),"",IF(AND(V$4&lt;=$D37,V$4+6&gt;=$D37),"C","")&amp;IF(AND(V$4&lt;=$E37,V$4+6&gt;=$E37),"A","")&amp;IF(AND(V$4&lt;=$G37,V$4+6&gt;=$F37),"V","")&amp;IF(AND(V$4&lt;=$H37,V$4+6&gt;=$H37),"R",""))</f>
        <v/>
      </c>
      <c r="W37" s="31">
        <f>IF(OR($A37="",W$4=""),"",IF(AND(W$4&lt;=$D37,W$4+6&gt;=$D37),"C","")&amp;IF(AND(W$4&lt;=$E37,W$4+6&gt;=$E37),"A","")&amp;IF(AND(W$4&lt;=$G37,W$4+6&gt;=$F37),"V","")&amp;IF(AND(W$4&lt;=$H37,W$4+6&gt;=$H37),"R",""))</f>
        <v/>
      </c>
      <c r="X37" s="31">
        <f>IF(OR($A37="",X$4=""),"",IF(AND(X$4&lt;=$D37,X$4+6&gt;=$D37),"C","")&amp;IF(AND(X$4&lt;=$E37,X$4+6&gt;=$E37),"A","")&amp;IF(AND(X$4&lt;=$G37,X$4+6&gt;=$F37),"V","")&amp;IF(AND(X$4&lt;=$H37,X$4+6&gt;=$H37),"R",""))</f>
        <v/>
      </c>
      <c r="Y37" s="31">
        <f>IF(OR($A37="",Y$4=""),"",IF(AND(Y$4&lt;=$D37,Y$4+6&gt;=$D37),"C","")&amp;IF(AND(Y$4&lt;=$E37,Y$4+6&gt;=$E37),"A","")&amp;IF(AND(Y$4&lt;=$G37,Y$4+6&gt;=$F37),"V","")&amp;IF(AND(Y$4&lt;=$H37,Y$4+6&gt;=$H37),"R",""))</f>
        <v/>
      </c>
      <c r="Z37" s="31">
        <f>IF(OR($A37="",Z$4=""),"",IF(AND(Z$4&lt;=$D37,Z$4+6&gt;=$D37),"C","")&amp;IF(AND(Z$4&lt;=$E37,Z$4+6&gt;=$E37),"A","")&amp;IF(AND(Z$4&lt;=$G37,Z$4+6&gt;=$F37),"V","")&amp;IF(AND(Z$4&lt;=$H37,Z$4+6&gt;=$H37),"R",""))</f>
        <v/>
      </c>
      <c r="AA37" s="31">
        <f>IF(OR($A37="",AA$4=""),"",IF(AND(AA$4&lt;=$D37,AA$4+6&gt;=$D37),"C","")&amp;IF(AND(AA$4&lt;=$E37,AA$4+6&gt;=$E37),"A","")&amp;IF(AND(AA$4&lt;=$G37,AA$4+6&gt;=$F37),"V","")&amp;IF(AND(AA$4&lt;=$H37,AA$4+6&gt;=$H37),"R",""))</f>
        <v/>
      </c>
      <c r="AB37" s="31">
        <f>IF(OR($A37="",AB$4=""),"",IF(AND(AB$4&lt;=$D37,AB$4+6&gt;=$D37),"C","")&amp;IF(AND(AB$4&lt;=$E37,AB$4+6&gt;=$E37),"A","")&amp;IF(AND(AB$4&lt;=$G37,AB$4+6&gt;=$F37),"V","")&amp;IF(AND(AB$4&lt;=$H37,AB$4+6&gt;=$H37),"R",""))</f>
        <v/>
      </c>
      <c r="AC37" s="31">
        <f>IF(OR($A37="",AC$4=""),"",IF(AND(AC$4&lt;=$D37,AC$4+6&gt;=$D37),"C","")&amp;IF(AND(AC$4&lt;=$E37,AC$4+6&gt;=$E37),"A","")&amp;IF(AND(AC$4&lt;=$G37,AC$4+6&gt;=$F37),"V","")&amp;IF(AND(AC$4&lt;=$H37,AC$4+6&gt;=$H37),"R",""))</f>
        <v/>
      </c>
      <c r="AD37" s="31">
        <f>IF(OR($A37="",AD$4=""),"",IF(AND(AD$4&lt;=$D37,AD$4+6&gt;=$D37),"C","")&amp;IF(AND(AD$4&lt;=$E37,AD$4+6&gt;=$E37),"A","")&amp;IF(AND(AD$4&lt;=$G37,AD$4+6&gt;=$F37),"V","")&amp;IF(AND(AD$4&lt;=$H37,AD$4+6&gt;=$H37),"R",""))</f>
        <v/>
      </c>
      <c r="AE37" s="31">
        <f>IF(OR($A37="",AE$4=""),"",IF(AND(AE$4&lt;=$D37,AE$4+6&gt;=$D37),"C","")&amp;IF(AND(AE$4&lt;=$E37,AE$4+6&gt;=$E37),"A","")&amp;IF(AND(AE$4&lt;=$G37,AE$4+6&gt;=$F37),"V","")&amp;IF(AND(AE$4&lt;=$H37,AE$4+6&gt;=$H37),"R",""))</f>
        <v/>
      </c>
      <c r="AF37" s="31">
        <f>IF(OR($A37="",AF$4=""),"",IF(AND(AF$4&lt;=$D37,AF$4+6&gt;=$D37),"C","")&amp;IF(AND(AF$4&lt;=$E37,AF$4+6&gt;=$E37),"A","")&amp;IF(AND(AF$4&lt;=$G37,AF$4+6&gt;=$F37),"V","")&amp;IF(AND(AF$4&lt;=$H37,AF$4+6&gt;=$H37),"R",""))</f>
        <v/>
      </c>
      <c r="AG37" s="31">
        <f>IF(OR($A37="",AG$4=""),"",IF(AND(AG$4&lt;=$D37,AG$4+6&gt;=$D37),"C","")&amp;IF(AND(AG$4&lt;=$E37,AG$4+6&gt;=$E37),"A","")&amp;IF(AND(AG$4&lt;=$G37,AG$4+6&gt;=$F37),"V","")&amp;IF(AND(AG$4&lt;=$H37,AG$4+6&gt;=$H37),"R",""))</f>
        <v/>
      </c>
      <c r="AH37" s="31">
        <f>IF(OR($A37="",AH$4=""),"",IF(AND(AH$4&lt;=$D37,AH$4+6&gt;=$D37),"C","")&amp;IF(AND(AH$4&lt;=$E37,AH$4+6&gt;=$E37),"A","")&amp;IF(AND(AH$4&lt;=$G37,AH$4+6&gt;=$F37),"V","")&amp;IF(AND(AH$4&lt;=$H37,AH$4+6&gt;=$H37),"R",""))</f>
        <v/>
      </c>
      <c r="AI37" s="31">
        <f>IF(OR($A37="",AI$4=""),"",IF(AND(AI$4&lt;=$D37,AI$4+6&gt;=$D37),"C","")&amp;IF(AND(AI$4&lt;=$E37,AI$4+6&gt;=$E37),"A","")&amp;IF(AND(AI$4&lt;=$G37,AI$4+6&gt;=$F37),"V","")&amp;IF(AND(AI$4&lt;=$H37,AI$4+6&gt;=$H37),"R",""))</f>
        <v/>
      </c>
      <c r="AJ37" s="31">
        <f>IF(OR($A37="",AJ$4=""),"",IF(AND(AJ$4&lt;=$D37,AJ$4+6&gt;=$D37),"C","")&amp;IF(AND(AJ$4&lt;=$E37,AJ$4+6&gt;=$E37),"A","")&amp;IF(AND(AJ$4&lt;=$G37,AJ$4+6&gt;=$F37),"V","")&amp;IF(AND(AJ$4&lt;=$H37,AJ$4+6&gt;=$H37),"R",""))</f>
        <v/>
      </c>
      <c r="AK37" s="31">
        <f>IF(OR($A37="",AK$4=""),"",IF(AND(AK$4&lt;=$D37,AK$4+6&gt;=$D37),"C","")&amp;IF(AND(AK$4&lt;=$E37,AK$4+6&gt;=$E37),"A","")&amp;IF(AND(AK$4&lt;=$G37,AK$4+6&gt;=$F37),"V","")&amp;IF(AND(AK$4&lt;=$H37,AK$4+6&gt;=$H37),"R",""))</f>
        <v/>
      </c>
      <c r="AL37" s="31">
        <f>IF(OR($A37="",AL$4=""),"",IF(AND(AL$4&lt;=$D37,AL$4+6&gt;=$D37),"C","")&amp;IF(AND(AL$4&lt;=$E37,AL$4+6&gt;=$E37),"A","")&amp;IF(AND(AL$4&lt;=$G37,AL$4+6&gt;=$F37),"V","")&amp;IF(AND(AL$4&lt;=$H37,AL$4+6&gt;=$H37),"R",""))</f>
        <v/>
      </c>
      <c r="AM37" s="31">
        <f>IF(OR($A37="",AM$4=""),"",IF(AND(AM$4&lt;=$D37,AM$4+6&gt;=$D37),"C","")&amp;IF(AND(AM$4&lt;=$E37,AM$4+6&gt;=$E37),"A","")&amp;IF(AND(AM$4&lt;=$G37,AM$4+6&gt;=$F37),"V","")&amp;IF(AND(AM$4&lt;=$H37,AM$4+6&gt;=$H37),"R",""))</f>
        <v/>
      </c>
      <c r="AN37" s="31">
        <f>IF(OR($A37="",AN$4=""),"",IF(AND(AN$4&lt;=$D37,AN$4+6&gt;=$D37),"C","")&amp;IF(AND(AN$4&lt;=$E37,AN$4+6&gt;=$E37),"A","")&amp;IF(AND(AN$4&lt;=$G37,AN$4+6&gt;=$F37),"V","")&amp;IF(AND(AN$4&lt;=$H37,AN$4+6&gt;=$H37),"R",""))</f>
        <v/>
      </c>
      <c r="AO37" s="31">
        <f>IF(OR($A37="",AO$4=""),"",IF(AND(AO$4&lt;=$D37,AO$4+6&gt;=$D37),"C","")&amp;IF(AND(AO$4&lt;=$E37,AO$4+6&gt;=$E37),"A","")&amp;IF(AND(AO$4&lt;=$G37,AO$4+6&gt;=$F37),"V","")&amp;IF(AND(AO$4&lt;=$H37,AO$4+6&gt;=$H37),"R",""))</f>
        <v/>
      </c>
      <c r="AP37" s="31">
        <f>IF(OR($A37="",AP$4=""),"",IF(AND(AP$4&lt;=$D37,AP$4+6&gt;=$D37),"C","")&amp;IF(AND(AP$4&lt;=$E37,AP$4+6&gt;=$E37),"A","")&amp;IF(AND(AP$4&lt;=$G37,AP$4+6&gt;=$F37),"V","")&amp;IF(AND(AP$4&lt;=$H37,AP$4+6&gt;=$H37),"R",""))</f>
        <v/>
      </c>
      <c r="AQ37" s="31">
        <f>IF(OR($A37="",AQ$4=""),"",IF(AND(AQ$4&lt;=$D37,AQ$4+6&gt;=$D37),"C","")&amp;IF(AND(AQ$4&lt;=$E37,AQ$4+6&gt;=$E37),"A","")&amp;IF(AND(AQ$4&lt;=$G37,AQ$4+6&gt;=$F37),"V","")&amp;IF(AND(AQ$4&lt;=$H37,AQ$4+6&gt;=$H37),"R",""))</f>
        <v/>
      </c>
      <c r="AR37" s="31">
        <f>IF(OR($A37="",AR$4=""),"",IF(AND(AR$4&lt;=$D37,AR$4+6&gt;=$D37),"C","")&amp;IF(AND(AR$4&lt;=$E37,AR$4+6&gt;=$E37),"A","")&amp;IF(AND(AR$4&lt;=$G37,AR$4+6&gt;=$F37),"V","")&amp;IF(AND(AR$4&lt;=$H37,AR$4+6&gt;=$H37),"R",""))</f>
        <v/>
      </c>
      <c r="AS37" s="31">
        <f>IF(OR($A37="",AS$4=""),"",IF(AND(AS$4&lt;=$D37,AS$4+6&gt;=$D37),"C","")&amp;IF(AND(AS$4&lt;=$E37,AS$4+6&gt;=$E37),"A","")&amp;IF(AND(AS$4&lt;=$G37,AS$4+6&gt;=$F37),"V","")&amp;IF(AND(AS$4&lt;=$H37,AS$4+6&gt;=$H37),"R",""))</f>
        <v/>
      </c>
      <c r="AT37" s="31">
        <f>IF(OR($A37="",AT$4=""),"",IF(AND(AT$4&lt;=$D37,AT$4+6&gt;=$D37),"C","")&amp;IF(AND(AT$4&lt;=$E37,AT$4+6&gt;=$E37),"A","")&amp;IF(AND(AT$4&lt;=$G37,AT$4+6&gt;=$F37),"V","")&amp;IF(AND(AT$4&lt;=$H37,AT$4+6&gt;=$H37),"R",""))</f>
        <v/>
      </c>
      <c r="AU37" s="31">
        <f>IF(OR($A37="",AU$4=""),"",IF(AND(AU$4&lt;=$D37,AU$4+6&gt;=$D37),"C","")&amp;IF(AND(AU$4&lt;=$E37,AU$4+6&gt;=$E37),"A","")&amp;IF(AND(AU$4&lt;=$G37,AU$4+6&gt;=$F37),"V","")&amp;IF(AND(AU$4&lt;=$H37,AU$4+6&gt;=$H37),"R",""))</f>
        <v/>
      </c>
      <c r="AV37" s="31">
        <f>IF(OR($A37="",AV$4=""),"",IF(AND(AV$4&lt;=$D37,AV$4+6&gt;=$D37),"C","")&amp;IF(AND(AV$4&lt;=$E37,AV$4+6&gt;=$E37),"A","")&amp;IF(AND(AV$4&lt;=$G37,AV$4+6&gt;=$F37),"V","")&amp;IF(AND(AV$4&lt;=$H37,AV$4+6&gt;=$H37),"R",""))</f>
        <v/>
      </c>
      <c r="AW37" s="31">
        <f>IF(OR($A37="",AW$4=""),"",IF(AND(AW$4&lt;=$D37,AW$4+6&gt;=$D37),"C","")&amp;IF(AND(AW$4&lt;=$E37,AW$4+6&gt;=$E37),"A","")&amp;IF(AND(AW$4&lt;=$G37,AW$4+6&gt;=$F37),"V","")&amp;IF(AND(AW$4&lt;=$H37,AW$4+6&gt;=$H37),"R",""))</f>
        <v/>
      </c>
      <c r="AX37" s="31">
        <f>IF(OR($A37="",AX$4=""),"",IF(AND(AX$4&lt;=$D37,AX$4+6&gt;=$D37),"C","")&amp;IF(AND(AX$4&lt;=$E37,AX$4+6&gt;=$E37),"A","")&amp;IF(AND(AX$4&lt;=$G37,AX$4+6&gt;=$F37),"V","")&amp;IF(AND(AX$4&lt;=$H37,AX$4+6&gt;=$H37),"R",""))</f>
        <v/>
      </c>
      <c r="AY37" s="31">
        <f>IF(OR($A37="",AY$4=""),"",IF(AND(AY$4&lt;=$D37,AY$4+6&gt;=$D37),"C","")&amp;IF(AND(AY$4&lt;=$E37,AY$4+6&gt;=$E37),"A","")&amp;IF(AND(AY$4&lt;=$G37,AY$4+6&gt;=$F37),"V","")&amp;IF(AND(AY$4&lt;=$H37,AY$4+6&gt;=$H37),"R",""))</f>
        <v/>
      </c>
      <c r="AZ37" s="31">
        <f>IF(OR($A37="",AZ$4=""),"",IF(AND(AZ$4&lt;=$D37,AZ$4+6&gt;=$D37),"C","")&amp;IF(AND(AZ$4&lt;=$E37,AZ$4+6&gt;=$E37),"A","")&amp;IF(AND(AZ$4&lt;=$G37,AZ$4+6&gt;=$F37),"V","")&amp;IF(AND(AZ$4&lt;=$H37,AZ$4+6&gt;=$H37),"R",""))</f>
        <v/>
      </c>
      <c r="BA37" s="31">
        <f>IF(OR($A37="",BA$4=""),"",IF(AND(BA$4&lt;=$D37,BA$4+6&gt;=$D37),"C","")&amp;IF(AND(BA$4&lt;=$E37,BA$4+6&gt;=$E37),"A","")&amp;IF(AND(BA$4&lt;=$G37,BA$4+6&gt;=$F37),"V","")&amp;IF(AND(BA$4&lt;=$H37,BA$4+6&gt;=$H37),"R",""))</f>
        <v/>
      </c>
      <c r="BB37" s="31">
        <f>IF(OR($A37="",BB$4=""),"",IF(AND(BB$4&lt;=$D37,BB$4+6&gt;=$D37),"C","")&amp;IF(AND(BB$4&lt;=$E37,BB$4+6&gt;=$E37),"A","")&amp;IF(AND(BB$4&lt;=$G37,BB$4+6&gt;=$F37),"V","")&amp;IF(AND(BB$4&lt;=$H37,BB$4+6&gt;=$H37),"R",""))</f>
        <v/>
      </c>
      <c r="BC37" s="31">
        <f>IF(OR($A37="",BC$4=""),"",IF(AND(BC$4&lt;=$D37,BC$4+6&gt;=$D37),"C","")&amp;IF(AND(BC$4&lt;=$E37,BC$4+6&gt;=$E37),"A","")&amp;IF(AND(BC$4&lt;=$G37,BC$4+6&gt;=$F37),"V","")&amp;IF(AND(BC$4&lt;=$H37,BC$4+6&gt;=$H37),"R",""))</f>
        <v/>
      </c>
      <c r="BD37" s="31">
        <f>IF(OR($A37="",BD$4=""),"",IF(AND(BD$4&lt;=$D37,BD$4+6&gt;=$D37),"C","")&amp;IF(AND(BD$4&lt;=$E37,BD$4+6&gt;=$E37),"A","")&amp;IF(AND(BD$4&lt;=$G37,BD$4+6&gt;=$F37),"V","")&amp;IF(AND(BD$4&lt;=$H37,BD$4+6&gt;=$H37),"R",""))</f>
        <v/>
      </c>
      <c r="BE37" s="31">
        <f>IF(OR($A37="",BE$4=""),"",IF(AND(BE$4&lt;=$D37,BE$4+6&gt;=$D37),"C","")&amp;IF(AND(BE$4&lt;=$E37,BE$4+6&gt;=$E37),"A","")&amp;IF(AND(BE$4&lt;=$G37,BE$4+6&gt;=$F37),"V","")&amp;IF(AND(BE$4&lt;=$H37,BE$4+6&gt;=$H37),"R",""))</f>
        <v/>
      </c>
      <c r="BF37" s="31">
        <f>IF(OR($A37="",BF$4=""),"",IF(AND(BF$4&lt;=$D37,BF$4+6&gt;=$D37),"C","")&amp;IF(AND(BF$4&lt;=$E37,BF$4+6&gt;=$E37),"A","")&amp;IF(AND(BF$4&lt;=$G37,BF$4+6&gt;=$F37),"V","")&amp;IF(AND(BF$4&lt;=$H37,BF$4+6&gt;=$H37),"R",""))</f>
        <v/>
      </c>
      <c r="BG37" s="31">
        <f>IF(OR($A37="",BG$4=""),"",IF(AND(BG$4&lt;=$D37,BG$4+6&gt;=$D37),"C","")&amp;IF(AND(BG$4&lt;=$E37,BG$4+6&gt;=$E37),"A","")&amp;IF(AND(BG$4&lt;=$G37,BG$4+6&gt;=$F37),"V","")&amp;IF(AND(BG$4&lt;=$H37,BG$4+6&gt;=$H37),"R",""))</f>
        <v/>
      </c>
      <c r="BH37" s="31">
        <f>IF(OR($A37="",BH$4=""),"",IF(AND(BH$4&lt;=$D37,BH$4+6&gt;=$D37),"C","")&amp;IF(AND(BH$4&lt;=$E37,BH$4+6&gt;=$E37),"A","")&amp;IF(AND(BH$4&lt;=$G37,BH$4+6&gt;=$F37),"V","")&amp;IF(AND(BH$4&lt;=$H37,BH$4+6&gt;=$H37),"R",""))</f>
        <v/>
      </c>
      <c r="BI37" s="31">
        <f>IF(OR($A37="",BI$4=""),"",IF(AND(BI$4&lt;=$D37,BI$4+6&gt;=$D37),"C","")&amp;IF(AND(BI$4&lt;=$E37,BI$4+6&gt;=$E37),"A","")&amp;IF(AND(BI$4&lt;=$G37,BI$4+6&gt;=$F37),"V","")&amp;IF(AND(BI$4&lt;=$H37,BI$4+6&gt;=$H37),"R",""))</f>
        <v/>
      </c>
      <c r="BJ37" s="31">
        <f>IF(OR($A37="",BJ$4=""),"",IF(AND(BJ$4&lt;=$D37,BJ$4+6&gt;=$D37),"C","")&amp;IF(AND(BJ$4&lt;=$E37,BJ$4+6&gt;=$E37),"A","")&amp;IF(AND(BJ$4&lt;=$G37,BJ$4+6&gt;=$F37),"V","")&amp;IF(AND(BJ$4&lt;=$H37,BJ$4+6&gt;=$H37),"R",""))</f>
        <v/>
      </c>
      <c r="BK37" s="31">
        <f>IF(OR($A37="",BK$4=""),"",IF(AND(BK$4&lt;=$D37,BK$4+6&gt;=$D37),"C","")&amp;IF(AND(BK$4&lt;=$E37,BK$4+6&gt;=$E37),"A","")&amp;IF(AND(BK$4&lt;=$G37,BK$4+6&gt;=$F37),"V","")&amp;IF(AND(BK$4&lt;=$H37,BK$4+6&gt;=$H37),"R",""))</f>
        <v/>
      </c>
      <c r="BL37" s="31">
        <f>IF(OR($A37="",BL$4=""),"",IF(AND(BL$4&lt;=$D37,BL$4+6&gt;=$D37),"C","")&amp;IF(AND(BL$4&lt;=$E37,BL$4+6&gt;=$E37),"A","")&amp;IF(AND(BL$4&lt;=$G37,BL$4+6&gt;=$F37),"V","")&amp;IF(AND(BL$4&lt;=$H37,BL$4+6&gt;=$H37),"R",""))</f>
        <v/>
      </c>
      <c r="BM37" s="31">
        <f>IF(OR($A37="",BM$4=""),"",IF(AND(BM$4&lt;=$D37,BM$4+6&gt;=$D37),"C","")&amp;IF(AND(BM$4&lt;=$E37,BM$4+6&gt;=$E37),"A","")&amp;IF(AND(BM$4&lt;=$G37,BM$4+6&gt;=$F37),"V","")&amp;IF(AND(BM$4&lt;=$H37,BM$4+6&gt;=$H37),"R",""))</f>
        <v/>
      </c>
      <c r="BN37" s="31">
        <f>IF(OR($A37="",BN$4=""),"",IF(AND(BN$4&lt;=$D37,BN$4+6&gt;=$D37),"C","")&amp;IF(AND(BN$4&lt;=$E37,BN$4+6&gt;=$E37),"A","")&amp;IF(AND(BN$4&lt;=$G37,BN$4+6&gt;=$F37),"V","")&amp;IF(AND(BN$4&lt;=$H37,BN$4+6&gt;=$H37),"R",""))</f>
        <v/>
      </c>
      <c r="BO37" s="31">
        <f>IF(OR($A37="",BO$4=""),"",IF(AND(BO$4&lt;=$D37,BO$4+6&gt;=$D37),"C","")&amp;IF(AND(BO$4&lt;=$E37,BO$4+6&gt;=$E37),"A","")&amp;IF(AND(BO$4&lt;=$G37,BO$4+6&gt;=$F37),"V","")&amp;IF(AND(BO$4&lt;=$H37,BO$4+6&gt;=$H37),"R",""))</f>
        <v/>
      </c>
      <c r="BP37" s="31">
        <f>IF(OR($A37="",BP$4=""),"",IF(AND(BP$4&lt;=$D37,BP$4+6&gt;=$D37),"C","")&amp;IF(AND(BP$4&lt;=$E37,BP$4+6&gt;=$E37),"A","")&amp;IF(AND(BP$4&lt;=$G37,BP$4+6&gt;=$F37),"V","")&amp;IF(AND(BP$4&lt;=$H37,BP$4+6&gt;=$H37),"R",""))</f>
        <v/>
      </c>
    </row>
    <row r="38" ht="26" customHeight="1">
      <c r="A38" s="12">
        <f>IF(Planejamento!A35="","",Planejamento!A35)</f>
        <v/>
      </c>
      <c r="B38" s="32">
        <f>IF(Planejamento!A35="","",Planejamento!B35)</f>
        <v/>
      </c>
      <c r="C38" s="32">
        <f>IF(Planejamento!A35="","",Planejamento!E35)</f>
        <v/>
      </c>
      <c r="D38" s="33">
        <f>IF(Planejamento!A35="","",Planejamento!L35)</f>
        <v/>
      </c>
      <c r="E38" s="33">
        <f>IF(Planejamento!A35="","",Planejamento!M35)</f>
        <v/>
      </c>
      <c r="F38" s="33">
        <f>IF(Planejamento!A35="","",Planejamento!G35)</f>
        <v/>
      </c>
      <c r="G38" s="33">
        <f>IF(Planejamento!A35="","",Planejamento!H35)</f>
        <v/>
      </c>
      <c r="H38" s="33">
        <f>IF(Planejamento!A35="","",Planejamento!N35)</f>
        <v/>
      </c>
      <c r="I38" s="34">
        <f>IF(OR($A38="",I$4=""),"",IF(AND(I$4&lt;=$D38,I$4+6&gt;=$D38),"C","")&amp;IF(AND(I$4&lt;=$E38,I$4+6&gt;=$E38),"A","")&amp;IF(AND(I$4&lt;=$G38,I$4+6&gt;=$F38),"V","")&amp;IF(AND(I$4&lt;=$H38,I$4+6&gt;=$H38),"R",""))</f>
        <v/>
      </c>
      <c r="J38" s="34">
        <f>IF(OR($A38="",J$4=""),"",IF(AND(J$4&lt;=$D38,J$4+6&gt;=$D38),"C","")&amp;IF(AND(J$4&lt;=$E38,J$4+6&gt;=$E38),"A","")&amp;IF(AND(J$4&lt;=$G38,J$4+6&gt;=$F38),"V","")&amp;IF(AND(J$4&lt;=$H38,J$4+6&gt;=$H38),"R",""))</f>
        <v/>
      </c>
      <c r="K38" s="34">
        <f>IF(OR($A38="",K$4=""),"",IF(AND(K$4&lt;=$D38,K$4+6&gt;=$D38),"C","")&amp;IF(AND(K$4&lt;=$E38,K$4+6&gt;=$E38),"A","")&amp;IF(AND(K$4&lt;=$G38,K$4+6&gt;=$F38),"V","")&amp;IF(AND(K$4&lt;=$H38,K$4+6&gt;=$H38),"R",""))</f>
        <v/>
      </c>
      <c r="L38" s="34">
        <f>IF(OR($A38="",L$4=""),"",IF(AND(L$4&lt;=$D38,L$4+6&gt;=$D38),"C","")&amp;IF(AND(L$4&lt;=$E38,L$4+6&gt;=$E38),"A","")&amp;IF(AND(L$4&lt;=$G38,L$4+6&gt;=$F38),"V","")&amp;IF(AND(L$4&lt;=$H38,L$4+6&gt;=$H38),"R",""))</f>
        <v/>
      </c>
      <c r="M38" s="34">
        <f>IF(OR($A38="",M$4=""),"",IF(AND(M$4&lt;=$D38,M$4+6&gt;=$D38),"C","")&amp;IF(AND(M$4&lt;=$E38,M$4+6&gt;=$E38),"A","")&amp;IF(AND(M$4&lt;=$G38,M$4+6&gt;=$F38),"V","")&amp;IF(AND(M$4&lt;=$H38,M$4+6&gt;=$H38),"R",""))</f>
        <v/>
      </c>
      <c r="N38" s="34">
        <f>IF(OR($A38="",N$4=""),"",IF(AND(N$4&lt;=$D38,N$4+6&gt;=$D38),"C","")&amp;IF(AND(N$4&lt;=$E38,N$4+6&gt;=$E38),"A","")&amp;IF(AND(N$4&lt;=$G38,N$4+6&gt;=$F38),"V","")&amp;IF(AND(N$4&lt;=$H38,N$4+6&gt;=$H38),"R",""))</f>
        <v/>
      </c>
      <c r="O38" s="34">
        <f>IF(OR($A38="",O$4=""),"",IF(AND(O$4&lt;=$D38,O$4+6&gt;=$D38),"C","")&amp;IF(AND(O$4&lt;=$E38,O$4+6&gt;=$E38),"A","")&amp;IF(AND(O$4&lt;=$G38,O$4+6&gt;=$F38),"V","")&amp;IF(AND(O$4&lt;=$H38,O$4+6&gt;=$H38),"R",""))</f>
        <v/>
      </c>
      <c r="P38" s="34">
        <f>IF(OR($A38="",P$4=""),"",IF(AND(P$4&lt;=$D38,P$4+6&gt;=$D38),"C","")&amp;IF(AND(P$4&lt;=$E38,P$4+6&gt;=$E38),"A","")&amp;IF(AND(P$4&lt;=$G38,P$4+6&gt;=$F38),"V","")&amp;IF(AND(P$4&lt;=$H38,P$4+6&gt;=$H38),"R",""))</f>
        <v/>
      </c>
      <c r="Q38" s="34">
        <f>IF(OR($A38="",Q$4=""),"",IF(AND(Q$4&lt;=$D38,Q$4+6&gt;=$D38),"C","")&amp;IF(AND(Q$4&lt;=$E38,Q$4+6&gt;=$E38),"A","")&amp;IF(AND(Q$4&lt;=$G38,Q$4+6&gt;=$F38),"V","")&amp;IF(AND(Q$4&lt;=$H38,Q$4+6&gt;=$H38),"R",""))</f>
        <v/>
      </c>
      <c r="R38" s="34">
        <f>IF(OR($A38="",R$4=""),"",IF(AND(R$4&lt;=$D38,R$4+6&gt;=$D38),"C","")&amp;IF(AND(R$4&lt;=$E38,R$4+6&gt;=$E38),"A","")&amp;IF(AND(R$4&lt;=$G38,R$4+6&gt;=$F38),"V","")&amp;IF(AND(R$4&lt;=$H38,R$4+6&gt;=$H38),"R",""))</f>
        <v/>
      </c>
      <c r="S38" s="34">
        <f>IF(OR($A38="",S$4=""),"",IF(AND(S$4&lt;=$D38,S$4+6&gt;=$D38),"C","")&amp;IF(AND(S$4&lt;=$E38,S$4+6&gt;=$E38),"A","")&amp;IF(AND(S$4&lt;=$G38,S$4+6&gt;=$F38),"V","")&amp;IF(AND(S$4&lt;=$H38,S$4+6&gt;=$H38),"R",""))</f>
        <v/>
      </c>
      <c r="T38" s="34">
        <f>IF(OR($A38="",T$4=""),"",IF(AND(T$4&lt;=$D38,T$4+6&gt;=$D38),"C","")&amp;IF(AND(T$4&lt;=$E38,T$4+6&gt;=$E38),"A","")&amp;IF(AND(T$4&lt;=$G38,T$4+6&gt;=$F38),"V","")&amp;IF(AND(T$4&lt;=$H38,T$4+6&gt;=$H38),"R",""))</f>
        <v/>
      </c>
      <c r="U38" s="34">
        <f>IF(OR($A38="",U$4=""),"",IF(AND(U$4&lt;=$D38,U$4+6&gt;=$D38),"C","")&amp;IF(AND(U$4&lt;=$E38,U$4+6&gt;=$E38),"A","")&amp;IF(AND(U$4&lt;=$G38,U$4+6&gt;=$F38),"V","")&amp;IF(AND(U$4&lt;=$H38,U$4+6&gt;=$H38),"R",""))</f>
        <v/>
      </c>
      <c r="V38" s="34">
        <f>IF(OR($A38="",V$4=""),"",IF(AND(V$4&lt;=$D38,V$4+6&gt;=$D38),"C","")&amp;IF(AND(V$4&lt;=$E38,V$4+6&gt;=$E38),"A","")&amp;IF(AND(V$4&lt;=$G38,V$4+6&gt;=$F38),"V","")&amp;IF(AND(V$4&lt;=$H38,V$4+6&gt;=$H38),"R",""))</f>
        <v/>
      </c>
      <c r="W38" s="34">
        <f>IF(OR($A38="",W$4=""),"",IF(AND(W$4&lt;=$D38,W$4+6&gt;=$D38),"C","")&amp;IF(AND(W$4&lt;=$E38,W$4+6&gt;=$E38),"A","")&amp;IF(AND(W$4&lt;=$G38,W$4+6&gt;=$F38),"V","")&amp;IF(AND(W$4&lt;=$H38,W$4+6&gt;=$H38),"R",""))</f>
        <v/>
      </c>
      <c r="X38" s="34">
        <f>IF(OR($A38="",X$4=""),"",IF(AND(X$4&lt;=$D38,X$4+6&gt;=$D38),"C","")&amp;IF(AND(X$4&lt;=$E38,X$4+6&gt;=$E38),"A","")&amp;IF(AND(X$4&lt;=$G38,X$4+6&gt;=$F38),"V","")&amp;IF(AND(X$4&lt;=$H38,X$4+6&gt;=$H38),"R",""))</f>
        <v/>
      </c>
      <c r="Y38" s="34">
        <f>IF(OR($A38="",Y$4=""),"",IF(AND(Y$4&lt;=$D38,Y$4+6&gt;=$D38),"C","")&amp;IF(AND(Y$4&lt;=$E38,Y$4+6&gt;=$E38),"A","")&amp;IF(AND(Y$4&lt;=$G38,Y$4+6&gt;=$F38),"V","")&amp;IF(AND(Y$4&lt;=$H38,Y$4+6&gt;=$H38),"R",""))</f>
        <v/>
      </c>
      <c r="Z38" s="34">
        <f>IF(OR($A38="",Z$4=""),"",IF(AND(Z$4&lt;=$D38,Z$4+6&gt;=$D38),"C","")&amp;IF(AND(Z$4&lt;=$E38,Z$4+6&gt;=$E38),"A","")&amp;IF(AND(Z$4&lt;=$G38,Z$4+6&gt;=$F38),"V","")&amp;IF(AND(Z$4&lt;=$H38,Z$4+6&gt;=$H38),"R",""))</f>
        <v/>
      </c>
      <c r="AA38" s="34">
        <f>IF(OR($A38="",AA$4=""),"",IF(AND(AA$4&lt;=$D38,AA$4+6&gt;=$D38),"C","")&amp;IF(AND(AA$4&lt;=$E38,AA$4+6&gt;=$E38),"A","")&amp;IF(AND(AA$4&lt;=$G38,AA$4+6&gt;=$F38),"V","")&amp;IF(AND(AA$4&lt;=$H38,AA$4+6&gt;=$H38),"R",""))</f>
        <v/>
      </c>
      <c r="AB38" s="34">
        <f>IF(OR($A38="",AB$4=""),"",IF(AND(AB$4&lt;=$D38,AB$4+6&gt;=$D38),"C","")&amp;IF(AND(AB$4&lt;=$E38,AB$4+6&gt;=$E38),"A","")&amp;IF(AND(AB$4&lt;=$G38,AB$4+6&gt;=$F38),"V","")&amp;IF(AND(AB$4&lt;=$H38,AB$4+6&gt;=$H38),"R",""))</f>
        <v/>
      </c>
      <c r="AC38" s="34">
        <f>IF(OR($A38="",AC$4=""),"",IF(AND(AC$4&lt;=$D38,AC$4+6&gt;=$D38),"C","")&amp;IF(AND(AC$4&lt;=$E38,AC$4+6&gt;=$E38),"A","")&amp;IF(AND(AC$4&lt;=$G38,AC$4+6&gt;=$F38),"V","")&amp;IF(AND(AC$4&lt;=$H38,AC$4+6&gt;=$H38),"R",""))</f>
        <v/>
      </c>
      <c r="AD38" s="34">
        <f>IF(OR($A38="",AD$4=""),"",IF(AND(AD$4&lt;=$D38,AD$4+6&gt;=$D38),"C","")&amp;IF(AND(AD$4&lt;=$E38,AD$4+6&gt;=$E38),"A","")&amp;IF(AND(AD$4&lt;=$G38,AD$4+6&gt;=$F38),"V","")&amp;IF(AND(AD$4&lt;=$H38,AD$4+6&gt;=$H38),"R",""))</f>
        <v/>
      </c>
      <c r="AE38" s="34">
        <f>IF(OR($A38="",AE$4=""),"",IF(AND(AE$4&lt;=$D38,AE$4+6&gt;=$D38),"C","")&amp;IF(AND(AE$4&lt;=$E38,AE$4+6&gt;=$E38),"A","")&amp;IF(AND(AE$4&lt;=$G38,AE$4+6&gt;=$F38),"V","")&amp;IF(AND(AE$4&lt;=$H38,AE$4+6&gt;=$H38),"R",""))</f>
        <v/>
      </c>
      <c r="AF38" s="34">
        <f>IF(OR($A38="",AF$4=""),"",IF(AND(AF$4&lt;=$D38,AF$4+6&gt;=$D38),"C","")&amp;IF(AND(AF$4&lt;=$E38,AF$4+6&gt;=$E38),"A","")&amp;IF(AND(AF$4&lt;=$G38,AF$4+6&gt;=$F38),"V","")&amp;IF(AND(AF$4&lt;=$H38,AF$4+6&gt;=$H38),"R",""))</f>
        <v/>
      </c>
      <c r="AG38" s="34">
        <f>IF(OR($A38="",AG$4=""),"",IF(AND(AG$4&lt;=$D38,AG$4+6&gt;=$D38),"C","")&amp;IF(AND(AG$4&lt;=$E38,AG$4+6&gt;=$E38),"A","")&amp;IF(AND(AG$4&lt;=$G38,AG$4+6&gt;=$F38),"V","")&amp;IF(AND(AG$4&lt;=$H38,AG$4+6&gt;=$H38),"R",""))</f>
        <v/>
      </c>
      <c r="AH38" s="34">
        <f>IF(OR($A38="",AH$4=""),"",IF(AND(AH$4&lt;=$D38,AH$4+6&gt;=$D38),"C","")&amp;IF(AND(AH$4&lt;=$E38,AH$4+6&gt;=$E38),"A","")&amp;IF(AND(AH$4&lt;=$G38,AH$4+6&gt;=$F38),"V","")&amp;IF(AND(AH$4&lt;=$H38,AH$4+6&gt;=$H38),"R",""))</f>
        <v/>
      </c>
      <c r="AI38" s="34">
        <f>IF(OR($A38="",AI$4=""),"",IF(AND(AI$4&lt;=$D38,AI$4+6&gt;=$D38),"C","")&amp;IF(AND(AI$4&lt;=$E38,AI$4+6&gt;=$E38),"A","")&amp;IF(AND(AI$4&lt;=$G38,AI$4+6&gt;=$F38),"V","")&amp;IF(AND(AI$4&lt;=$H38,AI$4+6&gt;=$H38),"R",""))</f>
        <v/>
      </c>
      <c r="AJ38" s="34">
        <f>IF(OR($A38="",AJ$4=""),"",IF(AND(AJ$4&lt;=$D38,AJ$4+6&gt;=$D38),"C","")&amp;IF(AND(AJ$4&lt;=$E38,AJ$4+6&gt;=$E38),"A","")&amp;IF(AND(AJ$4&lt;=$G38,AJ$4+6&gt;=$F38),"V","")&amp;IF(AND(AJ$4&lt;=$H38,AJ$4+6&gt;=$H38),"R",""))</f>
        <v/>
      </c>
      <c r="AK38" s="34">
        <f>IF(OR($A38="",AK$4=""),"",IF(AND(AK$4&lt;=$D38,AK$4+6&gt;=$D38),"C","")&amp;IF(AND(AK$4&lt;=$E38,AK$4+6&gt;=$E38),"A","")&amp;IF(AND(AK$4&lt;=$G38,AK$4+6&gt;=$F38),"V","")&amp;IF(AND(AK$4&lt;=$H38,AK$4+6&gt;=$H38),"R",""))</f>
        <v/>
      </c>
      <c r="AL38" s="34">
        <f>IF(OR($A38="",AL$4=""),"",IF(AND(AL$4&lt;=$D38,AL$4+6&gt;=$D38),"C","")&amp;IF(AND(AL$4&lt;=$E38,AL$4+6&gt;=$E38),"A","")&amp;IF(AND(AL$4&lt;=$G38,AL$4+6&gt;=$F38),"V","")&amp;IF(AND(AL$4&lt;=$H38,AL$4+6&gt;=$H38),"R",""))</f>
        <v/>
      </c>
      <c r="AM38" s="34">
        <f>IF(OR($A38="",AM$4=""),"",IF(AND(AM$4&lt;=$D38,AM$4+6&gt;=$D38),"C","")&amp;IF(AND(AM$4&lt;=$E38,AM$4+6&gt;=$E38),"A","")&amp;IF(AND(AM$4&lt;=$G38,AM$4+6&gt;=$F38),"V","")&amp;IF(AND(AM$4&lt;=$H38,AM$4+6&gt;=$H38),"R",""))</f>
        <v/>
      </c>
      <c r="AN38" s="34">
        <f>IF(OR($A38="",AN$4=""),"",IF(AND(AN$4&lt;=$D38,AN$4+6&gt;=$D38),"C","")&amp;IF(AND(AN$4&lt;=$E38,AN$4+6&gt;=$E38),"A","")&amp;IF(AND(AN$4&lt;=$G38,AN$4+6&gt;=$F38),"V","")&amp;IF(AND(AN$4&lt;=$H38,AN$4+6&gt;=$H38),"R",""))</f>
        <v/>
      </c>
      <c r="AO38" s="34">
        <f>IF(OR($A38="",AO$4=""),"",IF(AND(AO$4&lt;=$D38,AO$4+6&gt;=$D38),"C","")&amp;IF(AND(AO$4&lt;=$E38,AO$4+6&gt;=$E38),"A","")&amp;IF(AND(AO$4&lt;=$G38,AO$4+6&gt;=$F38),"V","")&amp;IF(AND(AO$4&lt;=$H38,AO$4+6&gt;=$H38),"R",""))</f>
        <v/>
      </c>
      <c r="AP38" s="34">
        <f>IF(OR($A38="",AP$4=""),"",IF(AND(AP$4&lt;=$D38,AP$4+6&gt;=$D38),"C","")&amp;IF(AND(AP$4&lt;=$E38,AP$4+6&gt;=$E38),"A","")&amp;IF(AND(AP$4&lt;=$G38,AP$4+6&gt;=$F38),"V","")&amp;IF(AND(AP$4&lt;=$H38,AP$4+6&gt;=$H38),"R",""))</f>
        <v/>
      </c>
      <c r="AQ38" s="34">
        <f>IF(OR($A38="",AQ$4=""),"",IF(AND(AQ$4&lt;=$D38,AQ$4+6&gt;=$D38),"C","")&amp;IF(AND(AQ$4&lt;=$E38,AQ$4+6&gt;=$E38),"A","")&amp;IF(AND(AQ$4&lt;=$G38,AQ$4+6&gt;=$F38),"V","")&amp;IF(AND(AQ$4&lt;=$H38,AQ$4+6&gt;=$H38),"R",""))</f>
        <v/>
      </c>
      <c r="AR38" s="34">
        <f>IF(OR($A38="",AR$4=""),"",IF(AND(AR$4&lt;=$D38,AR$4+6&gt;=$D38),"C","")&amp;IF(AND(AR$4&lt;=$E38,AR$4+6&gt;=$E38),"A","")&amp;IF(AND(AR$4&lt;=$G38,AR$4+6&gt;=$F38),"V","")&amp;IF(AND(AR$4&lt;=$H38,AR$4+6&gt;=$H38),"R",""))</f>
        <v/>
      </c>
      <c r="AS38" s="34">
        <f>IF(OR($A38="",AS$4=""),"",IF(AND(AS$4&lt;=$D38,AS$4+6&gt;=$D38),"C","")&amp;IF(AND(AS$4&lt;=$E38,AS$4+6&gt;=$E38),"A","")&amp;IF(AND(AS$4&lt;=$G38,AS$4+6&gt;=$F38),"V","")&amp;IF(AND(AS$4&lt;=$H38,AS$4+6&gt;=$H38),"R",""))</f>
        <v/>
      </c>
      <c r="AT38" s="34">
        <f>IF(OR($A38="",AT$4=""),"",IF(AND(AT$4&lt;=$D38,AT$4+6&gt;=$D38),"C","")&amp;IF(AND(AT$4&lt;=$E38,AT$4+6&gt;=$E38),"A","")&amp;IF(AND(AT$4&lt;=$G38,AT$4+6&gt;=$F38),"V","")&amp;IF(AND(AT$4&lt;=$H38,AT$4+6&gt;=$H38),"R",""))</f>
        <v/>
      </c>
      <c r="AU38" s="34">
        <f>IF(OR($A38="",AU$4=""),"",IF(AND(AU$4&lt;=$D38,AU$4+6&gt;=$D38),"C","")&amp;IF(AND(AU$4&lt;=$E38,AU$4+6&gt;=$E38),"A","")&amp;IF(AND(AU$4&lt;=$G38,AU$4+6&gt;=$F38),"V","")&amp;IF(AND(AU$4&lt;=$H38,AU$4+6&gt;=$H38),"R",""))</f>
        <v/>
      </c>
      <c r="AV38" s="34">
        <f>IF(OR($A38="",AV$4=""),"",IF(AND(AV$4&lt;=$D38,AV$4+6&gt;=$D38),"C","")&amp;IF(AND(AV$4&lt;=$E38,AV$4+6&gt;=$E38),"A","")&amp;IF(AND(AV$4&lt;=$G38,AV$4+6&gt;=$F38),"V","")&amp;IF(AND(AV$4&lt;=$H38,AV$4+6&gt;=$H38),"R",""))</f>
        <v/>
      </c>
      <c r="AW38" s="34">
        <f>IF(OR($A38="",AW$4=""),"",IF(AND(AW$4&lt;=$D38,AW$4+6&gt;=$D38),"C","")&amp;IF(AND(AW$4&lt;=$E38,AW$4+6&gt;=$E38),"A","")&amp;IF(AND(AW$4&lt;=$G38,AW$4+6&gt;=$F38),"V","")&amp;IF(AND(AW$4&lt;=$H38,AW$4+6&gt;=$H38),"R",""))</f>
        <v/>
      </c>
      <c r="AX38" s="34">
        <f>IF(OR($A38="",AX$4=""),"",IF(AND(AX$4&lt;=$D38,AX$4+6&gt;=$D38),"C","")&amp;IF(AND(AX$4&lt;=$E38,AX$4+6&gt;=$E38),"A","")&amp;IF(AND(AX$4&lt;=$G38,AX$4+6&gt;=$F38),"V","")&amp;IF(AND(AX$4&lt;=$H38,AX$4+6&gt;=$H38),"R",""))</f>
        <v/>
      </c>
      <c r="AY38" s="34">
        <f>IF(OR($A38="",AY$4=""),"",IF(AND(AY$4&lt;=$D38,AY$4+6&gt;=$D38),"C","")&amp;IF(AND(AY$4&lt;=$E38,AY$4+6&gt;=$E38),"A","")&amp;IF(AND(AY$4&lt;=$G38,AY$4+6&gt;=$F38),"V","")&amp;IF(AND(AY$4&lt;=$H38,AY$4+6&gt;=$H38),"R",""))</f>
        <v/>
      </c>
      <c r="AZ38" s="34">
        <f>IF(OR($A38="",AZ$4=""),"",IF(AND(AZ$4&lt;=$D38,AZ$4+6&gt;=$D38),"C","")&amp;IF(AND(AZ$4&lt;=$E38,AZ$4+6&gt;=$E38),"A","")&amp;IF(AND(AZ$4&lt;=$G38,AZ$4+6&gt;=$F38),"V","")&amp;IF(AND(AZ$4&lt;=$H38,AZ$4+6&gt;=$H38),"R",""))</f>
        <v/>
      </c>
      <c r="BA38" s="34">
        <f>IF(OR($A38="",BA$4=""),"",IF(AND(BA$4&lt;=$D38,BA$4+6&gt;=$D38),"C","")&amp;IF(AND(BA$4&lt;=$E38,BA$4+6&gt;=$E38),"A","")&amp;IF(AND(BA$4&lt;=$G38,BA$4+6&gt;=$F38),"V","")&amp;IF(AND(BA$4&lt;=$H38,BA$4+6&gt;=$H38),"R",""))</f>
        <v/>
      </c>
      <c r="BB38" s="34">
        <f>IF(OR($A38="",BB$4=""),"",IF(AND(BB$4&lt;=$D38,BB$4+6&gt;=$D38),"C","")&amp;IF(AND(BB$4&lt;=$E38,BB$4+6&gt;=$E38),"A","")&amp;IF(AND(BB$4&lt;=$G38,BB$4+6&gt;=$F38),"V","")&amp;IF(AND(BB$4&lt;=$H38,BB$4+6&gt;=$H38),"R",""))</f>
        <v/>
      </c>
      <c r="BC38" s="34">
        <f>IF(OR($A38="",BC$4=""),"",IF(AND(BC$4&lt;=$D38,BC$4+6&gt;=$D38),"C","")&amp;IF(AND(BC$4&lt;=$E38,BC$4+6&gt;=$E38),"A","")&amp;IF(AND(BC$4&lt;=$G38,BC$4+6&gt;=$F38),"V","")&amp;IF(AND(BC$4&lt;=$H38,BC$4+6&gt;=$H38),"R",""))</f>
        <v/>
      </c>
      <c r="BD38" s="34">
        <f>IF(OR($A38="",BD$4=""),"",IF(AND(BD$4&lt;=$D38,BD$4+6&gt;=$D38),"C","")&amp;IF(AND(BD$4&lt;=$E38,BD$4+6&gt;=$E38),"A","")&amp;IF(AND(BD$4&lt;=$G38,BD$4+6&gt;=$F38),"V","")&amp;IF(AND(BD$4&lt;=$H38,BD$4+6&gt;=$H38),"R",""))</f>
        <v/>
      </c>
      <c r="BE38" s="34">
        <f>IF(OR($A38="",BE$4=""),"",IF(AND(BE$4&lt;=$D38,BE$4+6&gt;=$D38),"C","")&amp;IF(AND(BE$4&lt;=$E38,BE$4+6&gt;=$E38),"A","")&amp;IF(AND(BE$4&lt;=$G38,BE$4+6&gt;=$F38),"V","")&amp;IF(AND(BE$4&lt;=$H38,BE$4+6&gt;=$H38),"R",""))</f>
        <v/>
      </c>
      <c r="BF38" s="34">
        <f>IF(OR($A38="",BF$4=""),"",IF(AND(BF$4&lt;=$D38,BF$4+6&gt;=$D38),"C","")&amp;IF(AND(BF$4&lt;=$E38,BF$4+6&gt;=$E38),"A","")&amp;IF(AND(BF$4&lt;=$G38,BF$4+6&gt;=$F38),"V","")&amp;IF(AND(BF$4&lt;=$H38,BF$4+6&gt;=$H38),"R",""))</f>
        <v/>
      </c>
      <c r="BG38" s="34">
        <f>IF(OR($A38="",BG$4=""),"",IF(AND(BG$4&lt;=$D38,BG$4+6&gt;=$D38),"C","")&amp;IF(AND(BG$4&lt;=$E38,BG$4+6&gt;=$E38),"A","")&amp;IF(AND(BG$4&lt;=$G38,BG$4+6&gt;=$F38),"V","")&amp;IF(AND(BG$4&lt;=$H38,BG$4+6&gt;=$H38),"R",""))</f>
        <v/>
      </c>
      <c r="BH38" s="34">
        <f>IF(OR($A38="",BH$4=""),"",IF(AND(BH$4&lt;=$D38,BH$4+6&gt;=$D38),"C","")&amp;IF(AND(BH$4&lt;=$E38,BH$4+6&gt;=$E38),"A","")&amp;IF(AND(BH$4&lt;=$G38,BH$4+6&gt;=$F38),"V","")&amp;IF(AND(BH$4&lt;=$H38,BH$4+6&gt;=$H38),"R",""))</f>
        <v/>
      </c>
      <c r="BI38" s="34">
        <f>IF(OR($A38="",BI$4=""),"",IF(AND(BI$4&lt;=$D38,BI$4+6&gt;=$D38),"C","")&amp;IF(AND(BI$4&lt;=$E38,BI$4+6&gt;=$E38),"A","")&amp;IF(AND(BI$4&lt;=$G38,BI$4+6&gt;=$F38),"V","")&amp;IF(AND(BI$4&lt;=$H38,BI$4+6&gt;=$H38),"R",""))</f>
        <v/>
      </c>
      <c r="BJ38" s="34">
        <f>IF(OR($A38="",BJ$4=""),"",IF(AND(BJ$4&lt;=$D38,BJ$4+6&gt;=$D38),"C","")&amp;IF(AND(BJ$4&lt;=$E38,BJ$4+6&gt;=$E38),"A","")&amp;IF(AND(BJ$4&lt;=$G38,BJ$4+6&gt;=$F38),"V","")&amp;IF(AND(BJ$4&lt;=$H38,BJ$4+6&gt;=$H38),"R",""))</f>
        <v/>
      </c>
      <c r="BK38" s="34">
        <f>IF(OR($A38="",BK$4=""),"",IF(AND(BK$4&lt;=$D38,BK$4+6&gt;=$D38),"C","")&amp;IF(AND(BK$4&lt;=$E38,BK$4+6&gt;=$E38),"A","")&amp;IF(AND(BK$4&lt;=$G38,BK$4+6&gt;=$F38),"V","")&amp;IF(AND(BK$4&lt;=$H38,BK$4+6&gt;=$H38),"R",""))</f>
        <v/>
      </c>
      <c r="BL38" s="34">
        <f>IF(OR($A38="",BL$4=""),"",IF(AND(BL$4&lt;=$D38,BL$4+6&gt;=$D38),"C","")&amp;IF(AND(BL$4&lt;=$E38,BL$4+6&gt;=$E38),"A","")&amp;IF(AND(BL$4&lt;=$G38,BL$4+6&gt;=$F38),"V","")&amp;IF(AND(BL$4&lt;=$H38,BL$4+6&gt;=$H38),"R",""))</f>
        <v/>
      </c>
      <c r="BM38" s="34">
        <f>IF(OR($A38="",BM$4=""),"",IF(AND(BM$4&lt;=$D38,BM$4+6&gt;=$D38),"C","")&amp;IF(AND(BM$4&lt;=$E38,BM$4+6&gt;=$E38),"A","")&amp;IF(AND(BM$4&lt;=$G38,BM$4+6&gt;=$F38),"V","")&amp;IF(AND(BM$4&lt;=$H38,BM$4+6&gt;=$H38),"R",""))</f>
        <v/>
      </c>
      <c r="BN38" s="34">
        <f>IF(OR($A38="",BN$4=""),"",IF(AND(BN$4&lt;=$D38,BN$4+6&gt;=$D38),"C","")&amp;IF(AND(BN$4&lt;=$E38,BN$4+6&gt;=$E38),"A","")&amp;IF(AND(BN$4&lt;=$G38,BN$4+6&gt;=$F38),"V","")&amp;IF(AND(BN$4&lt;=$H38,BN$4+6&gt;=$H38),"R",""))</f>
        <v/>
      </c>
      <c r="BO38" s="34">
        <f>IF(OR($A38="",BO$4=""),"",IF(AND(BO$4&lt;=$D38,BO$4+6&gt;=$D38),"C","")&amp;IF(AND(BO$4&lt;=$E38,BO$4+6&gt;=$E38),"A","")&amp;IF(AND(BO$4&lt;=$G38,BO$4+6&gt;=$F38),"V","")&amp;IF(AND(BO$4&lt;=$H38,BO$4+6&gt;=$H38),"R",""))</f>
        <v/>
      </c>
      <c r="BP38" s="34">
        <f>IF(OR($A38="",BP$4=""),"",IF(AND(BP$4&lt;=$D38,BP$4+6&gt;=$D38),"C","")&amp;IF(AND(BP$4&lt;=$E38,BP$4+6&gt;=$E38),"A","")&amp;IF(AND(BP$4&lt;=$G38,BP$4+6&gt;=$F38),"V","")&amp;IF(AND(BP$4&lt;=$H38,BP$4+6&gt;=$H38),"R",""))</f>
        <v/>
      </c>
    </row>
    <row r="39" ht="26" customHeight="1">
      <c r="A39" s="13">
        <f>IF(Planejamento!A36="","",Planejamento!A36)</f>
        <v/>
      </c>
      <c r="B39" s="29">
        <f>IF(Planejamento!A36="","",Planejamento!B36)</f>
        <v/>
      </c>
      <c r="C39" s="29">
        <f>IF(Planejamento!A36="","",Planejamento!E36)</f>
        <v/>
      </c>
      <c r="D39" s="30">
        <f>IF(Planejamento!A36="","",Planejamento!L36)</f>
        <v/>
      </c>
      <c r="E39" s="30">
        <f>IF(Planejamento!A36="","",Planejamento!M36)</f>
        <v/>
      </c>
      <c r="F39" s="30">
        <f>IF(Planejamento!A36="","",Planejamento!G36)</f>
        <v/>
      </c>
      <c r="G39" s="30">
        <f>IF(Planejamento!A36="","",Planejamento!H36)</f>
        <v/>
      </c>
      <c r="H39" s="30">
        <f>IF(Planejamento!A36="","",Planejamento!N36)</f>
        <v/>
      </c>
      <c r="I39" s="31">
        <f>IF(OR($A39="",I$4=""),"",IF(AND(I$4&lt;=$D39,I$4+6&gt;=$D39),"C","")&amp;IF(AND(I$4&lt;=$E39,I$4+6&gt;=$E39),"A","")&amp;IF(AND(I$4&lt;=$G39,I$4+6&gt;=$F39),"V","")&amp;IF(AND(I$4&lt;=$H39,I$4+6&gt;=$H39),"R",""))</f>
        <v/>
      </c>
      <c r="J39" s="31">
        <f>IF(OR($A39="",J$4=""),"",IF(AND(J$4&lt;=$D39,J$4+6&gt;=$D39),"C","")&amp;IF(AND(J$4&lt;=$E39,J$4+6&gt;=$E39),"A","")&amp;IF(AND(J$4&lt;=$G39,J$4+6&gt;=$F39),"V","")&amp;IF(AND(J$4&lt;=$H39,J$4+6&gt;=$H39),"R",""))</f>
        <v/>
      </c>
      <c r="K39" s="31">
        <f>IF(OR($A39="",K$4=""),"",IF(AND(K$4&lt;=$D39,K$4+6&gt;=$D39),"C","")&amp;IF(AND(K$4&lt;=$E39,K$4+6&gt;=$E39),"A","")&amp;IF(AND(K$4&lt;=$G39,K$4+6&gt;=$F39),"V","")&amp;IF(AND(K$4&lt;=$H39,K$4+6&gt;=$H39),"R",""))</f>
        <v/>
      </c>
      <c r="L39" s="31">
        <f>IF(OR($A39="",L$4=""),"",IF(AND(L$4&lt;=$D39,L$4+6&gt;=$D39),"C","")&amp;IF(AND(L$4&lt;=$E39,L$4+6&gt;=$E39),"A","")&amp;IF(AND(L$4&lt;=$G39,L$4+6&gt;=$F39),"V","")&amp;IF(AND(L$4&lt;=$H39,L$4+6&gt;=$H39),"R",""))</f>
        <v/>
      </c>
      <c r="M39" s="31">
        <f>IF(OR($A39="",M$4=""),"",IF(AND(M$4&lt;=$D39,M$4+6&gt;=$D39),"C","")&amp;IF(AND(M$4&lt;=$E39,M$4+6&gt;=$E39),"A","")&amp;IF(AND(M$4&lt;=$G39,M$4+6&gt;=$F39),"V","")&amp;IF(AND(M$4&lt;=$H39,M$4+6&gt;=$H39),"R",""))</f>
        <v/>
      </c>
      <c r="N39" s="31">
        <f>IF(OR($A39="",N$4=""),"",IF(AND(N$4&lt;=$D39,N$4+6&gt;=$D39),"C","")&amp;IF(AND(N$4&lt;=$E39,N$4+6&gt;=$E39),"A","")&amp;IF(AND(N$4&lt;=$G39,N$4+6&gt;=$F39),"V","")&amp;IF(AND(N$4&lt;=$H39,N$4+6&gt;=$H39),"R",""))</f>
        <v/>
      </c>
      <c r="O39" s="31">
        <f>IF(OR($A39="",O$4=""),"",IF(AND(O$4&lt;=$D39,O$4+6&gt;=$D39),"C","")&amp;IF(AND(O$4&lt;=$E39,O$4+6&gt;=$E39),"A","")&amp;IF(AND(O$4&lt;=$G39,O$4+6&gt;=$F39),"V","")&amp;IF(AND(O$4&lt;=$H39,O$4+6&gt;=$H39),"R",""))</f>
        <v/>
      </c>
      <c r="P39" s="31">
        <f>IF(OR($A39="",P$4=""),"",IF(AND(P$4&lt;=$D39,P$4+6&gt;=$D39),"C","")&amp;IF(AND(P$4&lt;=$E39,P$4+6&gt;=$E39),"A","")&amp;IF(AND(P$4&lt;=$G39,P$4+6&gt;=$F39),"V","")&amp;IF(AND(P$4&lt;=$H39,P$4+6&gt;=$H39),"R",""))</f>
        <v/>
      </c>
      <c r="Q39" s="31">
        <f>IF(OR($A39="",Q$4=""),"",IF(AND(Q$4&lt;=$D39,Q$4+6&gt;=$D39),"C","")&amp;IF(AND(Q$4&lt;=$E39,Q$4+6&gt;=$E39),"A","")&amp;IF(AND(Q$4&lt;=$G39,Q$4+6&gt;=$F39),"V","")&amp;IF(AND(Q$4&lt;=$H39,Q$4+6&gt;=$H39),"R",""))</f>
        <v/>
      </c>
      <c r="R39" s="31">
        <f>IF(OR($A39="",R$4=""),"",IF(AND(R$4&lt;=$D39,R$4+6&gt;=$D39),"C","")&amp;IF(AND(R$4&lt;=$E39,R$4+6&gt;=$E39),"A","")&amp;IF(AND(R$4&lt;=$G39,R$4+6&gt;=$F39),"V","")&amp;IF(AND(R$4&lt;=$H39,R$4+6&gt;=$H39),"R",""))</f>
        <v/>
      </c>
      <c r="S39" s="31">
        <f>IF(OR($A39="",S$4=""),"",IF(AND(S$4&lt;=$D39,S$4+6&gt;=$D39),"C","")&amp;IF(AND(S$4&lt;=$E39,S$4+6&gt;=$E39),"A","")&amp;IF(AND(S$4&lt;=$G39,S$4+6&gt;=$F39),"V","")&amp;IF(AND(S$4&lt;=$H39,S$4+6&gt;=$H39),"R",""))</f>
        <v/>
      </c>
      <c r="T39" s="31">
        <f>IF(OR($A39="",T$4=""),"",IF(AND(T$4&lt;=$D39,T$4+6&gt;=$D39),"C","")&amp;IF(AND(T$4&lt;=$E39,T$4+6&gt;=$E39),"A","")&amp;IF(AND(T$4&lt;=$G39,T$4+6&gt;=$F39),"V","")&amp;IF(AND(T$4&lt;=$H39,T$4+6&gt;=$H39),"R",""))</f>
        <v/>
      </c>
      <c r="U39" s="31">
        <f>IF(OR($A39="",U$4=""),"",IF(AND(U$4&lt;=$D39,U$4+6&gt;=$D39),"C","")&amp;IF(AND(U$4&lt;=$E39,U$4+6&gt;=$E39),"A","")&amp;IF(AND(U$4&lt;=$G39,U$4+6&gt;=$F39),"V","")&amp;IF(AND(U$4&lt;=$H39,U$4+6&gt;=$H39),"R",""))</f>
        <v/>
      </c>
      <c r="V39" s="31">
        <f>IF(OR($A39="",V$4=""),"",IF(AND(V$4&lt;=$D39,V$4+6&gt;=$D39),"C","")&amp;IF(AND(V$4&lt;=$E39,V$4+6&gt;=$E39),"A","")&amp;IF(AND(V$4&lt;=$G39,V$4+6&gt;=$F39),"V","")&amp;IF(AND(V$4&lt;=$H39,V$4+6&gt;=$H39),"R",""))</f>
        <v/>
      </c>
      <c r="W39" s="31">
        <f>IF(OR($A39="",W$4=""),"",IF(AND(W$4&lt;=$D39,W$4+6&gt;=$D39),"C","")&amp;IF(AND(W$4&lt;=$E39,W$4+6&gt;=$E39),"A","")&amp;IF(AND(W$4&lt;=$G39,W$4+6&gt;=$F39),"V","")&amp;IF(AND(W$4&lt;=$H39,W$4+6&gt;=$H39),"R",""))</f>
        <v/>
      </c>
      <c r="X39" s="31">
        <f>IF(OR($A39="",X$4=""),"",IF(AND(X$4&lt;=$D39,X$4+6&gt;=$D39),"C","")&amp;IF(AND(X$4&lt;=$E39,X$4+6&gt;=$E39),"A","")&amp;IF(AND(X$4&lt;=$G39,X$4+6&gt;=$F39),"V","")&amp;IF(AND(X$4&lt;=$H39,X$4+6&gt;=$H39),"R",""))</f>
        <v/>
      </c>
      <c r="Y39" s="31">
        <f>IF(OR($A39="",Y$4=""),"",IF(AND(Y$4&lt;=$D39,Y$4+6&gt;=$D39),"C","")&amp;IF(AND(Y$4&lt;=$E39,Y$4+6&gt;=$E39),"A","")&amp;IF(AND(Y$4&lt;=$G39,Y$4+6&gt;=$F39),"V","")&amp;IF(AND(Y$4&lt;=$H39,Y$4+6&gt;=$H39),"R",""))</f>
        <v/>
      </c>
      <c r="Z39" s="31">
        <f>IF(OR($A39="",Z$4=""),"",IF(AND(Z$4&lt;=$D39,Z$4+6&gt;=$D39),"C","")&amp;IF(AND(Z$4&lt;=$E39,Z$4+6&gt;=$E39),"A","")&amp;IF(AND(Z$4&lt;=$G39,Z$4+6&gt;=$F39),"V","")&amp;IF(AND(Z$4&lt;=$H39,Z$4+6&gt;=$H39),"R",""))</f>
        <v/>
      </c>
      <c r="AA39" s="31">
        <f>IF(OR($A39="",AA$4=""),"",IF(AND(AA$4&lt;=$D39,AA$4+6&gt;=$D39),"C","")&amp;IF(AND(AA$4&lt;=$E39,AA$4+6&gt;=$E39),"A","")&amp;IF(AND(AA$4&lt;=$G39,AA$4+6&gt;=$F39),"V","")&amp;IF(AND(AA$4&lt;=$H39,AA$4+6&gt;=$H39),"R",""))</f>
        <v/>
      </c>
      <c r="AB39" s="31">
        <f>IF(OR($A39="",AB$4=""),"",IF(AND(AB$4&lt;=$D39,AB$4+6&gt;=$D39),"C","")&amp;IF(AND(AB$4&lt;=$E39,AB$4+6&gt;=$E39),"A","")&amp;IF(AND(AB$4&lt;=$G39,AB$4+6&gt;=$F39),"V","")&amp;IF(AND(AB$4&lt;=$H39,AB$4+6&gt;=$H39),"R",""))</f>
        <v/>
      </c>
      <c r="AC39" s="31">
        <f>IF(OR($A39="",AC$4=""),"",IF(AND(AC$4&lt;=$D39,AC$4+6&gt;=$D39),"C","")&amp;IF(AND(AC$4&lt;=$E39,AC$4+6&gt;=$E39),"A","")&amp;IF(AND(AC$4&lt;=$G39,AC$4+6&gt;=$F39),"V","")&amp;IF(AND(AC$4&lt;=$H39,AC$4+6&gt;=$H39),"R",""))</f>
        <v/>
      </c>
      <c r="AD39" s="31">
        <f>IF(OR($A39="",AD$4=""),"",IF(AND(AD$4&lt;=$D39,AD$4+6&gt;=$D39),"C","")&amp;IF(AND(AD$4&lt;=$E39,AD$4+6&gt;=$E39),"A","")&amp;IF(AND(AD$4&lt;=$G39,AD$4+6&gt;=$F39),"V","")&amp;IF(AND(AD$4&lt;=$H39,AD$4+6&gt;=$H39),"R",""))</f>
        <v/>
      </c>
      <c r="AE39" s="31">
        <f>IF(OR($A39="",AE$4=""),"",IF(AND(AE$4&lt;=$D39,AE$4+6&gt;=$D39),"C","")&amp;IF(AND(AE$4&lt;=$E39,AE$4+6&gt;=$E39),"A","")&amp;IF(AND(AE$4&lt;=$G39,AE$4+6&gt;=$F39),"V","")&amp;IF(AND(AE$4&lt;=$H39,AE$4+6&gt;=$H39),"R",""))</f>
        <v/>
      </c>
      <c r="AF39" s="31">
        <f>IF(OR($A39="",AF$4=""),"",IF(AND(AF$4&lt;=$D39,AF$4+6&gt;=$D39),"C","")&amp;IF(AND(AF$4&lt;=$E39,AF$4+6&gt;=$E39),"A","")&amp;IF(AND(AF$4&lt;=$G39,AF$4+6&gt;=$F39),"V","")&amp;IF(AND(AF$4&lt;=$H39,AF$4+6&gt;=$H39),"R",""))</f>
        <v/>
      </c>
      <c r="AG39" s="31">
        <f>IF(OR($A39="",AG$4=""),"",IF(AND(AG$4&lt;=$D39,AG$4+6&gt;=$D39),"C","")&amp;IF(AND(AG$4&lt;=$E39,AG$4+6&gt;=$E39),"A","")&amp;IF(AND(AG$4&lt;=$G39,AG$4+6&gt;=$F39),"V","")&amp;IF(AND(AG$4&lt;=$H39,AG$4+6&gt;=$H39),"R",""))</f>
        <v/>
      </c>
      <c r="AH39" s="31">
        <f>IF(OR($A39="",AH$4=""),"",IF(AND(AH$4&lt;=$D39,AH$4+6&gt;=$D39),"C","")&amp;IF(AND(AH$4&lt;=$E39,AH$4+6&gt;=$E39),"A","")&amp;IF(AND(AH$4&lt;=$G39,AH$4+6&gt;=$F39),"V","")&amp;IF(AND(AH$4&lt;=$H39,AH$4+6&gt;=$H39),"R",""))</f>
        <v/>
      </c>
      <c r="AI39" s="31">
        <f>IF(OR($A39="",AI$4=""),"",IF(AND(AI$4&lt;=$D39,AI$4+6&gt;=$D39),"C","")&amp;IF(AND(AI$4&lt;=$E39,AI$4+6&gt;=$E39),"A","")&amp;IF(AND(AI$4&lt;=$G39,AI$4+6&gt;=$F39),"V","")&amp;IF(AND(AI$4&lt;=$H39,AI$4+6&gt;=$H39),"R",""))</f>
        <v/>
      </c>
      <c r="AJ39" s="31">
        <f>IF(OR($A39="",AJ$4=""),"",IF(AND(AJ$4&lt;=$D39,AJ$4+6&gt;=$D39),"C","")&amp;IF(AND(AJ$4&lt;=$E39,AJ$4+6&gt;=$E39),"A","")&amp;IF(AND(AJ$4&lt;=$G39,AJ$4+6&gt;=$F39),"V","")&amp;IF(AND(AJ$4&lt;=$H39,AJ$4+6&gt;=$H39),"R",""))</f>
        <v/>
      </c>
      <c r="AK39" s="31">
        <f>IF(OR($A39="",AK$4=""),"",IF(AND(AK$4&lt;=$D39,AK$4+6&gt;=$D39),"C","")&amp;IF(AND(AK$4&lt;=$E39,AK$4+6&gt;=$E39),"A","")&amp;IF(AND(AK$4&lt;=$G39,AK$4+6&gt;=$F39),"V","")&amp;IF(AND(AK$4&lt;=$H39,AK$4+6&gt;=$H39),"R",""))</f>
        <v/>
      </c>
      <c r="AL39" s="31">
        <f>IF(OR($A39="",AL$4=""),"",IF(AND(AL$4&lt;=$D39,AL$4+6&gt;=$D39),"C","")&amp;IF(AND(AL$4&lt;=$E39,AL$4+6&gt;=$E39),"A","")&amp;IF(AND(AL$4&lt;=$G39,AL$4+6&gt;=$F39),"V","")&amp;IF(AND(AL$4&lt;=$H39,AL$4+6&gt;=$H39),"R",""))</f>
        <v/>
      </c>
      <c r="AM39" s="31">
        <f>IF(OR($A39="",AM$4=""),"",IF(AND(AM$4&lt;=$D39,AM$4+6&gt;=$D39),"C","")&amp;IF(AND(AM$4&lt;=$E39,AM$4+6&gt;=$E39),"A","")&amp;IF(AND(AM$4&lt;=$G39,AM$4+6&gt;=$F39),"V","")&amp;IF(AND(AM$4&lt;=$H39,AM$4+6&gt;=$H39),"R",""))</f>
        <v/>
      </c>
      <c r="AN39" s="31">
        <f>IF(OR($A39="",AN$4=""),"",IF(AND(AN$4&lt;=$D39,AN$4+6&gt;=$D39),"C","")&amp;IF(AND(AN$4&lt;=$E39,AN$4+6&gt;=$E39),"A","")&amp;IF(AND(AN$4&lt;=$G39,AN$4+6&gt;=$F39),"V","")&amp;IF(AND(AN$4&lt;=$H39,AN$4+6&gt;=$H39),"R",""))</f>
        <v/>
      </c>
      <c r="AO39" s="31">
        <f>IF(OR($A39="",AO$4=""),"",IF(AND(AO$4&lt;=$D39,AO$4+6&gt;=$D39),"C","")&amp;IF(AND(AO$4&lt;=$E39,AO$4+6&gt;=$E39),"A","")&amp;IF(AND(AO$4&lt;=$G39,AO$4+6&gt;=$F39),"V","")&amp;IF(AND(AO$4&lt;=$H39,AO$4+6&gt;=$H39),"R",""))</f>
        <v/>
      </c>
      <c r="AP39" s="31">
        <f>IF(OR($A39="",AP$4=""),"",IF(AND(AP$4&lt;=$D39,AP$4+6&gt;=$D39),"C","")&amp;IF(AND(AP$4&lt;=$E39,AP$4+6&gt;=$E39),"A","")&amp;IF(AND(AP$4&lt;=$G39,AP$4+6&gt;=$F39),"V","")&amp;IF(AND(AP$4&lt;=$H39,AP$4+6&gt;=$H39),"R",""))</f>
        <v/>
      </c>
      <c r="AQ39" s="31">
        <f>IF(OR($A39="",AQ$4=""),"",IF(AND(AQ$4&lt;=$D39,AQ$4+6&gt;=$D39),"C","")&amp;IF(AND(AQ$4&lt;=$E39,AQ$4+6&gt;=$E39),"A","")&amp;IF(AND(AQ$4&lt;=$G39,AQ$4+6&gt;=$F39),"V","")&amp;IF(AND(AQ$4&lt;=$H39,AQ$4+6&gt;=$H39),"R",""))</f>
        <v/>
      </c>
      <c r="AR39" s="31">
        <f>IF(OR($A39="",AR$4=""),"",IF(AND(AR$4&lt;=$D39,AR$4+6&gt;=$D39),"C","")&amp;IF(AND(AR$4&lt;=$E39,AR$4+6&gt;=$E39),"A","")&amp;IF(AND(AR$4&lt;=$G39,AR$4+6&gt;=$F39),"V","")&amp;IF(AND(AR$4&lt;=$H39,AR$4+6&gt;=$H39),"R",""))</f>
        <v/>
      </c>
      <c r="AS39" s="31">
        <f>IF(OR($A39="",AS$4=""),"",IF(AND(AS$4&lt;=$D39,AS$4+6&gt;=$D39),"C","")&amp;IF(AND(AS$4&lt;=$E39,AS$4+6&gt;=$E39),"A","")&amp;IF(AND(AS$4&lt;=$G39,AS$4+6&gt;=$F39),"V","")&amp;IF(AND(AS$4&lt;=$H39,AS$4+6&gt;=$H39),"R",""))</f>
        <v/>
      </c>
      <c r="AT39" s="31">
        <f>IF(OR($A39="",AT$4=""),"",IF(AND(AT$4&lt;=$D39,AT$4+6&gt;=$D39),"C","")&amp;IF(AND(AT$4&lt;=$E39,AT$4+6&gt;=$E39),"A","")&amp;IF(AND(AT$4&lt;=$G39,AT$4+6&gt;=$F39),"V","")&amp;IF(AND(AT$4&lt;=$H39,AT$4+6&gt;=$H39),"R",""))</f>
        <v/>
      </c>
      <c r="AU39" s="31">
        <f>IF(OR($A39="",AU$4=""),"",IF(AND(AU$4&lt;=$D39,AU$4+6&gt;=$D39),"C","")&amp;IF(AND(AU$4&lt;=$E39,AU$4+6&gt;=$E39),"A","")&amp;IF(AND(AU$4&lt;=$G39,AU$4+6&gt;=$F39),"V","")&amp;IF(AND(AU$4&lt;=$H39,AU$4+6&gt;=$H39),"R",""))</f>
        <v/>
      </c>
      <c r="AV39" s="31">
        <f>IF(OR($A39="",AV$4=""),"",IF(AND(AV$4&lt;=$D39,AV$4+6&gt;=$D39),"C","")&amp;IF(AND(AV$4&lt;=$E39,AV$4+6&gt;=$E39),"A","")&amp;IF(AND(AV$4&lt;=$G39,AV$4+6&gt;=$F39),"V","")&amp;IF(AND(AV$4&lt;=$H39,AV$4+6&gt;=$H39),"R",""))</f>
        <v/>
      </c>
      <c r="AW39" s="31">
        <f>IF(OR($A39="",AW$4=""),"",IF(AND(AW$4&lt;=$D39,AW$4+6&gt;=$D39),"C","")&amp;IF(AND(AW$4&lt;=$E39,AW$4+6&gt;=$E39),"A","")&amp;IF(AND(AW$4&lt;=$G39,AW$4+6&gt;=$F39),"V","")&amp;IF(AND(AW$4&lt;=$H39,AW$4+6&gt;=$H39),"R",""))</f>
        <v/>
      </c>
      <c r="AX39" s="31">
        <f>IF(OR($A39="",AX$4=""),"",IF(AND(AX$4&lt;=$D39,AX$4+6&gt;=$D39),"C","")&amp;IF(AND(AX$4&lt;=$E39,AX$4+6&gt;=$E39),"A","")&amp;IF(AND(AX$4&lt;=$G39,AX$4+6&gt;=$F39),"V","")&amp;IF(AND(AX$4&lt;=$H39,AX$4+6&gt;=$H39),"R",""))</f>
        <v/>
      </c>
      <c r="AY39" s="31">
        <f>IF(OR($A39="",AY$4=""),"",IF(AND(AY$4&lt;=$D39,AY$4+6&gt;=$D39),"C","")&amp;IF(AND(AY$4&lt;=$E39,AY$4+6&gt;=$E39),"A","")&amp;IF(AND(AY$4&lt;=$G39,AY$4+6&gt;=$F39),"V","")&amp;IF(AND(AY$4&lt;=$H39,AY$4+6&gt;=$H39),"R",""))</f>
        <v/>
      </c>
      <c r="AZ39" s="31">
        <f>IF(OR($A39="",AZ$4=""),"",IF(AND(AZ$4&lt;=$D39,AZ$4+6&gt;=$D39),"C","")&amp;IF(AND(AZ$4&lt;=$E39,AZ$4+6&gt;=$E39),"A","")&amp;IF(AND(AZ$4&lt;=$G39,AZ$4+6&gt;=$F39),"V","")&amp;IF(AND(AZ$4&lt;=$H39,AZ$4+6&gt;=$H39),"R",""))</f>
        <v/>
      </c>
      <c r="BA39" s="31">
        <f>IF(OR($A39="",BA$4=""),"",IF(AND(BA$4&lt;=$D39,BA$4+6&gt;=$D39),"C","")&amp;IF(AND(BA$4&lt;=$E39,BA$4+6&gt;=$E39),"A","")&amp;IF(AND(BA$4&lt;=$G39,BA$4+6&gt;=$F39),"V","")&amp;IF(AND(BA$4&lt;=$H39,BA$4+6&gt;=$H39),"R",""))</f>
        <v/>
      </c>
      <c r="BB39" s="31">
        <f>IF(OR($A39="",BB$4=""),"",IF(AND(BB$4&lt;=$D39,BB$4+6&gt;=$D39),"C","")&amp;IF(AND(BB$4&lt;=$E39,BB$4+6&gt;=$E39),"A","")&amp;IF(AND(BB$4&lt;=$G39,BB$4+6&gt;=$F39),"V","")&amp;IF(AND(BB$4&lt;=$H39,BB$4+6&gt;=$H39),"R",""))</f>
        <v/>
      </c>
      <c r="BC39" s="31">
        <f>IF(OR($A39="",BC$4=""),"",IF(AND(BC$4&lt;=$D39,BC$4+6&gt;=$D39),"C","")&amp;IF(AND(BC$4&lt;=$E39,BC$4+6&gt;=$E39),"A","")&amp;IF(AND(BC$4&lt;=$G39,BC$4+6&gt;=$F39),"V","")&amp;IF(AND(BC$4&lt;=$H39,BC$4+6&gt;=$H39),"R",""))</f>
        <v/>
      </c>
      <c r="BD39" s="31">
        <f>IF(OR($A39="",BD$4=""),"",IF(AND(BD$4&lt;=$D39,BD$4+6&gt;=$D39),"C","")&amp;IF(AND(BD$4&lt;=$E39,BD$4+6&gt;=$E39),"A","")&amp;IF(AND(BD$4&lt;=$G39,BD$4+6&gt;=$F39),"V","")&amp;IF(AND(BD$4&lt;=$H39,BD$4+6&gt;=$H39),"R",""))</f>
        <v/>
      </c>
      <c r="BE39" s="31">
        <f>IF(OR($A39="",BE$4=""),"",IF(AND(BE$4&lt;=$D39,BE$4+6&gt;=$D39),"C","")&amp;IF(AND(BE$4&lt;=$E39,BE$4+6&gt;=$E39),"A","")&amp;IF(AND(BE$4&lt;=$G39,BE$4+6&gt;=$F39),"V","")&amp;IF(AND(BE$4&lt;=$H39,BE$4+6&gt;=$H39),"R",""))</f>
        <v/>
      </c>
      <c r="BF39" s="31">
        <f>IF(OR($A39="",BF$4=""),"",IF(AND(BF$4&lt;=$D39,BF$4+6&gt;=$D39),"C","")&amp;IF(AND(BF$4&lt;=$E39,BF$4+6&gt;=$E39),"A","")&amp;IF(AND(BF$4&lt;=$G39,BF$4+6&gt;=$F39),"V","")&amp;IF(AND(BF$4&lt;=$H39,BF$4+6&gt;=$H39),"R",""))</f>
        <v/>
      </c>
      <c r="BG39" s="31">
        <f>IF(OR($A39="",BG$4=""),"",IF(AND(BG$4&lt;=$D39,BG$4+6&gt;=$D39),"C","")&amp;IF(AND(BG$4&lt;=$E39,BG$4+6&gt;=$E39),"A","")&amp;IF(AND(BG$4&lt;=$G39,BG$4+6&gt;=$F39),"V","")&amp;IF(AND(BG$4&lt;=$H39,BG$4+6&gt;=$H39),"R",""))</f>
        <v/>
      </c>
      <c r="BH39" s="31">
        <f>IF(OR($A39="",BH$4=""),"",IF(AND(BH$4&lt;=$D39,BH$4+6&gt;=$D39),"C","")&amp;IF(AND(BH$4&lt;=$E39,BH$4+6&gt;=$E39),"A","")&amp;IF(AND(BH$4&lt;=$G39,BH$4+6&gt;=$F39),"V","")&amp;IF(AND(BH$4&lt;=$H39,BH$4+6&gt;=$H39),"R",""))</f>
        <v/>
      </c>
      <c r="BI39" s="31">
        <f>IF(OR($A39="",BI$4=""),"",IF(AND(BI$4&lt;=$D39,BI$4+6&gt;=$D39),"C","")&amp;IF(AND(BI$4&lt;=$E39,BI$4+6&gt;=$E39),"A","")&amp;IF(AND(BI$4&lt;=$G39,BI$4+6&gt;=$F39),"V","")&amp;IF(AND(BI$4&lt;=$H39,BI$4+6&gt;=$H39),"R",""))</f>
        <v/>
      </c>
      <c r="BJ39" s="31">
        <f>IF(OR($A39="",BJ$4=""),"",IF(AND(BJ$4&lt;=$D39,BJ$4+6&gt;=$D39),"C","")&amp;IF(AND(BJ$4&lt;=$E39,BJ$4+6&gt;=$E39),"A","")&amp;IF(AND(BJ$4&lt;=$G39,BJ$4+6&gt;=$F39),"V","")&amp;IF(AND(BJ$4&lt;=$H39,BJ$4+6&gt;=$H39),"R",""))</f>
        <v/>
      </c>
      <c r="BK39" s="31">
        <f>IF(OR($A39="",BK$4=""),"",IF(AND(BK$4&lt;=$D39,BK$4+6&gt;=$D39),"C","")&amp;IF(AND(BK$4&lt;=$E39,BK$4+6&gt;=$E39),"A","")&amp;IF(AND(BK$4&lt;=$G39,BK$4+6&gt;=$F39),"V","")&amp;IF(AND(BK$4&lt;=$H39,BK$4+6&gt;=$H39),"R",""))</f>
        <v/>
      </c>
      <c r="BL39" s="31">
        <f>IF(OR($A39="",BL$4=""),"",IF(AND(BL$4&lt;=$D39,BL$4+6&gt;=$D39),"C","")&amp;IF(AND(BL$4&lt;=$E39,BL$4+6&gt;=$E39),"A","")&amp;IF(AND(BL$4&lt;=$G39,BL$4+6&gt;=$F39),"V","")&amp;IF(AND(BL$4&lt;=$H39,BL$4+6&gt;=$H39),"R",""))</f>
        <v/>
      </c>
      <c r="BM39" s="31">
        <f>IF(OR($A39="",BM$4=""),"",IF(AND(BM$4&lt;=$D39,BM$4+6&gt;=$D39),"C","")&amp;IF(AND(BM$4&lt;=$E39,BM$4+6&gt;=$E39),"A","")&amp;IF(AND(BM$4&lt;=$G39,BM$4+6&gt;=$F39),"V","")&amp;IF(AND(BM$4&lt;=$H39,BM$4+6&gt;=$H39),"R",""))</f>
        <v/>
      </c>
      <c r="BN39" s="31">
        <f>IF(OR($A39="",BN$4=""),"",IF(AND(BN$4&lt;=$D39,BN$4+6&gt;=$D39),"C","")&amp;IF(AND(BN$4&lt;=$E39,BN$4+6&gt;=$E39),"A","")&amp;IF(AND(BN$4&lt;=$G39,BN$4+6&gt;=$F39),"V","")&amp;IF(AND(BN$4&lt;=$H39,BN$4+6&gt;=$H39),"R",""))</f>
        <v/>
      </c>
      <c r="BO39" s="31">
        <f>IF(OR($A39="",BO$4=""),"",IF(AND(BO$4&lt;=$D39,BO$4+6&gt;=$D39),"C","")&amp;IF(AND(BO$4&lt;=$E39,BO$4+6&gt;=$E39),"A","")&amp;IF(AND(BO$4&lt;=$G39,BO$4+6&gt;=$F39),"V","")&amp;IF(AND(BO$4&lt;=$H39,BO$4+6&gt;=$H39),"R",""))</f>
        <v/>
      </c>
      <c r="BP39" s="31">
        <f>IF(OR($A39="",BP$4=""),"",IF(AND(BP$4&lt;=$D39,BP$4+6&gt;=$D39),"C","")&amp;IF(AND(BP$4&lt;=$E39,BP$4+6&gt;=$E39),"A","")&amp;IF(AND(BP$4&lt;=$G39,BP$4+6&gt;=$F39),"V","")&amp;IF(AND(BP$4&lt;=$H39,BP$4+6&gt;=$H39),"R",""))</f>
        <v/>
      </c>
    </row>
    <row r="40" ht="26" customHeight="1">
      <c r="A40" s="12">
        <f>IF(Planejamento!A37="","",Planejamento!A37)</f>
        <v/>
      </c>
      <c r="B40" s="32">
        <f>IF(Planejamento!A37="","",Planejamento!B37)</f>
        <v/>
      </c>
      <c r="C40" s="32">
        <f>IF(Planejamento!A37="","",Planejamento!E37)</f>
        <v/>
      </c>
      <c r="D40" s="33">
        <f>IF(Planejamento!A37="","",Planejamento!L37)</f>
        <v/>
      </c>
      <c r="E40" s="33">
        <f>IF(Planejamento!A37="","",Planejamento!M37)</f>
        <v/>
      </c>
      <c r="F40" s="33">
        <f>IF(Planejamento!A37="","",Planejamento!G37)</f>
        <v/>
      </c>
      <c r="G40" s="33">
        <f>IF(Planejamento!A37="","",Planejamento!H37)</f>
        <v/>
      </c>
      <c r="H40" s="33">
        <f>IF(Planejamento!A37="","",Planejamento!N37)</f>
        <v/>
      </c>
      <c r="I40" s="34">
        <f>IF(OR($A40="",I$4=""),"",IF(AND(I$4&lt;=$D40,I$4+6&gt;=$D40),"C","")&amp;IF(AND(I$4&lt;=$E40,I$4+6&gt;=$E40),"A","")&amp;IF(AND(I$4&lt;=$G40,I$4+6&gt;=$F40),"V","")&amp;IF(AND(I$4&lt;=$H40,I$4+6&gt;=$H40),"R",""))</f>
        <v/>
      </c>
      <c r="J40" s="34">
        <f>IF(OR($A40="",J$4=""),"",IF(AND(J$4&lt;=$D40,J$4+6&gt;=$D40),"C","")&amp;IF(AND(J$4&lt;=$E40,J$4+6&gt;=$E40),"A","")&amp;IF(AND(J$4&lt;=$G40,J$4+6&gt;=$F40),"V","")&amp;IF(AND(J$4&lt;=$H40,J$4+6&gt;=$H40),"R",""))</f>
        <v/>
      </c>
      <c r="K40" s="34">
        <f>IF(OR($A40="",K$4=""),"",IF(AND(K$4&lt;=$D40,K$4+6&gt;=$D40),"C","")&amp;IF(AND(K$4&lt;=$E40,K$4+6&gt;=$E40),"A","")&amp;IF(AND(K$4&lt;=$G40,K$4+6&gt;=$F40),"V","")&amp;IF(AND(K$4&lt;=$H40,K$4+6&gt;=$H40),"R",""))</f>
        <v/>
      </c>
      <c r="L40" s="34">
        <f>IF(OR($A40="",L$4=""),"",IF(AND(L$4&lt;=$D40,L$4+6&gt;=$D40),"C","")&amp;IF(AND(L$4&lt;=$E40,L$4+6&gt;=$E40),"A","")&amp;IF(AND(L$4&lt;=$G40,L$4+6&gt;=$F40),"V","")&amp;IF(AND(L$4&lt;=$H40,L$4+6&gt;=$H40),"R",""))</f>
        <v/>
      </c>
      <c r="M40" s="34">
        <f>IF(OR($A40="",M$4=""),"",IF(AND(M$4&lt;=$D40,M$4+6&gt;=$D40),"C","")&amp;IF(AND(M$4&lt;=$E40,M$4+6&gt;=$E40),"A","")&amp;IF(AND(M$4&lt;=$G40,M$4+6&gt;=$F40),"V","")&amp;IF(AND(M$4&lt;=$H40,M$4+6&gt;=$H40),"R",""))</f>
        <v/>
      </c>
      <c r="N40" s="34">
        <f>IF(OR($A40="",N$4=""),"",IF(AND(N$4&lt;=$D40,N$4+6&gt;=$D40),"C","")&amp;IF(AND(N$4&lt;=$E40,N$4+6&gt;=$E40),"A","")&amp;IF(AND(N$4&lt;=$G40,N$4+6&gt;=$F40),"V","")&amp;IF(AND(N$4&lt;=$H40,N$4+6&gt;=$H40),"R",""))</f>
        <v/>
      </c>
      <c r="O40" s="34">
        <f>IF(OR($A40="",O$4=""),"",IF(AND(O$4&lt;=$D40,O$4+6&gt;=$D40),"C","")&amp;IF(AND(O$4&lt;=$E40,O$4+6&gt;=$E40),"A","")&amp;IF(AND(O$4&lt;=$G40,O$4+6&gt;=$F40),"V","")&amp;IF(AND(O$4&lt;=$H40,O$4+6&gt;=$H40),"R",""))</f>
        <v/>
      </c>
      <c r="P40" s="34">
        <f>IF(OR($A40="",P$4=""),"",IF(AND(P$4&lt;=$D40,P$4+6&gt;=$D40),"C","")&amp;IF(AND(P$4&lt;=$E40,P$4+6&gt;=$E40),"A","")&amp;IF(AND(P$4&lt;=$G40,P$4+6&gt;=$F40),"V","")&amp;IF(AND(P$4&lt;=$H40,P$4+6&gt;=$H40),"R",""))</f>
        <v/>
      </c>
      <c r="Q40" s="34">
        <f>IF(OR($A40="",Q$4=""),"",IF(AND(Q$4&lt;=$D40,Q$4+6&gt;=$D40),"C","")&amp;IF(AND(Q$4&lt;=$E40,Q$4+6&gt;=$E40),"A","")&amp;IF(AND(Q$4&lt;=$G40,Q$4+6&gt;=$F40),"V","")&amp;IF(AND(Q$4&lt;=$H40,Q$4+6&gt;=$H40),"R",""))</f>
        <v/>
      </c>
      <c r="R40" s="34">
        <f>IF(OR($A40="",R$4=""),"",IF(AND(R$4&lt;=$D40,R$4+6&gt;=$D40),"C","")&amp;IF(AND(R$4&lt;=$E40,R$4+6&gt;=$E40),"A","")&amp;IF(AND(R$4&lt;=$G40,R$4+6&gt;=$F40),"V","")&amp;IF(AND(R$4&lt;=$H40,R$4+6&gt;=$H40),"R",""))</f>
        <v/>
      </c>
      <c r="S40" s="34">
        <f>IF(OR($A40="",S$4=""),"",IF(AND(S$4&lt;=$D40,S$4+6&gt;=$D40),"C","")&amp;IF(AND(S$4&lt;=$E40,S$4+6&gt;=$E40),"A","")&amp;IF(AND(S$4&lt;=$G40,S$4+6&gt;=$F40),"V","")&amp;IF(AND(S$4&lt;=$H40,S$4+6&gt;=$H40),"R",""))</f>
        <v/>
      </c>
      <c r="T40" s="34">
        <f>IF(OR($A40="",T$4=""),"",IF(AND(T$4&lt;=$D40,T$4+6&gt;=$D40),"C","")&amp;IF(AND(T$4&lt;=$E40,T$4+6&gt;=$E40),"A","")&amp;IF(AND(T$4&lt;=$G40,T$4+6&gt;=$F40),"V","")&amp;IF(AND(T$4&lt;=$H40,T$4+6&gt;=$H40),"R",""))</f>
        <v/>
      </c>
      <c r="U40" s="34">
        <f>IF(OR($A40="",U$4=""),"",IF(AND(U$4&lt;=$D40,U$4+6&gt;=$D40),"C","")&amp;IF(AND(U$4&lt;=$E40,U$4+6&gt;=$E40),"A","")&amp;IF(AND(U$4&lt;=$G40,U$4+6&gt;=$F40),"V","")&amp;IF(AND(U$4&lt;=$H40,U$4+6&gt;=$H40),"R",""))</f>
        <v/>
      </c>
      <c r="V40" s="34">
        <f>IF(OR($A40="",V$4=""),"",IF(AND(V$4&lt;=$D40,V$4+6&gt;=$D40),"C","")&amp;IF(AND(V$4&lt;=$E40,V$4+6&gt;=$E40),"A","")&amp;IF(AND(V$4&lt;=$G40,V$4+6&gt;=$F40),"V","")&amp;IF(AND(V$4&lt;=$H40,V$4+6&gt;=$H40),"R",""))</f>
        <v/>
      </c>
      <c r="W40" s="34">
        <f>IF(OR($A40="",W$4=""),"",IF(AND(W$4&lt;=$D40,W$4+6&gt;=$D40),"C","")&amp;IF(AND(W$4&lt;=$E40,W$4+6&gt;=$E40),"A","")&amp;IF(AND(W$4&lt;=$G40,W$4+6&gt;=$F40),"V","")&amp;IF(AND(W$4&lt;=$H40,W$4+6&gt;=$H40),"R",""))</f>
        <v/>
      </c>
      <c r="X40" s="34">
        <f>IF(OR($A40="",X$4=""),"",IF(AND(X$4&lt;=$D40,X$4+6&gt;=$D40),"C","")&amp;IF(AND(X$4&lt;=$E40,X$4+6&gt;=$E40),"A","")&amp;IF(AND(X$4&lt;=$G40,X$4+6&gt;=$F40),"V","")&amp;IF(AND(X$4&lt;=$H40,X$4+6&gt;=$H40),"R",""))</f>
        <v/>
      </c>
      <c r="Y40" s="34">
        <f>IF(OR($A40="",Y$4=""),"",IF(AND(Y$4&lt;=$D40,Y$4+6&gt;=$D40),"C","")&amp;IF(AND(Y$4&lt;=$E40,Y$4+6&gt;=$E40),"A","")&amp;IF(AND(Y$4&lt;=$G40,Y$4+6&gt;=$F40),"V","")&amp;IF(AND(Y$4&lt;=$H40,Y$4+6&gt;=$H40),"R",""))</f>
        <v/>
      </c>
      <c r="Z40" s="34">
        <f>IF(OR($A40="",Z$4=""),"",IF(AND(Z$4&lt;=$D40,Z$4+6&gt;=$D40),"C","")&amp;IF(AND(Z$4&lt;=$E40,Z$4+6&gt;=$E40),"A","")&amp;IF(AND(Z$4&lt;=$G40,Z$4+6&gt;=$F40),"V","")&amp;IF(AND(Z$4&lt;=$H40,Z$4+6&gt;=$H40),"R",""))</f>
        <v/>
      </c>
      <c r="AA40" s="34">
        <f>IF(OR($A40="",AA$4=""),"",IF(AND(AA$4&lt;=$D40,AA$4+6&gt;=$D40),"C","")&amp;IF(AND(AA$4&lt;=$E40,AA$4+6&gt;=$E40),"A","")&amp;IF(AND(AA$4&lt;=$G40,AA$4+6&gt;=$F40),"V","")&amp;IF(AND(AA$4&lt;=$H40,AA$4+6&gt;=$H40),"R",""))</f>
        <v/>
      </c>
      <c r="AB40" s="34">
        <f>IF(OR($A40="",AB$4=""),"",IF(AND(AB$4&lt;=$D40,AB$4+6&gt;=$D40),"C","")&amp;IF(AND(AB$4&lt;=$E40,AB$4+6&gt;=$E40),"A","")&amp;IF(AND(AB$4&lt;=$G40,AB$4+6&gt;=$F40),"V","")&amp;IF(AND(AB$4&lt;=$H40,AB$4+6&gt;=$H40),"R",""))</f>
        <v/>
      </c>
      <c r="AC40" s="34">
        <f>IF(OR($A40="",AC$4=""),"",IF(AND(AC$4&lt;=$D40,AC$4+6&gt;=$D40),"C","")&amp;IF(AND(AC$4&lt;=$E40,AC$4+6&gt;=$E40),"A","")&amp;IF(AND(AC$4&lt;=$G40,AC$4+6&gt;=$F40),"V","")&amp;IF(AND(AC$4&lt;=$H40,AC$4+6&gt;=$H40),"R",""))</f>
        <v/>
      </c>
      <c r="AD40" s="34">
        <f>IF(OR($A40="",AD$4=""),"",IF(AND(AD$4&lt;=$D40,AD$4+6&gt;=$D40),"C","")&amp;IF(AND(AD$4&lt;=$E40,AD$4+6&gt;=$E40),"A","")&amp;IF(AND(AD$4&lt;=$G40,AD$4+6&gt;=$F40),"V","")&amp;IF(AND(AD$4&lt;=$H40,AD$4+6&gt;=$H40),"R",""))</f>
        <v/>
      </c>
      <c r="AE40" s="34">
        <f>IF(OR($A40="",AE$4=""),"",IF(AND(AE$4&lt;=$D40,AE$4+6&gt;=$D40),"C","")&amp;IF(AND(AE$4&lt;=$E40,AE$4+6&gt;=$E40),"A","")&amp;IF(AND(AE$4&lt;=$G40,AE$4+6&gt;=$F40),"V","")&amp;IF(AND(AE$4&lt;=$H40,AE$4+6&gt;=$H40),"R",""))</f>
        <v/>
      </c>
      <c r="AF40" s="34">
        <f>IF(OR($A40="",AF$4=""),"",IF(AND(AF$4&lt;=$D40,AF$4+6&gt;=$D40),"C","")&amp;IF(AND(AF$4&lt;=$E40,AF$4+6&gt;=$E40),"A","")&amp;IF(AND(AF$4&lt;=$G40,AF$4+6&gt;=$F40),"V","")&amp;IF(AND(AF$4&lt;=$H40,AF$4+6&gt;=$H40),"R",""))</f>
        <v/>
      </c>
      <c r="AG40" s="34">
        <f>IF(OR($A40="",AG$4=""),"",IF(AND(AG$4&lt;=$D40,AG$4+6&gt;=$D40),"C","")&amp;IF(AND(AG$4&lt;=$E40,AG$4+6&gt;=$E40),"A","")&amp;IF(AND(AG$4&lt;=$G40,AG$4+6&gt;=$F40),"V","")&amp;IF(AND(AG$4&lt;=$H40,AG$4+6&gt;=$H40),"R",""))</f>
        <v/>
      </c>
      <c r="AH40" s="34">
        <f>IF(OR($A40="",AH$4=""),"",IF(AND(AH$4&lt;=$D40,AH$4+6&gt;=$D40),"C","")&amp;IF(AND(AH$4&lt;=$E40,AH$4+6&gt;=$E40),"A","")&amp;IF(AND(AH$4&lt;=$G40,AH$4+6&gt;=$F40),"V","")&amp;IF(AND(AH$4&lt;=$H40,AH$4+6&gt;=$H40),"R",""))</f>
        <v/>
      </c>
      <c r="AI40" s="34">
        <f>IF(OR($A40="",AI$4=""),"",IF(AND(AI$4&lt;=$D40,AI$4+6&gt;=$D40),"C","")&amp;IF(AND(AI$4&lt;=$E40,AI$4+6&gt;=$E40),"A","")&amp;IF(AND(AI$4&lt;=$G40,AI$4+6&gt;=$F40),"V","")&amp;IF(AND(AI$4&lt;=$H40,AI$4+6&gt;=$H40),"R",""))</f>
        <v/>
      </c>
      <c r="AJ40" s="34">
        <f>IF(OR($A40="",AJ$4=""),"",IF(AND(AJ$4&lt;=$D40,AJ$4+6&gt;=$D40),"C","")&amp;IF(AND(AJ$4&lt;=$E40,AJ$4+6&gt;=$E40),"A","")&amp;IF(AND(AJ$4&lt;=$G40,AJ$4+6&gt;=$F40),"V","")&amp;IF(AND(AJ$4&lt;=$H40,AJ$4+6&gt;=$H40),"R",""))</f>
        <v/>
      </c>
      <c r="AK40" s="34">
        <f>IF(OR($A40="",AK$4=""),"",IF(AND(AK$4&lt;=$D40,AK$4+6&gt;=$D40),"C","")&amp;IF(AND(AK$4&lt;=$E40,AK$4+6&gt;=$E40),"A","")&amp;IF(AND(AK$4&lt;=$G40,AK$4+6&gt;=$F40),"V","")&amp;IF(AND(AK$4&lt;=$H40,AK$4+6&gt;=$H40),"R",""))</f>
        <v/>
      </c>
      <c r="AL40" s="34">
        <f>IF(OR($A40="",AL$4=""),"",IF(AND(AL$4&lt;=$D40,AL$4+6&gt;=$D40),"C","")&amp;IF(AND(AL$4&lt;=$E40,AL$4+6&gt;=$E40),"A","")&amp;IF(AND(AL$4&lt;=$G40,AL$4+6&gt;=$F40),"V","")&amp;IF(AND(AL$4&lt;=$H40,AL$4+6&gt;=$H40),"R",""))</f>
        <v/>
      </c>
      <c r="AM40" s="34">
        <f>IF(OR($A40="",AM$4=""),"",IF(AND(AM$4&lt;=$D40,AM$4+6&gt;=$D40),"C","")&amp;IF(AND(AM$4&lt;=$E40,AM$4+6&gt;=$E40),"A","")&amp;IF(AND(AM$4&lt;=$G40,AM$4+6&gt;=$F40),"V","")&amp;IF(AND(AM$4&lt;=$H40,AM$4+6&gt;=$H40),"R",""))</f>
        <v/>
      </c>
      <c r="AN40" s="34">
        <f>IF(OR($A40="",AN$4=""),"",IF(AND(AN$4&lt;=$D40,AN$4+6&gt;=$D40),"C","")&amp;IF(AND(AN$4&lt;=$E40,AN$4+6&gt;=$E40),"A","")&amp;IF(AND(AN$4&lt;=$G40,AN$4+6&gt;=$F40),"V","")&amp;IF(AND(AN$4&lt;=$H40,AN$4+6&gt;=$H40),"R",""))</f>
        <v/>
      </c>
      <c r="AO40" s="34">
        <f>IF(OR($A40="",AO$4=""),"",IF(AND(AO$4&lt;=$D40,AO$4+6&gt;=$D40),"C","")&amp;IF(AND(AO$4&lt;=$E40,AO$4+6&gt;=$E40),"A","")&amp;IF(AND(AO$4&lt;=$G40,AO$4+6&gt;=$F40),"V","")&amp;IF(AND(AO$4&lt;=$H40,AO$4+6&gt;=$H40),"R",""))</f>
        <v/>
      </c>
      <c r="AP40" s="34">
        <f>IF(OR($A40="",AP$4=""),"",IF(AND(AP$4&lt;=$D40,AP$4+6&gt;=$D40),"C","")&amp;IF(AND(AP$4&lt;=$E40,AP$4+6&gt;=$E40),"A","")&amp;IF(AND(AP$4&lt;=$G40,AP$4+6&gt;=$F40),"V","")&amp;IF(AND(AP$4&lt;=$H40,AP$4+6&gt;=$H40),"R",""))</f>
        <v/>
      </c>
      <c r="AQ40" s="34">
        <f>IF(OR($A40="",AQ$4=""),"",IF(AND(AQ$4&lt;=$D40,AQ$4+6&gt;=$D40),"C","")&amp;IF(AND(AQ$4&lt;=$E40,AQ$4+6&gt;=$E40),"A","")&amp;IF(AND(AQ$4&lt;=$G40,AQ$4+6&gt;=$F40),"V","")&amp;IF(AND(AQ$4&lt;=$H40,AQ$4+6&gt;=$H40),"R",""))</f>
        <v/>
      </c>
      <c r="AR40" s="34">
        <f>IF(OR($A40="",AR$4=""),"",IF(AND(AR$4&lt;=$D40,AR$4+6&gt;=$D40),"C","")&amp;IF(AND(AR$4&lt;=$E40,AR$4+6&gt;=$E40),"A","")&amp;IF(AND(AR$4&lt;=$G40,AR$4+6&gt;=$F40),"V","")&amp;IF(AND(AR$4&lt;=$H40,AR$4+6&gt;=$H40),"R",""))</f>
        <v/>
      </c>
      <c r="AS40" s="34">
        <f>IF(OR($A40="",AS$4=""),"",IF(AND(AS$4&lt;=$D40,AS$4+6&gt;=$D40),"C","")&amp;IF(AND(AS$4&lt;=$E40,AS$4+6&gt;=$E40),"A","")&amp;IF(AND(AS$4&lt;=$G40,AS$4+6&gt;=$F40),"V","")&amp;IF(AND(AS$4&lt;=$H40,AS$4+6&gt;=$H40),"R",""))</f>
        <v/>
      </c>
      <c r="AT40" s="34">
        <f>IF(OR($A40="",AT$4=""),"",IF(AND(AT$4&lt;=$D40,AT$4+6&gt;=$D40),"C","")&amp;IF(AND(AT$4&lt;=$E40,AT$4+6&gt;=$E40),"A","")&amp;IF(AND(AT$4&lt;=$G40,AT$4+6&gt;=$F40),"V","")&amp;IF(AND(AT$4&lt;=$H40,AT$4+6&gt;=$H40),"R",""))</f>
        <v/>
      </c>
      <c r="AU40" s="34">
        <f>IF(OR($A40="",AU$4=""),"",IF(AND(AU$4&lt;=$D40,AU$4+6&gt;=$D40),"C","")&amp;IF(AND(AU$4&lt;=$E40,AU$4+6&gt;=$E40),"A","")&amp;IF(AND(AU$4&lt;=$G40,AU$4+6&gt;=$F40),"V","")&amp;IF(AND(AU$4&lt;=$H40,AU$4+6&gt;=$H40),"R",""))</f>
        <v/>
      </c>
      <c r="AV40" s="34">
        <f>IF(OR($A40="",AV$4=""),"",IF(AND(AV$4&lt;=$D40,AV$4+6&gt;=$D40),"C","")&amp;IF(AND(AV$4&lt;=$E40,AV$4+6&gt;=$E40),"A","")&amp;IF(AND(AV$4&lt;=$G40,AV$4+6&gt;=$F40),"V","")&amp;IF(AND(AV$4&lt;=$H40,AV$4+6&gt;=$H40),"R",""))</f>
        <v/>
      </c>
      <c r="AW40" s="34">
        <f>IF(OR($A40="",AW$4=""),"",IF(AND(AW$4&lt;=$D40,AW$4+6&gt;=$D40),"C","")&amp;IF(AND(AW$4&lt;=$E40,AW$4+6&gt;=$E40),"A","")&amp;IF(AND(AW$4&lt;=$G40,AW$4+6&gt;=$F40),"V","")&amp;IF(AND(AW$4&lt;=$H40,AW$4+6&gt;=$H40),"R",""))</f>
        <v/>
      </c>
      <c r="AX40" s="34">
        <f>IF(OR($A40="",AX$4=""),"",IF(AND(AX$4&lt;=$D40,AX$4+6&gt;=$D40),"C","")&amp;IF(AND(AX$4&lt;=$E40,AX$4+6&gt;=$E40),"A","")&amp;IF(AND(AX$4&lt;=$G40,AX$4+6&gt;=$F40),"V","")&amp;IF(AND(AX$4&lt;=$H40,AX$4+6&gt;=$H40),"R",""))</f>
        <v/>
      </c>
      <c r="AY40" s="34">
        <f>IF(OR($A40="",AY$4=""),"",IF(AND(AY$4&lt;=$D40,AY$4+6&gt;=$D40),"C","")&amp;IF(AND(AY$4&lt;=$E40,AY$4+6&gt;=$E40),"A","")&amp;IF(AND(AY$4&lt;=$G40,AY$4+6&gt;=$F40),"V","")&amp;IF(AND(AY$4&lt;=$H40,AY$4+6&gt;=$H40),"R",""))</f>
        <v/>
      </c>
      <c r="AZ40" s="34">
        <f>IF(OR($A40="",AZ$4=""),"",IF(AND(AZ$4&lt;=$D40,AZ$4+6&gt;=$D40),"C","")&amp;IF(AND(AZ$4&lt;=$E40,AZ$4+6&gt;=$E40),"A","")&amp;IF(AND(AZ$4&lt;=$G40,AZ$4+6&gt;=$F40),"V","")&amp;IF(AND(AZ$4&lt;=$H40,AZ$4+6&gt;=$H40),"R",""))</f>
        <v/>
      </c>
      <c r="BA40" s="34">
        <f>IF(OR($A40="",BA$4=""),"",IF(AND(BA$4&lt;=$D40,BA$4+6&gt;=$D40),"C","")&amp;IF(AND(BA$4&lt;=$E40,BA$4+6&gt;=$E40),"A","")&amp;IF(AND(BA$4&lt;=$G40,BA$4+6&gt;=$F40),"V","")&amp;IF(AND(BA$4&lt;=$H40,BA$4+6&gt;=$H40),"R",""))</f>
        <v/>
      </c>
      <c r="BB40" s="34">
        <f>IF(OR($A40="",BB$4=""),"",IF(AND(BB$4&lt;=$D40,BB$4+6&gt;=$D40),"C","")&amp;IF(AND(BB$4&lt;=$E40,BB$4+6&gt;=$E40),"A","")&amp;IF(AND(BB$4&lt;=$G40,BB$4+6&gt;=$F40),"V","")&amp;IF(AND(BB$4&lt;=$H40,BB$4+6&gt;=$H40),"R",""))</f>
        <v/>
      </c>
      <c r="BC40" s="34">
        <f>IF(OR($A40="",BC$4=""),"",IF(AND(BC$4&lt;=$D40,BC$4+6&gt;=$D40),"C","")&amp;IF(AND(BC$4&lt;=$E40,BC$4+6&gt;=$E40),"A","")&amp;IF(AND(BC$4&lt;=$G40,BC$4+6&gt;=$F40),"V","")&amp;IF(AND(BC$4&lt;=$H40,BC$4+6&gt;=$H40),"R",""))</f>
        <v/>
      </c>
      <c r="BD40" s="34">
        <f>IF(OR($A40="",BD$4=""),"",IF(AND(BD$4&lt;=$D40,BD$4+6&gt;=$D40),"C","")&amp;IF(AND(BD$4&lt;=$E40,BD$4+6&gt;=$E40),"A","")&amp;IF(AND(BD$4&lt;=$G40,BD$4+6&gt;=$F40),"V","")&amp;IF(AND(BD$4&lt;=$H40,BD$4+6&gt;=$H40),"R",""))</f>
        <v/>
      </c>
      <c r="BE40" s="34">
        <f>IF(OR($A40="",BE$4=""),"",IF(AND(BE$4&lt;=$D40,BE$4+6&gt;=$D40),"C","")&amp;IF(AND(BE$4&lt;=$E40,BE$4+6&gt;=$E40),"A","")&amp;IF(AND(BE$4&lt;=$G40,BE$4+6&gt;=$F40),"V","")&amp;IF(AND(BE$4&lt;=$H40,BE$4+6&gt;=$H40),"R",""))</f>
        <v/>
      </c>
      <c r="BF40" s="34">
        <f>IF(OR($A40="",BF$4=""),"",IF(AND(BF$4&lt;=$D40,BF$4+6&gt;=$D40),"C","")&amp;IF(AND(BF$4&lt;=$E40,BF$4+6&gt;=$E40),"A","")&amp;IF(AND(BF$4&lt;=$G40,BF$4+6&gt;=$F40),"V","")&amp;IF(AND(BF$4&lt;=$H40,BF$4+6&gt;=$H40),"R",""))</f>
        <v/>
      </c>
      <c r="BG40" s="34">
        <f>IF(OR($A40="",BG$4=""),"",IF(AND(BG$4&lt;=$D40,BG$4+6&gt;=$D40),"C","")&amp;IF(AND(BG$4&lt;=$E40,BG$4+6&gt;=$E40),"A","")&amp;IF(AND(BG$4&lt;=$G40,BG$4+6&gt;=$F40),"V","")&amp;IF(AND(BG$4&lt;=$H40,BG$4+6&gt;=$H40),"R",""))</f>
        <v/>
      </c>
      <c r="BH40" s="34">
        <f>IF(OR($A40="",BH$4=""),"",IF(AND(BH$4&lt;=$D40,BH$4+6&gt;=$D40),"C","")&amp;IF(AND(BH$4&lt;=$E40,BH$4+6&gt;=$E40),"A","")&amp;IF(AND(BH$4&lt;=$G40,BH$4+6&gt;=$F40),"V","")&amp;IF(AND(BH$4&lt;=$H40,BH$4+6&gt;=$H40),"R",""))</f>
        <v/>
      </c>
      <c r="BI40" s="34">
        <f>IF(OR($A40="",BI$4=""),"",IF(AND(BI$4&lt;=$D40,BI$4+6&gt;=$D40),"C","")&amp;IF(AND(BI$4&lt;=$E40,BI$4+6&gt;=$E40),"A","")&amp;IF(AND(BI$4&lt;=$G40,BI$4+6&gt;=$F40),"V","")&amp;IF(AND(BI$4&lt;=$H40,BI$4+6&gt;=$H40),"R",""))</f>
        <v/>
      </c>
      <c r="BJ40" s="34">
        <f>IF(OR($A40="",BJ$4=""),"",IF(AND(BJ$4&lt;=$D40,BJ$4+6&gt;=$D40),"C","")&amp;IF(AND(BJ$4&lt;=$E40,BJ$4+6&gt;=$E40),"A","")&amp;IF(AND(BJ$4&lt;=$G40,BJ$4+6&gt;=$F40),"V","")&amp;IF(AND(BJ$4&lt;=$H40,BJ$4+6&gt;=$H40),"R",""))</f>
        <v/>
      </c>
      <c r="BK40" s="34">
        <f>IF(OR($A40="",BK$4=""),"",IF(AND(BK$4&lt;=$D40,BK$4+6&gt;=$D40),"C","")&amp;IF(AND(BK$4&lt;=$E40,BK$4+6&gt;=$E40),"A","")&amp;IF(AND(BK$4&lt;=$G40,BK$4+6&gt;=$F40),"V","")&amp;IF(AND(BK$4&lt;=$H40,BK$4+6&gt;=$H40),"R",""))</f>
        <v/>
      </c>
      <c r="BL40" s="34">
        <f>IF(OR($A40="",BL$4=""),"",IF(AND(BL$4&lt;=$D40,BL$4+6&gt;=$D40),"C","")&amp;IF(AND(BL$4&lt;=$E40,BL$4+6&gt;=$E40),"A","")&amp;IF(AND(BL$4&lt;=$G40,BL$4+6&gt;=$F40),"V","")&amp;IF(AND(BL$4&lt;=$H40,BL$4+6&gt;=$H40),"R",""))</f>
        <v/>
      </c>
      <c r="BM40" s="34">
        <f>IF(OR($A40="",BM$4=""),"",IF(AND(BM$4&lt;=$D40,BM$4+6&gt;=$D40),"C","")&amp;IF(AND(BM$4&lt;=$E40,BM$4+6&gt;=$E40),"A","")&amp;IF(AND(BM$4&lt;=$G40,BM$4+6&gt;=$F40),"V","")&amp;IF(AND(BM$4&lt;=$H40,BM$4+6&gt;=$H40),"R",""))</f>
        <v/>
      </c>
      <c r="BN40" s="34">
        <f>IF(OR($A40="",BN$4=""),"",IF(AND(BN$4&lt;=$D40,BN$4+6&gt;=$D40),"C","")&amp;IF(AND(BN$4&lt;=$E40,BN$4+6&gt;=$E40),"A","")&amp;IF(AND(BN$4&lt;=$G40,BN$4+6&gt;=$F40),"V","")&amp;IF(AND(BN$4&lt;=$H40,BN$4+6&gt;=$H40),"R",""))</f>
        <v/>
      </c>
      <c r="BO40" s="34">
        <f>IF(OR($A40="",BO$4=""),"",IF(AND(BO$4&lt;=$D40,BO$4+6&gt;=$D40),"C","")&amp;IF(AND(BO$4&lt;=$E40,BO$4+6&gt;=$E40),"A","")&amp;IF(AND(BO$4&lt;=$G40,BO$4+6&gt;=$F40),"V","")&amp;IF(AND(BO$4&lt;=$H40,BO$4+6&gt;=$H40),"R",""))</f>
        <v/>
      </c>
      <c r="BP40" s="34">
        <f>IF(OR($A40="",BP$4=""),"",IF(AND(BP$4&lt;=$D40,BP$4+6&gt;=$D40),"C","")&amp;IF(AND(BP$4&lt;=$E40,BP$4+6&gt;=$E40),"A","")&amp;IF(AND(BP$4&lt;=$G40,BP$4+6&gt;=$F40),"V","")&amp;IF(AND(BP$4&lt;=$H40,BP$4+6&gt;=$H40),"R",""))</f>
        <v/>
      </c>
    </row>
    <row r="41" ht="26" customHeight="1">
      <c r="A41" s="13">
        <f>IF(Planejamento!A38="","",Planejamento!A38)</f>
        <v/>
      </c>
      <c r="B41" s="29">
        <f>IF(Planejamento!A38="","",Planejamento!B38)</f>
        <v/>
      </c>
      <c r="C41" s="29">
        <f>IF(Planejamento!A38="","",Planejamento!E38)</f>
        <v/>
      </c>
      <c r="D41" s="30">
        <f>IF(Planejamento!A38="","",Planejamento!L38)</f>
        <v/>
      </c>
      <c r="E41" s="30">
        <f>IF(Planejamento!A38="","",Planejamento!M38)</f>
        <v/>
      </c>
      <c r="F41" s="30">
        <f>IF(Planejamento!A38="","",Planejamento!G38)</f>
        <v/>
      </c>
      <c r="G41" s="30">
        <f>IF(Planejamento!A38="","",Planejamento!H38)</f>
        <v/>
      </c>
      <c r="H41" s="30">
        <f>IF(Planejamento!A38="","",Planejamento!N38)</f>
        <v/>
      </c>
      <c r="I41" s="31">
        <f>IF(OR($A41="",I$4=""),"",IF(AND(I$4&lt;=$D41,I$4+6&gt;=$D41),"C","")&amp;IF(AND(I$4&lt;=$E41,I$4+6&gt;=$E41),"A","")&amp;IF(AND(I$4&lt;=$G41,I$4+6&gt;=$F41),"V","")&amp;IF(AND(I$4&lt;=$H41,I$4+6&gt;=$H41),"R",""))</f>
        <v/>
      </c>
      <c r="J41" s="31">
        <f>IF(OR($A41="",J$4=""),"",IF(AND(J$4&lt;=$D41,J$4+6&gt;=$D41),"C","")&amp;IF(AND(J$4&lt;=$E41,J$4+6&gt;=$E41),"A","")&amp;IF(AND(J$4&lt;=$G41,J$4+6&gt;=$F41),"V","")&amp;IF(AND(J$4&lt;=$H41,J$4+6&gt;=$H41),"R",""))</f>
        <v/>
      </c>
      <c r="K41" s="31">
        <f>IF(OR($A41="",K$4=""),"",IF(AND(K$4&lt;=$D41,K$4+6&gt;=$D41),"C","")&amp;IF(AND(K$4&lt;=$E41,K$4+6&gt;=$E41),"A","")&amp;IF(AND(K$4&lt;=$G41,K$4+6&gt;=$F41),"V","")&amp;IF(AND(K$4&lt;=$H41,K$4+6&gt;=$H41),"R",""))</f>
        <v/>
      </c>
      <c r="L41" s="31">
        <f>IF(OR($A41="",L$4=""),"",IF(AND(L$4&lt;=$D41,L$4+6&gt;=$D41),"C","")&amp;IF(AND(L$4&lt;=$E41,L$4+6&gt;=$E41),"A","")&amp;IF(AND(L$4&lt;=$G41,L$4+6&gt;=$F41),"V","")&amp;IF(AND(L$4&lt;=$H41,L$4+6&gt;=$H41),"R",""))</f>
        <v/>
      </c>
      <c r="M41" s="31">
        <f>IF(OR($A41="",M$4=""),"",IF(AND(M$4&lt;=$D41,M$4+6&gt;=$D41),"C","")&amp;IF(AND(M$4&lt;=$E41,M$4+6&gt;=$E41),"A","")&amp;IF(AND(M$4&lt;=$G41,M$4+6&gt;=$F41),"V","")&amp;IF(AND(M$4&lt;=$H41,M$4+6&gt;=$H41),"R",""))</f>
        <v/>
      </c>
      <c r="N41" s="31">
        <f>IF(OR($A41="",N$4=""),"",IF(AND(N$4&lt;=$D41,N$4+6&gt;=$D41),"C","")&amp;IF(AND(N$4&lt;=$E41,N$4+6&gt;=$E41),"A","")&amp;IF(AND(N$4&lt;=$G41,N$4+6&gt;=$F41),"V","")&amp;IF(AND(N$4&lt;=$H41,N$4+6&gt;=$H41),"R",""))</f>
        <v/>
      </c>
      <c r="O41" s="31">
        <f>IF(OR($A41="",O$4=""),"",IF(AND(O$4&lt;=$D41,O$4+6&gt;=$D41),"C","")&amp;IF(AND(O$4&lt;=$E41,O$4+6&gt;=$E41),"A","")&amp;IF(AND(O$4&lt;=$G41,O$4+6&gt;=$F41),"V","")&amp;IF(AND(O$4&lt;=$H41,O$4+6&gt;=$H41),"R",""))</f>
        <v/>
      </c>
      <c r="P41" s="31">
        <f>IF(OR($A41="",P$4=""),"",IF(AND(P$4&lt;=$D41,P$4+6&gt;=$D41),"C","")&amp;IF(AND(P$4&lt;=$E41,P$4+6&gt;=$E41),"A","")&amp;IF(AND(P$4&lt;=$G41,P$4+6&gt;=$F41),"V","")&amp;IF(AND(P$4&lt;=$H41,P$4+6&gt;=$H41),"R",""))</f>
        <v/>
      </c>
      <c r="Q41" s="31">
        <f>IF(OR($A41="",Q$4=""),"",IF(AND(Q$4&lt;=$D41,Q$4+6&gt;=$D41),"C","")&amp;IF(AND(Q$4&lt;=$E41,Q$4+6&gt;=$E41),"A","")&amp;IF(AND(Q$4&lt;=$G41,Q$4+6&gt;=$F41),"V","")&amp;IF(AND(Q$4&lt;=$H41,Q$4+6&gt;=$H41),"R",""))</f>
        <v/>
      </c>
      <c r="R41" s="31">
        <f>IF(OR($A41="",R$4=""),"",IF(AND(R$4&lt;=$D41,R$4+6&gt;=$D41),"C","")&amp;IF(AND(R$4&lt;=$E41,R$4+6&gt;=$E41),"A","")&amp;IF(AND(R$4&lt;=$G41,R$4+6&gt;=$F41),"V","")&amp;IF(AND(R$4&lt;=$H41,R$4+6&gt;=$H41),"R",""))</f>
        <v/>
      </c>
      <c r="S41" s="31">
        <f>IF(OR($A41="",S$4=""),"",IF(AND(S$4&lt;=$D41,S$4+6&gt;=$D41),"C","")&amp;IF(AND(S$4&lt;=$E41,S$4+6&gt;=$E41),"A","")&amp;IF(AND(S$4&lt;=$G41,S$4+6&gt;=$F41),"V","")&amp;IF(AND(S$4&lt;=$H41,S$4+6&gt;=$H41),"R",""))</f>
        <v/>
      </c>
      <c r="T41" s="31">
        <f>IF(OR($A41="",T$4=""),"",IF(AND(T$4&lt;=$D41,T$4+6&gt;=$D41),"C","")&amp;IF(AND(T$4&lt;=$E41,T$4+6&gt;=$E41),"A","")&amp;IF(AND(T$4&lt;=$G41,T$4+6&gt;=$F41),"V","")&amp;IF(AND(T$4&lt;=$H41,T$4+6&gt;=$H41),"R",""))</f>
        <v/>
      </c>
      <c r="U41" s="31">
        <f>IF(OR($A41="",U$4=""),"",IF(AND(U$4&lt;=$D41,U$4+6&gt;=$D41),"C","")&amp;IF(AND(U$4&lt;=$E41,U$4+6&gt;=$E41),"A","")&amp;IF(AND(U$4&lt;=$G41,U$4+6&gt;=$F41),"V","")&amp;IF(AND(U$4&lt;=$H41,U$4+6&gt;=$H41),"R",""))</f>
        <v/>
      </c>
      <c r="V41" s="31">
        <f>IF(OR($A41="",V$4=""),"",IF(AND(V$4&lt;=$D41,V$4+6&gt;=$D41),"C","")&amp;IF(AND(V$4&lt;=$E41,V$4+6&gt;=$E41),"A","")&amp;IF(AND(V$4&lt;=$G41,V$4+6&gt;=$F41),"V","")&amp;IF(AND(V$4&lt;=$H41,V$4+6&gt;=$H41),"R",""))</f>
        <v/>
      </c>
      <c r="W41" s="31">
        <f>IF(OR($A41="",W$4=""),"",IF(AND(W$4&lt;=$D41,W$4+6&gt;=$D41),"C","")&amp;IF(AND(W$4&lt;=$E41,W$4+6&gt;=$E41),"A","")&amp;IF(AND(W$4&lt;=$G41,W$4+6&gt;=$F41),"V","")&amp;IF(AND(W$4&lt;=$H41,W$4+6&gt;=$H41),"R",""))</f>
        <v/>
      </c>
      <c r="X41" s="31">
        <f>IF(OR($A41="",X$4=""),"",IF(AND(X$4&lt;=$D41,X$4+6&gt;=$D41),"C","")&amp;IF(AND(X$4&lt;=$E41,X$4+6&gt;=$E41),"A","")&amp;IF(AND(X$4&lt;=$G41,X$4+6&gt;=$F41),"V","")&amp;IF(AND(X$4&lt;=$H41,X$4+6&gt;=$H41),"R",""))</f>
        <v/>
      </c>
      <c r="Y41" s="31">
        <f>IF(OR($A41="",Y$4=""),"",IF(AND(Y$4&lt;=$D41,Y$4+6&gt;=$D41),"C","")&amp;IF(AND(Y$4&lt;=$E41,Y$4+6&gt;=$E41),"A","")&amp;IF(AND(Y$4&lt;=$G41,Y$4+6&gt;=$F41),"V","")&amp;IF(AND(Y$4&lt;=$H41,Y$4+6&gt;=$H41),"R",""))</f>
        <v/>
      </c>
      <c r="Z41" s="31">
        <f>IF(OR($A41="",Z$4=""),"",IF(AND(Z$4&lt;=$D41,Z$4+6&gt;=$D41),"C","")&amp;IF(AND(Z$4&lt;=$E41,Z$4+6&gt;=$E41),"A","")&amp;IF(AND(Z$4&lt;=$G41,Z$4+6&gt;=$F41),"V","")&amp;IF(AND(Z$4&lt;=$H41,Z$4+6&gt;=$H41),"R",""))</f>
        <v/>
      </c>
      <c r="AA41" s="31">
        <f>IF(OR($A41="",AA$4=""),"",IF(AND(AA$4&lt;=$D41,AA$4+6&gt;=$D41),"C","")&amp;IF(AND(AA$4&lt;=$E41,AA$4+6&gt;=$E41),"A","")&amp;IF(AND(AA$4&lt;=$G41,AA$4+6&gt;=$F41),"V","")&amp;IF(AND(AA$4&lt;=$H41,AA$4+6&gt;=$H41),"R",""))</f>
        <v/>
      </c>
      <c r="AB41" s="31">
        <f>IF(OR($A41="",AB$4=""),"",IF(AND(AB$4&lt;=$D41,AB$4+6&gt;=$D41),"C","")&amp;IF(AND(AB$4&lt;=$E41,AB$4+6&gt;=$E41),"A","")&amp;IF(AND(AB$4&lt;=$G41,AB$4+6&gt;=$F41),"V","")&amp;IF(AND(AB$4&lt;=$H41,AB$4+6&gt;=$H41),"R",""))</f>
        <v/>
      </c>
      <c r="AC41" s="31">
        <f>IF(OR($A41="",AC$4=""),"",IF(AND(AC$4&lt;=$D41,AC$4+6&gt;=$D41),"C","")&amp;IF(AND(AC$4&lt;=$E41,AC$4+6&gt;=$E41),"A","")&amp;IF(AND(AC$4&lt;=$G41,AC$4+6&gt;=$F41),"V","")&amp;IF(AND(AC$4&lt;=$H41,AC$4+6&gt;=$H41),"R",""))</f>
        <v/>
      </c>
      <c r="AD41" s="31">
        <f>IF(OR($A41="",AD$4=""),"",IF(AND(AD$4&lt;=$D41,AD$4+6&gt;=$D41),"C","")&amp;IF(AND(AD$4&lt;=$E41,AD$4+6&gt;=$E41),"A","")&amp;IF(AND(AD$4&lt;=$G41,AD$4+6&gt;=$F41),"V","")&amp;IF(AND(AD$4&lt;=$H41,AD$4+6&gt;=$H41),"R",""))</f>
        <v/>
      </c>
      <c r="AE41" s="31">
        <f>IF(OR($A41="",AE$4=""),"",IF(AND(AE$4&lt;=$D41,AE$4+6&gt;=$D41),"C","")&amp;IF(AND(AE$4&lt;=$E41,AE$4+6&gt;=$E41),"A","")&amp;IF(AND(AE$4&lt;=$G41,AE$4+6&gt;=$F41),"V","")&amp;IF(AND(AE$4&lt;=$H41,AE$4+6&gt;=$H41),"R",""))</f>
        <v/>
      </c>
      <c r="AF41" s="31">
        <f>IF(OR($A41="",AF$4=""),"",IF(AND(AF$4&lt;=$D41,AF$4+6&gt;=$D41),"C","")&amp;IF(AND(AF$4&lt;=$E41,AF$4+6&gt;=$E41),"A","")&amp;IF(AND(AF$4&lt;=$G41,AF$4+6&gt;=$F41),"V","")&amp;IF(AND(AF$4&lt;=$H41,AF$4+6&gt;=$H41),"R",""))</f>
        <v/>
      </c>
      <c r="AG41" s="31">
        <f>IF(OR($A41="",AG$4=""),"",IF(AND(AG$4&lt;=$D41,AG$4+6&gt;=$D41),"C","")&amp;IF(AND(AG$4&lt;=$E41,AG$4+6&gt;=$E41),"A","")&amp;IF(AND(AG$4&lt;=$G41,AG$4+6&gt;=$F41),"V","")&amp;IF(AND(AG$4&lt;=$H41,AG$4+6&gt;=$H41),"R",""))</f>
        <v/>
      </c>
      <c r="AH41" s="31">
        <f>IF(OR($A41="",AH$4=""),"",IF(AND(AH$4&lt;=$D41,AH$4+6&gt;=$D41),"C","")&amp;IF(AND(AH$4&lt;=$E41,AH$4+6&gt;=$E41),"A","")&amp;IF(AND(AH$4&lt;=$G41,AH$4+6&gt;=$F41),"V","")&amp;IF(AND(AH$4&lt;=$H41,AH$4+6&gt;=$H41),"R",""))</f>
        <v/>
      </c>
      <c r="AI41" s="31">
        <f>IF(OR($A41="",AI$4=""),"",IF(AND(AI$4&lt;=$D41,AI$4+6&gt;=$D41),"C","")&amp;IF(AND(AI$4&lt;=$E41,AI$4+6&gt;=$E41),"A","")&amp;IF(AND(AI$4&lt;=$G41,AI$4+6&gt;=$F41),"V","")&amp;IF(AND(AI$4&lt;=$H41,AI$4+6&gt;=$H41),"R",""))</f>
        <v/>
      </c>
      <c r="AJ41" s="31">
        <f>IF(OR($A41="",AJ$4=""),"",IF(AND(AJ$4&lt;=$D41,AJ$4+6&gt;=$D41),"C","")&amp;IF(AND(AJ$4&lt;=$E41,AJ$4+6&gt;=$E41),"A","")&amp;IF(AND(AJ$4&lt;=$G41,AJ$4+6&gt;=$F41),"V","")&amp;IF(AND(AJ$4&lt;=$H41,AJ$4+6&gt;=$H41),"R",""))</f>
        <v/>
      </c>
      <c r="AK41" s="31">
        <f>IF(OR($A41="",AK$4=""),"",IF(AND(AK$4&lt;=$D41,AK$4+6&gt;=$D41),"C","")&amp;IF(AND(AK$4&lt;=$E41,AK$4+6&gt;=$E41),"A","")&amp;IF(AND(AK$4&lt;=$G41,AK$4+6&gt;=$F41),"V","")&amp;IF(AND(AK$4&lt;=$H41,AK$4+6&gt;=$H41),"R",""))</f>
        <v/>
      </c>
      <c r="AL41" s="31">
        <f>IF(OR($A41="",AL$4=""),"",IF(AND(AL$4&lt;=$D41,AL$4+6&gt;=$D41),"C","")&amp;IF(AND(AL$4&lt;=$E41,AL$4+6&gt;=$E41),"A","")&amp;IF(AND(AL$4&lt;=$G41,AL$4+6&gt;=$F41),"V","")&amp;IF(AND(AL$4&lt;=$H41,AL$4+6&gt;=$H41),"R",""))</f>
        <v/>
      </c>
      <c r="AM41" s="31">
        <f>IF(OR($A41="",AM$4=""),"",IF(AND(AM$4&lt;=$D41,AM$4+6&gt;=$D41),"C","")&amp;IF(AND(AM$4&lt;=$E41,AM$4+6&gt;=$E41),"A","")&amp;IF(AND(AM$4&lt;=$G41,AM$4+6&gt;=$F41),"V","")&amp;IF(AND(AM$4&lt;=$H41,AM$4+6&gt;=$H41),"R",""))</f>
        <v/>
      </c>
      <c r="AN41" s="31">
        <f>IF(OR($A41="",AN$4=""),"",IF(AND(AN$4&lt;=$D41,AN$4+6&gt;=$D41),"C","")&amp;IF(AND(AN$4&lt;=$E41,AN$4+6&gt;=$E41),"A","")&amp;IF(AND(AN$4&lt;=$G41,AN$4+6&gt;=$F41),"V","")&amp;IF(AND(AN$4&lt;=$H41,AN$4+6&gt;=$H41),"R",""))</f>
        <v/>
      </c>
      <c r="AO41" s="31">
        <f>IF(OR($A41="",AO$4=""),"",IF(AND(AO$4&lt;=$D41,AO$4+6&gt;=$D41),"C","")&amp;IF(AND(AO$4&lt;=$E41,AO$4+6&gt;=$E41),"A","")&amp;IF(AND(AO$4&lt;=$G41,AO$4+6&gt;=$F41),"V","")&amp;IF(AND(AO$4&lt;=$H41,AO$4+6&gt;=$H41),"R",""))</f>
        <v/>
      </c>
      <c r="AP41" s="31">
        <f>IF(OR($A41="",AP$4=""),"",IF(AND(AP$4&lt;=$D41,AP$4+6&gt;=$D41),"C","")&amp;IF(AND(AP$4&lt;=$E41,AP$4+6&gt;=$E41),"A","")&amp;IF(AND(AP$4&lt;=$G41,AP$4+6&gt;=$F41),"V","")&amp;IF(AND(AP$4&lt;=$H41,AP$4+6&gt;=$H41),"R",""))</f>
        <v/>
      </c>
      <c r="AQ41" s="31">
        <f>IF(OR($A41="",AQ$4=""),"",IF(AND(AQ$4&lt;=$D41,AQ$4+6&gt;=$D41),"C","")&amp;IF(AND(AQ$4&lt;=$E41,AQ$4+6&gt;=$E41),"A","")&amp;IF(AND(AQ$4&lt;=$G41,AQ$4+6&gt;=$F41),"V","")&amp;IF(AND(AQ$4&lt;=$H41,AQ$4+6&gt;=$H41),"R",""))</f>
        <v/>
      </c>
      <c r="AR41" s="31">
        <f>IF(OR($A41="",AR$4=""),"",IF(AND(AR$4&lt;=$D41,AR$4+6&gt;=$D41),"C","")&amp;IF(AND(AR$4&lt;=$E41,AR$4+6&gt;=$E41),"A","")&amp;IF(AND(AR$4&lt;=$G41,AR$4+6&gt;=$F41),"V","")&amp;IF(AND(AR$4&lt;=$H41,AR$4+6&gt;=$H41),"R",""))</f>
        <v/>
      </c>
      <c r="AS41" s="31">
        <f>IF(OR($A41="",AS$4=""),"",IF(AND(AS$4&lt;=$D41,AS$4+6&gt;=$D41),"C","")&amp;IF(AND(AS$4&lt;=$E41,AS$4+6&gt;=$E41),"A","")&amp;IF(AND(AS$4&lt;=$G41,AS$4+6&gt;=$F41),"V","")&amp;IF(AND(AS$4&lt;=$H41,AS$4+6&gt;=$H41),"R",""))</f>
        <v/>
      </c>
      <c r="AT41" s="31">
        <f>IF(OR($A41="",AT$4=""),"",IF(AND(AT$4&lt;=$D41,AT$4+6&gt;=$D41),"C","")&amp;IF(AND(AT$4&lt;=$E41,AT$4+6&gt;=$E41),"A","")&amp;IF(AND(AT$4&lt;=$G41,AT$4+6&gt;=$F41),"V","")&amp;IF(AND(AT$4&lt;=$H41,AT$4+6&gt;=$H41),"R",""))</f>
        <v/>
      </c>
      <c r="AU41" s="31">
        <f>IF(OR($A41="",AU$4=""),"",IF(AND(AU$4&lt;=$D41,AU$4+6&gt;=$D41),"C","")&amp;IF(AND(AU$4&lt;=$E41,AU$4+6&gt;=$E41),"A","")&amp;IF(AND(AU$4&lt;=$G41,AU$4+6&gt;=$F41),"V","")&amp;IF(AND(AU$4&lt;=$H41,AU$4+6&gt;=$H41),"R",""))</f>
        <v/>
      </c>
      <c r="AV41" s="31">
        <f>IF(OR($A41="",AV$4=""),"",IF(AND(AV$4&lt;=$D41,AV$4+6&gt;=$D41),"C","")&amp;IF(AND(AV$4&lt;=$E41,AV$4+6&gt;=$E41),"A","")&amp;IF(AND(AV$4&lt;=$G41,AV$4+6&gt;=$F41),"V","")&amp;IF(AND(AV$4&lt;=$H41,AV$4+6&gt;=$H41),"R",""))</f>
        <v/>
      </c>
      <c r="AW41" s="31">
        <f>IF(OR($A41="",AW$4=""),"",IF(AND(AW$4&lt;=$D41,AW$4+6&gt;=$D41),"C","")&amp;IF(AND(AW$4&lt;=$E41,AW$4+6&gt;=$E41),"A","")&amp;IF(AND(AW$4&lt;=$G41,AW$4+6&gt;=$F41),"V","")&amp;IF(AND(AW$4&lt;=$H41,AW$4+6&gt;=$H41),"R",""))</f>
        <v/>
      </c>
      <c r="AX41" s="31">
        <f>IF(OR($A41="",AX$4=""),"",IF(AND(AX$4&lt;=$D41,AX$4+6&gt;=$D41),"C","")&amp;IF(AND(AX$4&lt;=$E41,AX$4+6&gt;=$E41),"A","")&amp;IF(AND(AX$4&lt;=$G41,AX$4+6&gt;=$F41),"V","")&amp;IF(AND(AX$4&lt;=$H41,AX$4+6&gt;=$H41),"R",""))</f>
        <v/>
      </c>
      <c r="AY41" s="31">
        <f>IF(OR($A41="",AY$4=""),"",IF(AND(AY$4&lt;=$D41,AY$4+6&gt;=$D41),"C","")&amp;IF(AND(AY$4&lt;=$E41,AY$4+6&gt;=$E41),"A","")&amp;IF(AND(AY$4&lt;=$G41,AY$4+6&gt;=$F41),"V","")&amp;IF(AND(AY$4&lt;=$H41,AY$4+6&gt;=$H41),"R",""))</f>
        <v/>
      </c>
      <c r="AZ41" s="31">
        <f>IF(OR($A41="",AZ$4=""),"",IF(AND(AZ$4&lt;=$D41,AZ$4+6&gt;=$D41),"C","")&amp;IF(AND(AZ$4&lt;=$E41,AZ$4+6&gt;=$E41),"A","")&amp;IF(AND(AZ$4&lt;=$G41,AZ$4+6&gt;=$F41),"V","")&amp;IF(AND(AZ$4&lt;=$H41,AZ$4+6&gt;=$H41),"R",""))</f>
        <v/>
      </c>
      <c r="BA41" s="31">
        <f>IF(OR($A41="",BA$4=""),"",IF(AND(BA$4&lt;=$D41,BA$4+6&gt;=$D41),"C","")&amp;IF(AND(BA$4&lt;=$E41,BA$4+6&gt;=$E41),"A","")&amp;IF(AND(BA$4&lt;=$G41,BA$4+6&gt;=$F41),"V","")&amp;IF(AND(BA$4&lt;=$H41,BA$4+6&gt;=$H41),"R",""))</f>
        <v/>
      </c>
      <c r="BB41" s="31">
        <f>IF(OR($A41="",BB$4=""),"",IF(AND(BB$4&lt;=$D41,BB$4+6&gt;=$D41),"C","")&amp;IF(AND(BB$4&lt;=$E41,BB$4+6&gt;=$E41),"A","")&amp;IF(AND(BB$4&lt;=$G41,BB$4+6&gt;=$F41),"V","")&amp;IF(AND(BB$4&lt;=$H41,BB$4+6&gt;=$H41),"R",""))</f>
        <v/>
      </c>
      <c r="BC41" s="31">
        <f>IF(OR($A41="",BC$4=""),"",IF(AND(BC$4&lt;=$D41,BC$4+6&gt;=$D41),"C","")&amp;IF(AND(BC$4&lt;=$E41,BC$4+6&gt;=$E41),"A","")&amp;IF(AND(BC$4&lt;=$G41,BC$4+6&gt;=$F41),"V","")&amp;IF(AND(BC$4&lt;=$H41,BC$4+6&gt;=$H41),"R",""))</f>
        <v/>
      </c>
      <c r="BD41" s="31">
        <f>IF(OR($A41="",BD$4=""),"",IF(AND(BD$4&lt;=$D41,BD$4+6&gt;=$D41),"C","")&amp;IF(AND(BD$4&lt;=$E41,BD$4+6&gt;=$E41),"A","")&amp;IF(AND(BD$4&lt;=$G41,BD$4+6&gt;=$F41),"V","")&amp;IF(AND(BD$4&lt;=$H41,BD$4+6&gt;=$H41),"R",""))</f>
        <v/>
      </c>
      <c r="BE41" s="31">
        <f>IF(OR($A41="",BE$4=""),"",IF(AND(BE$4&lt;=$D41,BE$4+6&gt;=$D41),"C","")&amp;IF(AND(BE$4&lt;=$E41,BE$4+6&gt;=$E41),"A","")&amp;IF(AND(BE$4&lt;=$G41,BE$4+6&gt;=$F41),"V","")&amp;IF(AND(BE$4&lt;=$H41,BE$4+6&gt;=$H41),"R",""))</f>
        <v/>
      </c>
      <c r="BF41" s="31">
        <f>IF(OR($A41="",BF$4=""),"",IF(AND(BF$4&lt;=$D41,BF$4+6&gt;=$D41),"C","")&amp;IF(AND(BF$4&lt;=$E41,BF$4+6&gt;=$E41),"A","")&amp;IF(AND(BF$4&lt;=$G41,BF$4+6&gt;=$F41),"V","")&amp;IF(AND(BF$4&lt;=$H41,BF$4+6&gt;=$H41),"R",""))</f>
        <v/>
      </c>
      <c r="BG41" s="31">
        <f>IF(OR($A41="",BG$4=""),"",IF(AND(BG$4&lt;=$D41,BG$4+6&gt;=$D41),"C","")&amp;IF(AND(BG$4&lt;=$E41,BG$4+6&gt;=$E41),"A","")&amp;IF(AND(BG$4&lt;=$G41,BG$4+6&gt;=$F41),"V","")&amp;IF(AND(BG$4&lt;=$H41,BG$4+6&gt;=$H41),"R",""))</f>
        <v/>
      </c>
      <c r="BH41" s="31">
        <f>IF(OR($A41="",BH$4=""),"",IF(AND(BH$4&lt;=$D41,BH$4+6&gt;=$D41),"C","")&amp;IF(AND(BH$4&lt;=$E41,BH$4+6&gt;=$E41),"A","")&amp;IF(AND(BH$4&lt;=$G41,BH$4+6&gt;=$F41),"V","")&amp;IF(AND(BH$4&lt;=$H41,BH$4+6&gt;=$H41),"R",""))</f>
        <v/>
      </c>
      <c r="BI41" s="31">
        <f>IF(OR($A41="",BI$4=""),"",IF(AND(BI$4&lt;=$D41,BI$4+6&gt;=$D41),"C","")&amp;IF(AND(BI$4&lt;=$E41,BI$4+6&gt;=$E41),"A","")&amp;IF(AND(BI$4&lt;=$G41,BI$4+6&gt;=$F41),"V","")&amp;IF(AND(BI$4&lt;=$H41,BI$4+6&gt;=$H41),"R",""))</f>
        <v/>
      </c>
      <c r="BJ41" s="31">
        <f>IF(OR($A41="",BJ$4=""),"",IF(AND(BJ$4&lt;=$D41,BJ$4+6&gt;=$D41),"C","")&amp;IF(AND(BJ$4&lt;=$E41,BJ$4+6&gt;=$E41),"A","")&amp;IF(AND(BJ$4&lt;=$G41,BJ$4+6&gt;=$F41),"V","")&amp;IF(AND(BJ$4&lt;=$H41,BJ$4+6&gt;=$H41),"R",""))</f>
        <v/>
      </c>
      <c r="BK41" s="31">
        <f>IF(OR($A41="",BK$4=""),"",IF(AND(BK$4&lt;=$D41,BK$4+6&gt;=$D41),"C","")&amp;IF(AND(BK$4&lt;=$E41,BK$4+6&gt;=$E41),"A","")&amp;IF(AND(BK$4&lt;=$G41,BK$4+6&gt;=$F41),"V","")&amp;IF(AND(BK$4&lt;=$H41,BK$4+6&gt;=$H41),"R",""))</f>
        <v/>
      </c>
      <c r="BL41" s="31">
        <f>IF(OR($A41="",BL$4=""),"",IF(AND(BL$4&lt;=$D41,BL$4+6&gt;=$D41),"C","")&amp;IF(AND(BL$4&lt;=$E41,BL$4+6&gt;=$E41),"A","")&amp;IF(AND(BL$4&lt;=$G41,BL$4+6&gt;=$F41),"V","")&amp;IF(AND(BL$4&lt;=$H41,BL$4+6&gt;=$H41),"R",""))</f>
        <v/>
      </c>
      <c r="BM41" s="31">
        <f>IF(OR($A41="",BM$4=""),"",IF(AND(BM$4&lt;=$D41,BM$4+6&gt;=$D41),"C","")&amp;IF(AND(BM$4&lt;=$E41,BM$4+6&gt;=$E41),"A","")&amp;IF(AND(BM$4&lt;=$G41,BM$4+6&gt;=$F41),"V","")&amp;IF(AND(BM$4&lt;=$H41,BM$4+6&gt;=$H41),"R",""))</f>
        <v/>
      </c>
      <c r="BN41" s="31">
        <f>IF(OR($A41="",BN$4=""),"",IF(AND(BN$4&lt;=$D41,BN$4+6&gt;=$D41),"C","")&amp;IF(AND(BN$4&lt;=$E41,BN$4+6&gt;=$E41),"A","")&amp;IF(AND(BN$4&lt;=$G41,BN$4+6&gt;=$F41),"V","")&amp;IF(AND(BN$4&lt;=$H41,BN$4+6&gt;=$H41),"R",""))</f>
        <v/>
      </c>
      <c r="BO41" s="31">
        <f>IF(OR($A41="",BO$4=""),"",IF(AND(BO$4&lt;=$D41,BO$4+6&gt;=$D41),"C","")&amp;IF(AND(BO$4&lt;=$E41,BO$4+6&gt;=$E41),"A","")&amp;IF(AND(BO$4&lt;=$G41,BO$4+6&gt;=$F41),"V","")&amp;IF(AND(BO$4&lt;=$H41,BO$4+6&gt;=$H41),"R",""))</f>
        <v/>
      </c>
      <c r="BP41" s="31">
        <f>IF(OR($A41="",BP$4=""),"",IF(AND(BP$4&lt;=$D41,BP$4+6&gt;=$D41),"C","")&amp;IF(AND(BP$4&lt;=$E41,BP$4+6&gt;=$E41),"A","")&amp;IF(AND(BP$4&lt;=$G41,BP$4+6&gt;=$F41),"V","")&amp;IF(AND(BP$4&lt;=$H41,BP$4+6&gt;=$H41),"R",""))</f>
        <v/>
      </c>
    </row>
    <row r="42" ht="26" customHeight="1">
      <c r="A42" s="12">
        <f>IF(Planejamento!A39="","",Planejamento!A39)</f>
        <v/>
      </c>
      <c r="B42" s="32">
        <f>IF(Planejamento!A39="","",Planejamento!B39)</f>
        <v/>
      </c>
      <c r="C42" s="32">
        <f>IF(Planejamento!A39="","",Planejamento!E39)</f>
        <v/>
      </c>
      <c r="D42" s="33">
        <f>IF(Planejamento!A39="","",Planejamento!L39)</f>
        <v/>
      </c>
      <c r="E42" s="33">
        <f>IF(Planejamento!A39="","",Planejamento!M39)</f>
        <v/>
      </c>
      <c r="F42" s="33">
        <f>IF(Planejamento!A39="","",Planejamento!G39)</f>
        <v/>
      </c>
      <c r="G42" s="33">
        <f>IF(Planejamento!A39="","",Planejamento!H39)</f>
        <v/>
      </c>
      <c r="H42" s="33">
        <f>IF(Planejamento!A39="","",Planejamento!N39)</f>
        <v/>
      </c>
      <c r="I42" s="34">
        <f>IF(OR($A42="",I$4=""),"",IF(AND(I$4&lt;=$D42,I$4+6&gt;=$D42),"C","")&amp;IF(AND(I$4&lt;=$E42,I$4+6&gt;=$E42),"A","")&amp;IF(AND(I$4&lt;=$G42,I$4+6&gt;=$F42),"V","")&amp;IF(AND(I$4&lt;=$H42,I$4+6&gt;=$H42),"R",""))</f>
        <v/>
      </c>
      <c r="J42" s="34">
        <f>IF(OR($A42="",J$4=""),"",IF(AND(J$4&lt;=$D42,J$4+6&gt;=$D42),"C","")&amp;IF(AND(J$4&lt;=$E42,J$4+6&gt;=$E42),"A","")&amp;IF(AND(J$4&lt;=$G42,J$4+6&gt;=$F42),"V","")&amp;IF(AND(J$4&lt;=$H42,J$4+6&gt;=$H42),"R",""))</f>
        <v/>
      </c>
      <c r="K42" s="34">
        <f>IF(OR($A42="",K$4=""),"",IF(AND(K$4&lt;=$D42,K$4+6&gt;=$D42),"C","")&amp;IF(AND(K$4&lt;=$E42,K$4+6&gt;=$E42),"A","")&amp;IF(AND(K$4&lt;=$G42,K$4+6&gt;=$F42),"V","")&amp;IF(AND(K$4&lt;=$H42,K$4+6&gt;=$H42),"R",""))</f>
        <v/>
      </c>
      <c r="L42" s="34">
        <f>IF(OR($A42="",L$4=""),"",IF(AND(L$4&lt;=$D42,L$4+6&gt;=$D42),"C","")&amp;IF(AND(L$4&lt;=$E42,L$4+6&gt;=$E42),"A","")&amp;IF(AND(L$4&lt;=$G42,L$4+6&gt;=$F42),"V","")&amp;IF(AND(L$4&lt;=$H42,L$4+6&gt;=$H42),"R",""))</f>
        <v/>
      </c>
      <c r="M42" s="34">
        <f>IF(OR($A42="",M$4=""),"",IF(AND(M$4&lt;=$D42,M$4+6&gt;=$D42),"C","")&amp;IF(AND(M$4&lt;=$E42,M$4+6&gt;=$E42),"A","")&amp;IF(AND(M$4&lt;=$G42,M$4+6&gt;=$F42),"V","")&amp;IF(AND(M$4&lt;=$H42,M$4+6&gt;=$H42),"R",""))</f>
        <v/>
      </c>
      <c r="N42" s="34">
        <f>IF(OR($A42="",N$4=""),"",IF(AND(N$4&lt;=$D42,N$4+6&gt;=$D42),"C","")&amp;IF(AND(N$4&lt;=$E42,N$4+6&gt;=$E42),"A","")&amp;IF(AND(N$4&lt;=$G42,N$4+6&gt;=$F42),"V","")&amp;IF(AND(N$4&lt;=$H42,N$4+6&gt;=$H42),"R",""))</f>
        <v/>
      </c>
      <c r="O42" s="34">
        <f>IF(OR($A42="",O$4=""),"",IF(AND(O$4&lt;=$D42,O$4+6&gt;=$D42),"C","")&amp;IF(AND(O$4&lt;=$E42,O$4+6&gt;=$E42),"A","")&amp;IF(AND(O$4&lt;=$G42,O$4+6&gt;=$F42),"V","")&amp;IF(AND(O$4&lt;=$H42,O$4+6&gt;=$H42),"R",""))</f>
        <v/>
      </c>
      <c r="P42" s="34">
        <f>IF(OR($A42="",P$4=""),"",IF(AND(P$4&lt;=$D42,P$4+6&gt;=$D42),"C","")&amp;IF(AND(P$4&lt;=$E42,P$4+6&gt;=$E42),"A","")&amp;IF(AND(P$4&lt;=$G42,P$4+6&gt;=$F42),"V","")&amp;IF(AND(P$4&lt;=$H42,P$4+6&gt;=$H42),"R",""))</f>
        <v/>
      </c>
      <c r="Q42" s="34">
        <f>IF(OR($A42="",Q$4=""),"",IF(AND(Q$4&lt;=$D42,Q$4+6&gt;=$D42),"C","")&amp;IF(AND(Q$4&lt;=$E42,Q$4+6&gt;=$E42),"A","")&amp;IF(AND(Q$4&lt;=$G42,Q$4+6&gt;=$F42),"V","")&amp;IF(AND(Q$4&lt;=$H42,Q$4+6&gt;=$H42),"R",""))</f>
        <v/>
      </c>
      <c r="R42" s="34">
        <f>IF(OR($A42="",R$4=""),"",IF(AND(R$4&lt;=$D42,R$4+6&gt;=$D42),"C","")&amp;IF(AND(R$4&lt;=$E42,R$4+6&gt;=$E42),"A","")&amp;IF(AND(R$4&lt;=$G42,R$4+6&gt;=$F42),"V","")&amp;IF(AND(R$4&lt;=$H42,R$4+6&gt;=$H42),"R",""))</f>
        <v/>
      </c>
      <c r="S42" s="34">
        <f>IF(OR($A42="",S$4=""),"",IF(AND(S$4&lt;=$D42,S$4+6&gt;=$D42),"C","")&amp;IF(AND(S$4&lt;=$E42,S$4+6&gt;=$E42),"A","")&amp;IF(AND(S$4&lt;=$G42,S$4+6&gt;=$F42),"V","")&amp;IF(AND(S$4&lt;=$H42,S$4+6&gt;=$H42),"R",""))</f>
        <v/>
      </c>
      <c r="T42" s="34">
        <f>IF(OR($A42="",T$4=""),"",IF(AND(T$4&lt;=$D42,T$4+6&gt;=$D42),"C","")&amp;IF(AND(T$4&lt;=$E42,T$4+6&gt;=$E42),"A","")&amp;IF(AND(T$4&lt;=$G42,T$4+6&gt;=$F42),"V","")&amp;IF(AND(T$4&lt;=$H42,T$4+6&gt;=$H42),"R",""))</f>
        <v/>
      </c>
      <c r="U42" s="34">
        <f>IF(OR($A42="",U$4=""),"",IF(AND(U$4&lt;=$D42,U$4+6&gt;=$D42),"C","")&amp;IF(AND(U$4&lt;=$E42,U$4+6&gt;=$E42),"A","")&amp;IF(AND(U$4&lt;=$G42,U$4+6&gt;=$F42),"V","")&amp;IF(AND(U$4&lt;=$H42,U$4+6&gt;=$H42),"R",""))</f>
        <v/>
      </c>
      <c r="V42" s="34">
        <f>IF(OR($A42="",V$4=""),"",IF(AND(V$4&lt;=$D42,V$4+6&gt;=$D42),"C","")&amp;IF(AND(V$4&lt;=$E42,V$4+6&gt;=$E42),"A","")&amp;IF(AND(V$4&lt;=$G42,V$4+6&gt;=$F42),"V","")&amp;IF(AND(V$4&lt;=$H42,V$4+6&gt;=$H42),"R",""))</f>
        <v/>
      </c>
      <c r="W42" s="34">
        <f>IF(OR($A42="",W$4=""),"",IF(AND(W$4&lt;=$D42,W$4+6&gt;=$D42),"C","")&amp;IF(AND(W$4&lt;=$E42,W$4+6&gt;=$E42),"A","")&amp;IF(AND(W$4&lt;=$G42,W$4+6&gt;=$F42),"V","")&amp;IF(AND(W$4&lt;=$H42,W$4+6&gt;=$H42),"R",""))</f>
        <v/>
      </c>
      <c r="X42" s="34">
        <f>IF(OR($A42="",X$4=""),"",IF(AND(X$4&lt;=$D42,X$4+6&gt;=$D42),"C","")&amp;IF(AND(X$4&lt;=$E42,X$4+6&gt;=$E42),"A","")&amp;IF(AND(X$4&lt;=$G42,X$4+6&gt;=$F42),"V","")&amp;IF(AND(X$4&lt;=$H42,X$4+6&gt;=$H42),"R",""))</f>
        <v/>
      </c>
      <c r="Y42" s="34">
        <f>IF(OR($A42="",Y$4=""),"",IF(AND(Y$4&lt;=$D42,Y$4+6&gt;=$D42),"C","")&amp;IF(AND(Y$4&lt;=$E42,Y$4+6&gt;=$E42),"A","")&amp;IF(AND(Y$4&lt;=$G42,Y$4+6&gt;=$F42),"V","")&amp;IF(AND(Y$4&lt;=$H42,Y$4+6&gt;=$H42),"R",""))</f>
        <v/>
      </c>
      <c r="Z42" s="34">
        <f>IF(OR($A42="",Z$4=""),"",IF(AND(Z$4&lt;=$D42,Z$4+6&gt;=$D42),"C","")&amp;IF(AND(Z$4&lt;=$E42,Z$4+6&gt;=$E42),"A","")&amp;IF(AND(Z$4&lt;=$G42,Z$4+6&gt;=$F42),"V","")&amp;IF(AND(Z$4&lt;=$H42,Z$4+6&gt;=$H42),"R",""))</f>
        <v/>
      </c>
      <c r="AA42" s="34">
        <f>IF(OR($A42="",AA$4=""),"",IF(AND(AA$4&lt;=$D42,AA$4+6&gt;=$D42),"C","")&amp;IF(AND(AA$4&lt;=$E42,AA$4+6&gt;=$E42),"A","")&amp;IF(AND(AA$4&lt;=$G42,AA$4+6&gt;=$F42),"V","")&amp;IF(AND(AA$4&lt;=$H42,AA$4+6&gt;=$H42),"R",""))</f>
        <v/>
      </c>
      <c r="AB42" s="34">
        <f>IF(OR($A42="",AB$4=""),"",IF(AND(AB$4&lt;=$D42,AB$4+6&gt;=$D42),"C","")&amp;IF(AND(AB$4&lt;=$E42,AB$4+6&gt;=$E42),"A","")&amp;IF(AND(AB$4&lt;=$G42,AB$4+6&gt;=$F42),"V","")&amp;IF(AND(AB$4&lt;=$H42,AB$4+6&gt;=$H42),"R",""))</f>
        <v/>
      </c>
      <c r="AC42" s="34">
        <f>IF(OR($A42="",AC$4=""),"",IF(AND(AC$4&lt;=$D42,AC$4+6&gt;=$D42),"C","")&amp;IF(AND(AC$4&lt;=$E42,AC$4+6&gt;=$E42),"A","")&amp;IF(AND(AC$4&lt;=$G42,AC$4+6&gt;=$F42),"V","")&amp;IF(AND(AC$4&lt;=$H42,AC$4+6&gt;=$H42),"R",""))</f>
        <v/>
      </c>
      <c r="AD42" s="34">
        <f>IF(OR($A42="",AD$4=""),"",IF(AND(AD$4&lt;=$D42,AD$4+6&gt;=$D42),"C","")&amp;IF(AND(AD$4&lt;=$E42,AD$4+6&gt;=$E42),"A","")&amp;IF(AND(AD$4&lt;=$G42,AD$4+6&gt;=$F42),"V","")&amp;IF(AND(AD$4&lt;=$H42,AD$4+6&gt;=$H42),"R",""))</f>
        <v/>
      </c>
      <c r="AE42" s="34">
        <f>IF(OR($A42="",AE$4=""),"",IF(AND(AE$4&lt;=$D42,AE$4+6&gt;=$D42),"C","")&amp;IF(AND(AE$4&lt;=$E42,AE$4+6&gt;=$E42),"A","")&amp;IF(AND(AE$4&lt;=$G42,AE$4+6&gt;=$F42),"V","")&amp;IF(AND(AE$4&lt;=$H42,AE$4+6&gt;=$H42),"R",""))</f>
        <v/>
      </c>
      <c r="AF42" s="34">
        <f>IF(OR($A42="",AF$4=""),"",IF(AND(AF$4&lt;=$D42,AF$4+6&gt;=$D42),"C","")&amp;IF(AND(AF$4&lt;=$E42,AF$4+6&gt;=$E42),"A","")&amp;IF(AND(AF$4&lt;=$G42,AF$4+6&gt;=$F42),"V","")&amp;IF(AND(AF$4&lt;=$H42,AF$4+6&gt;=$H42),"R",""))</f>
        <v/>
      </c>
      <c r="AG42" s="34">
        <f>IF(OR($A42="",AG$4=""),"",IF(AND(AG$4&lt;=$D42,AG$4+6&gt;=$D42),"C","")&amp;IF(AND(AG$4&lt;=$E42,AG$4+6&gt;=$E42),"A","")&amp;IF(AND(AG$4&lt;=$G42,AG$4+6&gt;=$F42),"V","")&amp;IF(AND(AG$4&lt;=$H42,AG$4+6&gt;=$H42),"R",""))</f>
        <v/>
      </c>
      <c r="AH42" s="34">
        <f>IF(OR($A42="",AH$4=""),"",IF(AND(AH$4&lt;=$D42,AH$4+6&gt;=$D42),"C","")&amp;IF(AND(AH$4&lt;=$E42,AH$4+6&gt;=$E42),"A","")&amp;IF(AND(AH$4&lt;=$G42,AH$4+6&gt;=$F42),"V","")&amp;IF(AND(AH$4&lt;=$H42,AH$4+6&gt;=$H42),"R",""))</f>
        <v/>
      </c>
      <c r="AI42" s="34">
        <f>IF(OR($A42="",AI$4=""),"",IF(AND(AI$4&lt;=$D42,AI$4+6&gt;=$D42),"C","")&amp;IF(AND(AI$4&lt;=$E42,AI$4+6&gt;=$E42),"A","")&amp;IF(AND(AI$4&lt;=$G42,AI$4+6&gt;=$F42),"V","")&amp;IF(AND(AI$4&lt;=$H42,AI$4+6&gt;=$H42),"R",""))</f>
        <v/>
      </c>
      <c r="AJ42" s="34">
        <f>IF(OR($A42="",AJ$4=""),"",IF(AND(AJ$4&lt;=$D42,AJ$4+6&gt;=$D42),"C","")&amp;IF(AND(AJ$4&lt;=$E42,AJ$4+6&gt;=$E42),"A","")&amp;IF(AND(AJ$4&lt;=$G42,AJ$4+6&gt;=$F42),"V","")&amp;IF(AND(AJ$4&lt;=$H42,AJ$4+6&gt;=$H42),"R",""))</f>
        <v/>
      </c>
      <c r="AK42" s="34">
        <f>IF(OR($A42="",AK$4=""),"",IF(AND(AK$4&lt;=$D42,AK$4+6&gt;=$D42),"C","")&amp;IF(AND(AK$4&lt;=$E42,AK$4+6&gt;=$E42),"A","")&amp;IF(AND(AK$4&lt;=$G42,AK$4+6&gt;=$F42),"V","")&amp;IF(AND(AK$4&lt;=$H42,AK$4+6&gt;=$H42),"R",""))</f>
        <v/>
      </c>
      <c r="AL42" s="34">
        <f>IF(OR($A42="",AL$4=""),"",IF(AND(AL$4&lt;=$D42,AL$4+6&gt;=$D42),"C","")&amp;IF(AND(AL$4&lt;=$E42,AL$4+6&gt;=$E42),"A","")&amp;IF(AND(AL$4&lt;=$G42,AL$4+6&gt;=$F42),"V","")&amp;IF(AND(AL$4&lt;=$H42,AL$4+6&gt;=$H42),"R",""))</f>
        <v/>
      </c>
      <c r="AM42" s="34">
        <f>IF(OR($A42="",AM$4=""),"",IF(AND(AM$4&lt;=$D42,AM$4+6&gt;=$D42),"C","")&amp;IF(AND(AM$4&lt;=$E42,AM$4+6&gt;=$E42),"A","")&amp;IF(AND(AM$4&lt;=$G42,AM$4+6&gt;=$F42),"V","")&amp;IF(AND(AM$4&lt;=$H42,AM$4+6&gt;=$H42),"R",""))</f>
        <v/>
      </c>
      <c r="AN42" s="34">
        <f>IF(OR($A42="",AN$4=""),"",IF(AND(AN$4&lt;=$D42,AN$4+6&gt;=$D42),"C","")&amp;IF(AND(AN$4&lt;=$E42,AN$4+6&gt;=$E42),"A","")&amp;IF(AND(AN$4&lt;=$G42,AN$4+6&gt;=$F42),"V","")&amp;IF(AND(AN$4&lt;=$H42,AN$4+6&gt;=$H42),"R",""))</f>
        <v/>
      </c>
      <c r="AO42" s="34">
        <f>IF(OR($A42="",AO$4=""),"",IF(AND(AO$4&lt;=$D42,AO$4+6&gt;=$D42),"C","")&amp;IF(AND(AO$4&lt;=$E42,AO$4+6&gt;=$E42),"A","")&amp;IF(AND(AO$4&lt;=$G42,AO$4+6&gt;=$F42),"V","")&amp;IF(AND(AO$4&lt;=$H42,AO$4+6&gt;=$H42),"R",""))</f>
        <v/>
      </c>
      <c r="AP42" s="34">
        <f>IF(OR($A42="",AP$4=""),"",IF(AND(AP$4&lt;=$D42,AP$4+6&gt;=$D42),"C","")&amp;IF(AND(AP$4&lt;=$E42,AP$4+6&gt;=$E42),"A","")&amp;IF(AND(AP$4&lt;=$G42,AP$4+6&gt;=$F42),"V","")&amp;IF(AND(AP$4&lt;=$H42,AP$4+6&gt;=$H42),"R",""))</f>
        <v/>
      </c>
      <c r="AQ42" s="34">
        <f>IF(OR($A42="",AQ$4=""),"",IF(AND(AQ$4&lt;=$D42,AQ$4+6&gt;=$D42),"C","")&amp;IF(AND(AQ$4&lt;=$E42,AQ$4+6&gt;=$E42),"A","")&amp;IF(AND(AQ$4&lt;=$G42,AQ$4+6&gt;=$F42),"V","")&amp;IF(AND(AQ$4&lt;=$H42,AQ$4+6&gt;=$H42),"R",""))</f>
        <v/>
      </c>
      <c r="AR42" s="34">
        <f>IF(OR($A42="",AR$4=""),"",IF(AND(AR$4&lt;=$D42,AR$4+6&gt;=$D42),"C","")&amp;IF(AND(AR$4&lt;=$E42,AR$4+6&gt;=$E42),"A","")&amp;IF(AND(AR$4&lt;=$G42,AR$4+6&gt;=$F42),"V","")&amp;IF(AND(AR$4&lt;=$H42,AR$4+6&gt;=$H42),"R",""))</f>
        <v/>
      </c>
      <c r="AS42" s="34">
        <f>IF(OR($A42="",AS$4=""),"",IF(AND(AS$4&lt;=$D42,AS$4+6&gt;=$D42),"C","")&amp;IF(AND(AS$4&lt;=$E42,AS$4+6&gt;=$E42),"A","")&amp;IF(AND(AS$4&lt;=$G42,AS$4+6&gt;=$F42),"V","")&amp;IF(AND(AS$4&lt;=$H42,AS$4+6&gt;=$H42),"R",""))</f>
        <v/>
      </c>
      <c r="AT42" s="34">
        <f>IF(OR($A42="",AT$4=""),"",IF(AND(AT$4&lt;=$D42,AT$4+6&gt;=$D42),"C","")&amp;IF(AND(AT$4&lt;=$E42,AT$4+6&gt;=$E42),"A","")&amp;IF(AND(AT$4&lt;=$G42,AT$4+6&gt;=$F42),"V","")&amp;IF(AND(AT$4&lt;=$H42,AT$4+6&gt;=$H42),"R",""))</f>
        <v/>
      </c>
      <c r="AU42" s="34">
        <f>IF(OR($A42="",AU$4=""),"",IF(AND(AU$4&lt;=$D42,AU$4+6&gt;=$D42),"C","")&amp;IF(AND(AU$4&lt;=$E42,AU$4+6&gt;=$E42),"A","")&amp;IF(AND(AU$4&lt;=$G42,AU$4+6&gt;=$F42),"V","")&amp;IF(AND(AU$4&lt;=$H42,AU$4+6&gt;=$H42),"R",""))</f>
        <v/>
      </c>
      <c r="AV42" s="34">
        <f>IF(OR($A42="",AV$4=""),"",IF(AND(AV$4&lt;=$D42,AV$4+6&gt;=$D42),"C","")&amp;IF(AND(AV$4&lt;=$E42,AV$4+6&gt;=$E42),"A","")&amp;IF(AND(AV$4&lt;=$G42,AV$4+6&gt;=$F42),"V","")&amp;IF(AND(AV$4&lt;=$H42,AV$4+6&gt;=$H42),"R",""))</f>
        <v/>
      </c>
      <c r="AW42" s="34">
        <f>IF(OR($A42="",AW$4=""),"",IF(AND(AW$4&lt;=$D42,AW$4+6&gt;=$D42),"C","")&amp;IF(AND(AW$4&lt;=$E42,AW$4+6&gt;=$E42),"A","")&amp;IF(AND(AW$4&lt;=$G42,AW$4+6&gt;=$F42),"V","")&amp;IF(AND(AW$4&lt;=$H42,AW$4+6&gt;=$H42),"R",""))</f>
        <v/>
      </c>
      <c r="AX42" s="34">
        <f>IF(OR($A42="",AX$4=""),"",IF(AND(AX$4&lt;=$D42,AX$4+6&gt;=$D42),"C","")&amp;IF(AND(AX$4&lt;=$E42,AX$4+6&gt;=$E42),"A","")&amp;IF(AND(AX$4&lt;=$G42,AX$4+6&gt;=$F42),"V","")&amp;IF(AND(AX$4&lt;=$H42,AX$4+6&gt;=$H42),"R",""))</f>
        <v/>
      </c>
      <c r="AY42" s="34">
        <f>IF(OR($A42="",AY$4=""),"",IF(AND(AY$4&lt;=$D42,AY$4+6&gt;=$D42),"C","")&amp;IF(AND(AY$4&lt;=$E42,AY$4+6&gt;=$E42),"A","")&amp;IF(AND(AY$4&lt;=$G42,AY$4+6&gt;=$F42),"V","")&amp;IF(AND(AY$4&lt;=$H42,AY$4+6&gt;=$H42),"R",""))</f>
        <v/>
      </c>
      <c r="AZ42" s="34">
        <f>IF(OR($A42="",AZ$4=""),"",IF(AND(AZ$4&lt;=$D42,AZ$4+6&gt;=$D42),"C","")&amp;IF(AND(AZ$4&lt;=$E42,AZ$4+6&gt;=$E42),"A","")&amp;IF(AND(AZ$4&lt;=$G42,AZ$4+6&gt;=$F42),"V","")&amp;IF(AND(AZ$4&lt;=$H42,AZ$4+6&gt;=$H42),"R",""))</f>
        <v/>
      </c>
      <c r="BA42" s="34">
        <f>IF(OR($A42="",BA$4=""),"",IF(AND(BA$4&lt;=$D42,BA$4+6&gt;=$D42),"C","")&amp;IF(AND(BA$4&lt;=$E42,BA$4+6&gt;=$E42),"A","")&amp;IF(AND(BA$4&lt;=$G42,BA$4+6&gt;=$F42),"V","")&amp;IF(AND(BA$4&lt;=$H42,BA$4+6&gt;=$H42),"R",""))</f>
        <v/>
      </c>
      <c r="BB42" s="34">
        <f>IF(OR($A42="",BB$4=""),"",IF(AND(BB$4&lt;=$D42,BB$4+6&gt;=$D42),"C","")&amp;IF(AND(BB$4&lt;=$E42,BB$4+6&gt;=$E42),"A","")&amp;IF(AND(BB$4&lt;=$G42,BB$4+6&gt;=$F42),"V","")&amp;IF(AND(BB$4&lt;=$H42,BB$4+6&gt;=$H42),"R",""))</f>
        <v/>
      </c>
      <c r="BC42" s="34">
        <f>IF(OR($A42="",BC$4=""),"",IF(AND(BC$4&lt;=$D42,BC$4+6&gt;=$D42),"C","")&amp;IF(AND(BC$4&lt;=$E42,BC$4+6&gt;=$E42),"A","")&amp;IF(AND(BC$4&lt;=$G42,BC$4+6&gt;=$F42),"V","")&amp;IF(AND(BC$4&lt;=$H42,BC$4+6&gt;=$H42),"R",""))</f>
        <v/>
      </c>
      <c r="BD42" s="34">
        <f>IF(OR($A42="",BD$4=""),"",IF(AND(BD$4&lt;=$D42,BD$4+6&gt;=$D42),"C","")&amp;IF(AND(BD$4&lt;=$E42,BD$4+6&gt;=$E42),"A","")&amp;IF(AND(BD$4&lt;=$G42,BD$4+6&gt;=$F42),"V","")&amp;IF(AND(BD$4&lt;=$H42,BD$4+6&gt;=$H42),"R",""))</f>
        <v/>
      </c>
      <c r="BE42" s="34">
        <f>IF(OR($A42="",BE$4=""),"",IF(AND(BE$4&lt;=$D42,BE$4+6&gt;=$D42),"C","")&amp;IF(AND(BE$4&lt;=$E42,BE$4+6&gt;=$E42),"A","")&amp;IF(AND(BE$4&lt;=$G42,BE$4+6&gt;=$F42),"V","")&amp;IF(AND(BE$4&lt;=$H42,BE$4+6&gt;=$H42),"R",""))</f>
        <v/>
      </c>
      <c r="BF42" s="34">
        <f>IF(OR($A42="",BF$4=""),"",IF(AND(BF$4&lt;=$D42,BF$4+6&gt;=$D42),"C","")&amp;IF(AND(BF$4&lt;=$E42,BF$4+6&gt;=$E42),"A","")&amp;IF(AND(BF$4&lt;=$G42,BF$4+6&gt;=$F42),"V","")&amp;IF(AND(BF$4&lt;=$H42,BF$4+6&gt;=$H42),"R",""))</f>
        <v/>
      </c>
      <c r="BG42" s="34">
        <f>IF(OR($A42="",BG$4=""),"",IF(AND(BG$4&lt;=$D42,BG$4+6&gt;=$D42),"C","")&amp;IF(AND(BG$4&lt;=$E42,BG$4+6&gt;=$E42),"A","")&amp;IF(AND(BG$4&lt;=$G42,BG$4+6&gt;=$F42),"V","")&amp;IF(AND(BG$4&lt;=$H42,BG$4+6&gt;=$H42),"R",""))</f>
        <v/>
      </c>
      <c r="BH42" s="34">
        <f>IF(OR($A42="",BH$4=""),"",IF(AND(BH$4&lt;=$D42,BH$4+6&gt;=$D42),"C","")&amp;IF(AND(BH$4&lt;=$E42,BH$4+6&gt;=$E42),"A","")&amp;IF(AND(BH$4&lt;=$G42,BH$4+6&gt;=$F42),"V","")&amp;IF(AND(BH$4&lt;=$H42,BH$4+6&gt;=$H42),"R",""))</f>
        <v/>
      </c>
      <c r="BI42" s="34">
        <f>IF(OR($A42="",BI$4=""),"",IF(AND(BI$4&lt;=$D42,BI$4+6&gt;=$D42),"C","")&amp;IF(AND(BI$4&lt;=$E42,BI$4+6&gt;=$E42),"A","")&amp;IF(AND(BI$4&lt;=$G42,BI$4+6&gt;=$F42),"V","")&amp;IF(AND(BI$4&lt;=$H42,BI$4+6&gt;=$H42),"R",""))</f>
        <v/>
      </c>
      <c r="BJ42" s="34">
        <f>IF(OR($A42="",BJ$4=""),"",IF(AND(BJ$4&lt;=$D42,BJ$4+6&gt;=$D42),"C","")&amp;IF(AND(BJ$4&lt;=$E42,BJ$4+6&gt;=$E42),"A","")&amp;IF(AND(BJ$4&lt;=$G42,BJ$4+6&gt;=$F42),"V","")&amp;IF(AND(BJ$4&lt;=$H42,BJ$4+6&gt;=$H42),"R",""))</f>
        <v/>
      </c>
      <c r="BK42" s="34">
        <f>IF(OR($A42="",BK$4=""),"",IF(AND(BK$4&lt;=$D42,BK$4+6&gt;=$D42),"C","")&amp;IF(AND(BK$4&lt;=$E42,BK$4+6&gt;=$E42),"A","")&amp;IF(AND(BK$4&lt;=$G42,BK$4+6&gt;=$F42),"V","")&amp;IF(AND(BK$4&lt;=$H42,BK$4+6&gt;=$H42),"R",""))</f>
        <v/>
      </c>
      <c r="BL42" s="34">
        <f>IF(OR($A42="",BL$4=""),"",IF(AND(BL$4&lt;=$D42,BL$4+6&gt;=$D42),"C","")&amp;IF(AND(BL$4&lt;=$E42,BL$4+6&gt;=$E42),"A","")&amp;IF(AND(BL$4&lt;=$G42,BL$4+6&gt;=$F42),"V","")&amp;IF(AND(BL$4&lt;=$H42,BL$4+6&gt;=$H42),"R",""))</f>
        <v/>
      </c>
      <c r="BM42" s="34">
        <f>IF(OR($A42="",BM$4=""),"",IF(AND(BM$4&lt;=$D42,BM$4+6&gt;=$D42),"C","")&amp;IF(AND(BM$4&lt;=$E42,BM$4+6&gt;=$E42),"A","")&amp;IF(AND(BM$4&lt;=$G42,BM$4+6&gt;=$F42),"V","")&amp;IF(AND(BM$4&lt;=$H42,BM$4+6&gt;=$H42),"R",""))</f>
        <v/>
      </c>
      <c r="BN42" s="34">
        <f>IF(OR($A42="",BN$4=""),"",IF(AND(BN$4&lt;=$D42,BN$4+6&gt;=$D42),"C","")&amp;IF(AND(BN$4&lt;=$E42,BN$4+6&gt;=$E42),"A","")&amp;IF(AND(BN$4&lt;=$G42,BN$4+6&gt;=$F42),"V","")&amp;IF(AND(BN$4&lt;=$H42,BN$4+6&gt;=$H42),"R",""))</f>
        <v/>
      </c>
      <c r="BO42" s="34">
        <f>IF(OR($A42="",BO$4=""),"",IF(AND(BO$4&lt;=$D42,BO$4+6&gt;=$D42),"C","")&amp;IF(AND(BO$4&lt;=$E42,BO$4+6&gt;=$E42),"A","")&amp;IF(AND(BO$4&lt;=$G42,BO$4+6&gt;=$F42),"V","")&amp;IF(AND(BO$4&lt;=$H42,BO$4+6&gt;=$H42),"R",""))</f>
        <v/>
      </c>
      <c r="BP42" s="34">
        <f>IF(OR($A42="",BP$4=""),"",IF(AND(BP$4&lt;=$D42,BP$4+6&gt;=$D42),"C","")&amp;IF(AND(BP$4&lt;=$E42,BP$4+6&gt;=$E42),"A","")&amp;IF(AND(BP$4&lt;=$G42,BP$4+6&gt;=$F42),"V","")&amp;IF(AND(BP$4&lt;=$H42,BP$4+6&gt;=$H42),"R",""))</f>
        <v/>
      </c>
    </row>
    <row r="43" ht="26" customHeight="1">
      <c r="A43" s="13">
        <f>IF(Planejamento!A40="","",Planejamento!A40)</f>
        <v/>
      </c>
      <c r="B43" s="29">
        <f>IF(Planejamento!A40="","",Planejamento!B40)</f>
        <v/>
      </c>
      <c r="C43" s="29">
        <f>IF(Planejamento!A40="","",Planejamento!E40)</f>
        <v/>
      </c>
      <c r="D43" s="30">
        <f>IF(Planejamento!A40="","",Planejamento!L40)</f>
        <v/>
      </c>
      <c r="E43" s="30">
        <f>IF(Planejamento!A40="","",Planejamento!M40)</f>
        <v/>
      </c>
      <c r="F43" s="30">
        <f>IF(Planejamento!A40="","",Planejamento!G40)</f>
        <v/>
      </c>
      <c r="G43" s="30">
        <f>IF(Planejamento!A40="","",Planejamento!H40)</f>
        <v/>
      </c>
      <c r="H43" s="30">
        <f>IF(Planejamento!A40="","",Planejamento!N40)</f>
        <v/>
      </c>
      <c r="I43" s="31">
        <f>IF(OR($A43="",I$4=""),"",IF(AND(I$4&lt;=$D43,I$4+6&gt;=$D43),"C","")&amp;IF(AND(I$4&lt;=$E43,I$4+6&gt;=$E43),"A","")&amp;IF(AND(I$4&lt;=$G43,I$4+6&gt;=$F43),"V","")&amp;IF(AND(I$4&lt;=$H43,I$4+6&gt;=$H43),"R",""))</f>
        <v/>
      </c>
      <c r="J43" s="31">
        <f>IF(OR($A43="",J$4=""),"",IF(AND(J$4&lt;=$D43,J$4+6&gt;=$D43),"C","")&amp;IF(AND(J$4&lt;=$E43,J$4+6&gt;=$E43),"A","")&amp;IF(AND(J$4&lt;=$G43,J$4+6&gt;=$F43),"V","")&amp;IF(AND(J$4&lt;=$H43,J$4+6&gt;=$H43),"R",""))</f>
        <v/>
      </c>
      <c r="K43" s="31">
        <f>IF(OR($A43="",K$4=""),"",IF(AND(K$4&lt;=$D43,K$4+6&gt;=$D43),"C","")&amp;IF(AND(K$4&lt;=$E43,K$4+6&gt;=$E43),"A","")&amp;IF(AND(K$4&lt;=$G43,K$4+6&gt;=$F43),"V","")&amp;IF(AND(K$4&lt;=$H43,K$4+6&gt;=$H43),"R",""))</f>
        <v/>
      </c>
      <c r="L43" s="31">
        <f>IF(OR($A43="",L$4=""),"",IF(AND(L$4&lt;=$D43,L$4+6&gt;=$D43),"C","")&amp;IF(AND(L$4&lt;=$E43,L$4+6&gt;=$E43),"A","")&amp;IF(AND(L$4&lt;=$G43,L$4+6&gt;=$F43),"V","")&amp;IF(AND(L$4&lt;=$H43,L$4+6&gt;=$H43),"R",""))</f>
        <v/>
      </c>
      <c r="M43" s="31">
        <f>IF(OR($A43="",M$4=""),"",IF(AND(M$4&lt;=$D43,M$4+6&gt;=$D43),"C","")&amp;IF(AND(M$4&lt;=$E43,M$4+6&gt;=$E43),"A","")&amp;IF(AND(M$4&lt;=$G43,M$4+6&gt;=$F43),"V","")&amp;IF(AND(M$4&lt;=$H43,M$4+6&gt;=$H43),"R",""))</f>
        <v/>
      </c>
      <c r="N43" s="31">
        <f>IF(OR($A43="",N$4=""),"",IF(AND(N$4&lt;=$D43,N$4+6&gt;=$D43),"C","")&amp;IF(AND(N$4&lt;=$E43,N$4+6&gt;=$E43),"A","")&amp;IF(AND(N$4&lt;=$G43,N$4+6&gt;=$F43),"V","")&amp;IF(AND(N$4&lt;=$H43,N$4+6&gt;=$H43),"R",""))</f>
        <v/>
      </c>
      <c r="O43" s="31">
        <f>IF(OR($A43="",O$4=""),"",IF(AND(O$4&lt;=$D43,O$4+6&gt;=$D43),"C","")&amp;IF(AND(O$4&lt;=$E43,O$4+6&gt;=$E43),"A","")&amp;IF(AND(O$4&lt;=$G43,O$4+6&gt;=$F43),"V","")&amp;IF(AND(O$4&lt;=$H43,O$4+6&gt;=$H43),"R",""))</f>
        <v/>
      </c>
      <c r="P43" s="31">
        <f>IF(OR($A43="",P$4=""),"",IF(AND(P$4&lt;=$D43,P$4+6&gt;=$D43),"C","")&amp;IF(AND(P$4&lt;=$E43,P$4+6&gt;=$E43),"A","")&amp;IF(AND(P$4&lt;=$G43,P$4+6&gt;=$F43),"V","")&amp;IF(AND(P$4&lt;=$H43,P$4+6&gt;=$H43),"R",""))</f>
        <v/>
      </c>
      <c r="Q43" s="31">
        <f>IF(OR($A43="",Q$4=""),"",IF(AND(Q$4&lt;=$D43,Q$4+6&gt;=$D43),"C","")&amp;IF(AND(Q$4&lt;=$E43,Q$4+6&gt;=$E43),"A","")&amp;IF(AND(Q$4&lt;=$G43,Q$4+6&gt;=$F43),"V","")&amp;IF(AND(Q$4&lt;=$H43,Q$4+6&gt;=$H43),"R",""))</f>
        <v/>
      </c>
      <c r="R43" s="31">
        <f>IF(OR($A43="",R$4=""),"",IF(AND(R$4&lt;=$D43,R$4+6&gt;=$D43),"C","")&amp;IF(AND(R$4&lt;=$E43,R$4+6&gt;=$E43),"A","")&amp;IF(AND(R$4&lt;=$G43,R$4+6&gt;=$F43),"V","")&amp;IF(AND(R$4&lt;=$H43,R$4+6&gt;=$H43),"R",""))</f>
        <v/>
      </c>
      <c r="S43" s="31">
        <f>IF(OR($A43="",S$4=""),"",IF(AND(S$4&lt;=$D43,S$4+6&gt;=$D43),"C","")&amp;IF(AND(S$4&lt;=$E43,S$4+6&gt;=$E43),"A","")&amp;IF(AND(S$4&lt;=$G43,S$4+6&gt;=$F43),"V","")&amp;IF(AND(S$4&lt;=$H43,S$4+6&gt;=$H43),"R",""))</f>
        <v/>
      </c>
      <c r="T43" s="31">
        <f>IF(OR($A43="",T$4=""),"",IF(AND(T$4&lt;=$D43,T$4+6&gt;=$D43),"C","")&amp;IF(AND(T$4&lt;=$E43,T$4+6&gt;=$E43),"A","")&amp;IF(AND(T$4&lt;=$G43,T$4+6&gt;=$F43),"V","")&amp;IF(AND(T$4&lt;=$H43,T$4+6&gt;=$H43),"R",""))</f>
        <v/>
      </c>
      <c r="U43" s="31">
        <f>IF(OR($A43="",U$4=""),"",IF(AND(U$4&lt;=$D43,U$4+6&gt;=$D43),"C","")&amp;IF(AND(U$4&lt;=$E43,U$4+6&gt;=$E43),"A","")&amp;IF(AND(U$4&lt;=$G43,U$4+6&gt;=$F43),"V","")&amp;IF(AND(U$4&lt;=$H43,U$4+6&gt;=$H43),"R",""))</f>
        <v/>
      </c>
      <c r="V43" s="31">
        <f>IF(OR($A43="",V$4=""),"",IF(AND(V$4&lt;=$D43,V$4+6&gt;=$D43),"C","")&amp;IF(AND(V$4&lt;=$E43,V$4+6&gt;=$E43),"A","")&amp;IF(AND(V$4&lt;=$G43,V$4+6&gt;=$F43),"V","")&amp;IF(AND(V$4&lt;=$H43,V$4+6&gt;=$H43),"R",""))</f>
        <v/>
      </c>
      <c r="W43" s="31">
        <f>IF(OR($A43="",W$4=""),"",IF(AND(W$4&lt;=$D43,W$4+6&gt;=$D43),"C","")&amp;IF(AND(W$4&lt;=$E43,W$4+6&gt;=$E43),"A","")&amp;IF(AND(W$4&lt;=$G43,W$4+6&gt;=$F43),"V","")&amp;IF(AND(W$4&lt;=$H43,W$4+6&gt;=$H43),"R",""))</f>
        <v/>
      </c>
      <c r="X43" s="31">
        <f>IF(OR($A43="",X$4=""),"",IF(AND(X$4&lt;=$D43,X$4+6&gt;=$D43),"C","")&amp;IF(AND(X$4&lt;=$E43,X$4+6&gt;=$E43),"A","")&amp;IF(AND(X$4&lt;=$G43,X$4+6&gt;=$F43),"V","")&amp;IF(AND(X$4&lt;=$H43,X$4+6&gt;=$H43),"R",""))</f>
        <v/>
      </c>
      <c r="Y43" s="31">
        <f>IF(OR($A43="",Y$4=""),"",IF(AND(Y$4&lt;=$D43,Y$4+6&gt;=$D43),"C","")&amp;IF(AND(Y$4&lt;=$E43,Y$4+6&gt;=$E43),"A","")&amp;IF(AND(Y$4&lt;=$G43,Y$4+6&gt;=$F43),"V","")&amp;IF(AND(Y$4&lt;=$H43,Y$4+6&gt;=$H43),"R",""))</f>
        <v/>
      </c>
      <c r="Z43" s="31">
        <f>IF(OR($A43="",Z$4=""),"",IF(AND(Z$4&lt;=$D43,Z$4+6&gt;=$D43),"C","")&amp;IF(AND(Z$4&lt;=$E43,Z$4+6&gt;=$E43),"A","")&amp;IF(AND(Z$4&lt;=$G43,Z$4+6&gt;=$F43),"V","")&amp;IF(AND(Z$4&lt;=$H43,Z$4+6&gt;=$H43),"R",""))</f>
        <v/>
      </c>
      <c r="AA43" s="31">
        <f>IF(OR($A43="",AA$4=""),"",IF(AND(AA$4&lt;=$D43,AA$4+6&gt;=$D43),"C","")&amp;IF(AND(AA$4&lt;=$E43,AA$4+6&gt;=$E43),"A","")&amp;IF(AND(AA$4&lt;=$G43,AA$4+6&gt;=$F43),"V","")&amp;IF(AND(AA$4&lt;=$H43,AA$4+6&gt;=$H43),"R",""))</f>
        <v/>
      </c>
      <c r="AB43" s="31">
        <f>IF(OR($A43="",AB$4=""),"",IF(AND(AB$4&lt;=$D43,AB$4+6&gt;=$D43),"C","")&amp;IF(AND(AB$4&lt;=$E43,AB$4+6&gt;=$E43),"A","")&amp;IF(AND(AB$4&lt;=$G43,AB$4+6&gt;=$F43),"V","")&amp;IF(AND(AB$4&lt;=$H43,AB$4+6&gt;=$H43),"R",""))</f>
        <v/>
      </c>
      <c r="AC43" s="31">
        <f>IF(OR($A43="",AC$4=""),"",IF(AND(AC$4&lt;=$D43,AC$4+6&gt;=$D43),"C","")&amp;IF(AND(AC$4&lt;=$E43,AC$4+6&gt;=$E43),"A","")&amp;IF(AND(AC$4&lt;=$G43,AC$4+6&gt;=$F43),"V","")&amp;IF(AND(AC$4&lt;=$H43,AC$4+6&gt;=$H43),"R",""))</f>
        <v/>
      </c>
      <c r="AD43" s="31">
        <f>IF(OR($A43="",AD$4=""),"",IF(AND(AD$4&lt;=$D43,AD$4+6&gt;=$D43),"C","")&amp;IF(AND(AD$4&lt;=$E43,AD$4+6&gt;=$E43),"A","")&amp;IF(AND(AD$4&lt;=$G43,AD$4+6&gt;=$F43),"V","")&amp;IF(AND(AD$4&lt;=$H43,AD$4+6&gt;=$H43),"R",""))</f>
        <v/>
      </c>
      <c r="AE43" s="31">
        <f>IF(OR($A43="",AE$4=""),"",IF(AND(AE$4&lt;=$D43,AE$4+6&gt;=$D43),"C","")&amp;IF(AND(AE$4&lt;=$E43,AE$4+6&gt;=$E43),"A","")&amp;IF(AND(AE$4&lt;=$G43,AE$4+6&gt;=$F43),"V","")&amp;IF(AND(AE$4&lt;=$H43,AE$4+6&gt;=$H43),"R",""))</f>
        <v/>
      </c>
      <c r="AF43" s="31">
        <f>IF(OR($A43="",AF$4=""),"",IF(AND(AF$4&lt;=$D43,AF$4+6&gt;=$D43),"C","")&amp;IF(AND(AF$4&lt;=$E43,AF$4+6&gt;=$E43),"A","")&amp;IF(AND(AF$4&lt;=$G43,AF$4+6&gt;=$F43),"V","")&amp;IF(AND(AF$4&lt;=$H43,AF$4+6&gt;=$H43),"R",""))</f>
        <v/>
      </c>
      <c r="AG43" s="31">
        <f>IF(OR($A43="",AG$4=""),"",IF(AND(AG$4&lt;=$D43,AG$4+6&gt;=$D43),"C","")&amp;IF(AND(AG$4&lt;=$E43,AG$4+6&gt;=$E43),"A","")&amp;IF(AND(AG$4&lt;=$G43,AG$4+6&gt;=$F43),"V","")&amp;IF(AND(AG$4&lt;=$H43,AG$4+6&gt;=$H43),"R",""))</f>
        <v/>
      </c>
      <c r="AH43" s="31">
        <f>IF(OR($A43="",AH$4=""),"",IF(AND(AH$4&lt;=$D43,AH$4+6&gt;=$D43),"C","")&amp;IF(AND(AH$4&lt;=$E43,AH$4+6&gt;=$E43),"A","")&amp;IF(AND(AH$4&lt;=$G43,AH$4+6&gt;=$F43),"V","")&amp;IF(AND(AH$4&lt;=$H43,AH$4+6&gt;=$H43),"R",""))</f>
        <v/>
      </c>
      <c r="AI43" s="31">
        <f>IF(OR($A43="",AI$4=""),"",IF(AND(AI$4&lt;=$D43,AI$4+6&gt;=$D43),"C","")&amp;IF(AND(AI$4&lt;=$E43,AI$4+6&gt;=$E43),"A","")&amp;IF(AND(AI$4&lt;=$G43,AI$4+6&gt;=$F43),"V","")&amp;IF(AND(AI$4&lt;=$H43,AI$4+6&gt;=$H43),"R",""))</f>
        <v/>
      </c>
      <c r="AJ43" s="31">
        <f>IF(OR($A43="",AJ$4=""),"",IF(AND(AJ$4&lt;=$D43,AJ$4+6&gt;=$D43),"C","")&amp;IF(AND(AJ$4&lt;=$E43,AJ$4+6&gt;=$E43),"A","")&amp;IF(AND(AJ$4&lt;=$G43,AJ$4+6&gt;=$F43),"V","")&amp;IF(AND(AJ$4&lt;=$H43,AJ$4+6&gt;=$H43),"R",""))</f>
        <v/>
      </c>
      <c r="AK43" s="31">
        <f>IF(OR($A43="",AK$4=""),"",IF(AND(AK$4&lt;=$D43,AK$4+6&gt;=$D43),"C","")&amp;IF(AND(AK$4&lt;=$E43,AK$4+6&gt;=$E43),"A","")&amp;IF(AND(AK$4&lt;=$G43,AK$4+6&gt;=$F43),"V","")&amp;IF(AND(AK$4&lt;=$H43,AK$4+6&gt;=$H43),"R",""))</f>
        <v/>
      </c>
      <c r="AL43" s="31">
        <f>IF(OR($A43="",AL$4=""),"",IF(AND(AL$4&lt;=$D43,AL$4+6&gt;=$D43),"C","")&amp;IF(AND(AL$4&lt;=$E43,AL$4+6&gt;=$E43),"A","")&amp;IF(AND(AL$4&lt;=$G43,AL$4+6&gt;=$F43),"V","")&amp;IF(AND(AL$4&lt;=$H43,AL$4+6&gt;=$H43),"R",""))</f>
        <v/>
      </c>
      <c r="AM43" s="31">
        <f>IF(OR($A43="",AM$4=""),"",IF(AND(AM$4&lt;=$D43,AM$4+6&gt;=$D43),"C","")&amp;IF(AND(AM$4&lt;=$E43,AM$4+6&gt;=$E43),"A","")&amp;IF(AND(AM$4&lt;=$G43,AM$4+6&gt;=$F43),"V","")&amp;IF(AND(AM$4&lt;=$H43,AM$4+6&gt;=$H43),"R",""))</f>
        <v/>
      </c>
      <c r="AN43" s="31">
        <f>IF(OR($A43="",AN$4=""),"",IF(AND(AN$4&lt;=$D43,AN$4+6&gt;=$D43),"C","")&amp;IF(AND(AN$4&lt;=$E43,AN$4+6&gt;=$E43),"A","")&amp;IF(AND(AN$4&lt;=$G43,AN$4+6&gt;=$F43),"V","")&amp;IF(AND(AN$4&lt;=$H43,AN$4+6&gt;=$H43),"R",""))</f>
        <v/>
      </c>
      <c r="AO43" s="31">
        <f>IF(OR($A43="",AO$4=""),"",IF(AND(AO$4&lt;=$D43,AO$4+6&gt;=$D43),"C","")&amp;IF(AND(AO$4&lt;=$E43,AO$4+6&gt;=$E43),"A","")&amp;IF(AND(AO$4&lt;=$G43,AO$4+6&gt;=$F43),"V","")&amp;IF(AND(AO$4&lt;=$H43,AO$4+6&gt;=$H43),"R",""))</f>
        <v/>
      </c>
      <c r="AP43" s="31">
        <f>IF(OR($A43="",AP$4=""),"",IF(AND(AP$4&lt;=$D43,AP$4+6&gt;=$D43),"C","")&amp;IF(AND(AP$4&lt;=$E43,AP$4+6&gt;=$E43),"A","")&amp;IF(AND(AP$4&lt;=$G43,AP$4+6&gt;=$F43),"V","")&amp;IF(AND(AP$4&lt;=$H43,AP$4+6&gt;=$H43),"R",""))</f>
        <v/>
      </c>
      <c r="AQ43" s="31">
        <f>IF(OR($A43="",AQ$4=""),"",IF(AND(AQ$4&lt;=$D43,AQ$4+6&gt;=$D43),"C","")&amp;IF(AND(AQ$4&lt;=$E43,AQ$4+6&gt;=$E43),"A","")&amp;IF(AND(AQ$4&lt;=$G43,AQ$4+6&gt;=$F43),"V","")&amp;IF(AND(AQ$4&lt;=$H43,AQ$4+6&gt;=$H43),"R",""))</f>
        <v/>
      </c>
      <c r="AR43" s="31">
        <f>IF(OR($A43="",AR$4=""),"",IF(AND(AR$4&lt;=$D43,AR$4+6&gt;=$D43),"C","")&amp;IF(AND(AR$4&lt;=$E43,AR$4+6&gt;=$E43),"A","")&amp;IF(AND(AR$4&lt;=$G43,AR$4+6&gt;=$F43),"V","")&amp;IF(AND(AR$4&lt;=$H43,AR$4+6&gt;=$H43),"R",""))</f>
        <v/>
      </c>
      <c r="AS43" s="31">
        <f>IF(OR($A43="",AS$4=""),"",IF(AND(AS$4&lt;=$D43,AS$4+6&gt;=$D43),"C","")&amp;IF(AND(AS$4&lt;=$E43,AS$4+6&gt;=$E43),"A","")&amp;IF(AND(AS$4&lt;=$G43,AS$4+6&gt;=$F43),"V","")&amp;IF(AND(AS$4&lt;=$H43,AS$4+6&gt;=$H43),"R",""))</f>
        <v/>
      </c>
      <c r="AT43" s="31">
        <f>IF(OR($A43="",AT$4=""),"",IF(AND(AT$4&lt;=$D43,AT$4+6&gt;=$D43),"C","")&amp;IF(AND(AT$4&lt;=$E43,AT$4+6&gt;=$E43),"A","")&amp;IF(AND(AT$4&lt;=$G43,AT$4+6&gt;=$F43),"V","")&amp;IF(AND(AT$4&lt;=$H43,AT$4+6&gt;=$H43),"R",""))</f>
        <v/>
      </c>
      <c r="AU43" s="31">
        <f>IF(OR($A43="",AU$4=""),"",IF(AND(AU$4&lt;=$D43,AU$4+6&gt;=$D43),"C","")&amp;IF(AND(AU$4&lt;=$E43,AU$4+6&gt;=$E43),"A","")&amp;IF(AND(AU$4&lt;=$G43,AU$4+6&gt;=$F43),"V","")&amp;IF(AND(AU$4&lt;=$H43,AU$4+6&gt;=$H43),"R",""))</f>
        <v/>
      </c>
      <c r="AV43" s="31">
        <f>IF(OR($A43="",AV$4=""),"",IF(AND(AV$4&lt;=$D43,AV$4+6&gt;=$D43),"C","")&amp;IF(AND(AV$4&lt;=$E43,AV$4+6&gt;=$E43),"A","")&amp;IF(AND(AV$4&lt;=$G43,AV$4+6&gt;=$F43),"V","")&amp;IF(AND(AV$4&lt;=$H43,AV$4+6&gt;=$H43),"R",""))</f>
        <v/>
      </c>
      <c r="AW43" s="31">
        <f>IF(OR($A43="",AW$4=""),"",IF(AND(AW$4&lt;=$D43,AW$4+6&gt;=$D43),"C","")&amp;IF(AND(AW$4&lt;=$E43,AW$4+6&gt;=$E43),"A","")&amp;IF(AND(AW$4&lt;=$G43,AW$4+6&gt;=$F43),"V","")&amp;IF(AND(AW$4&lt;=$H43,AW$4+6&gt;=$H43),"R",""))</f>
        <v/>
      </c>
      <c r="AX43" s="31">
        <f>IF(OR($A43="",AX$4=""),"",IF(AND(AX$4&lt;=$D43,AX$4+6&gt;=$D43),"C","")&amp;IF(AND(AX$4&lt;=$E43,AX$4+6&gt;=$E43),"A","")&amp;IF(AND(AX$4&lt;=$G43,AX$4+6&gt;=$F43),"V","")&amp;IF(AND(AX$4&lt;=$H43,AX$4+6&gt;=$H43),"R",""))</f>
        <v/>
      </c>
      <c r="AY43" s="31">
        <f>IF(OR($A43="",AY$4=""),"",IF(AND(AY$4&lt;=$D43,AY$4+6&gt;=$D43),"C","")&amp;IF(AND(AY$4&lt;=$E43,AY$4+6&gt;=$E43),"A","")&amp;IF(AND(AY$4&lt;=$G43,AY$4+6&gt;=$F43),"V","")&amp;IF(AND(AY$4&lt;=$H43,AY$4+6&gt;=$H43),"R",""))</f>
        <v/>
      </c>
      <c r="AZ43" s="31">
        <f>IF(OR($A43="",AZ$4=""),"",IF(AND(AZ$4&lt;=$D43,AZ$4+6&gt;=$D43),"C","")&amp;IF(AND(AZ$4&lt;=$E43,AZ$4+6&gt;=$E43),"A","")&amp;IF(AND(AZ$4&lt;=$G43,AZ$4+6&gt;=$F43),"V","")&amp;IF(AND(AZ$4&lt;=$H43,AZ$4+6&gt;=$H43),"R",""))</f>
        <v/>
      </c>
      <c r="BA43" s="31">
        <f>IF(OR($A43="",BA$4=""),"",IF(AND(BA$4&lt;=$D43,BA$4+6&gt;=$D43),"C","")&amp;IF(AND(BA$4&lt;=$E43,BA$4+6&gt;=$E43),"A","")&amp;IF(AND(BA$4&lt;=$G43,BA$4+6&gt;=$F43),"V","")&amp;IF(AND(BA$4&lt;=$H43,BA$4+6&gt;=$H43),"R",""))</f>
        <v/>
      </c>
      <c r="BB43" s="31">
        <f>IF(OR($A43="",BB$4=""),"",IF(AND(BB$4&lt;=$D43,BB$4+6&gt;=$D43),"C","")&amp;IF(AND(BB$4&lt;=$E43,BB$4+6&gt;=$E43),"A","")&amp;IF(AND(BB$4&lt;=$G43,BB$4+6&gt;=$F43),"V","")&amp;IF(AND(BB$4&lt;=$H43,BB$4+6&gt;=$H43),"R",""))</f>
        <v/>
      </c>
      <c r="BC43" s="31">
        <f>IF(OR($A43="",BC$4=""),"",IF(AND(BC$4&lt;=$D43,BC$4+6&gt;=$D43),"C","")&amp;IF(AND(BC$4&lt;=$E43,BC$4+6&gt;=$E43),"A","")&amp;IF(AND(BC$4&lt;=$G43,BC$4+6&gt;=$F43),"V","")&amp;IF(AND(BC$4&lt;=$H43,BC$4+6&gt;=$H43),"R",""))</f>
        <v/>
      </c>
      <c r="BD43" s="31">
        <f>IF(OR($A43="",BD$4=""),"",IF(AND(BD$4&lt;=$D43,BD$4+6&gt;=$D43),"C","")&amp;IF(AND(BD$4&lt;=$E43,BD$4+6&gt;=$E43),"A","")&amp;IF(AND(BD$4&lt;=$G43,BD$4+6&gt;=$F43),"V","")&amp;IF(AND(BD$4&lt;=$H43,BD$4+6&gt;=$H43),"R",""))</f>
        <v/>
      </c>
      <c r="BE43" s="31">
        <f>IF(OR($A43="",BE$4=""),"",IF(AND(BE$4&lt;=$D43,BE$4+6&gt;=$D43),"C","")&amp;IF(AND(BE$4&lt;=$E43,BE$4+6&gt;=$E43),"A","")&amp;IF(AND(BE$4&lt;=$G43,BE$4+6&gt;=$F43),"V","")&amp;IF(AND(BE$4&lt;=$H43,BE$4+6&gt;=$H43),"R",""))</f>
        <v/>
      </c>
      <c r="BF43" s="31">
        <f>IF(OR($A43="",BF$4=""),"",IF(AND(BF$4&lt;=$D43,BF$4+6&gt;=$D43),"C","")&amp;IF(AND(BF$4&lt;=$E43,BF$4+6&gt;=$E43),"A","")&amp;IF(AND(BF$4&lt;=$G43,BF$4+6&gt;=$F43),"V","")&amp;IF(AND(BF$4&lt;=$H43,BF$4+6&gt;=$H43),"R",""))</f>
        <v/>
      </c>
      <c r="BG43" s="31">
        <f>IF(OR($A43="",BG$4=""),"",IF(AND(BG$4&lt;=$D43,BG$4+6&gt;=$D43),"C","")&amp;IF(AND(BG$4&lt;=$E43,BG$4+6&gt;=$E43),"A","")&amp;IF(AND(BG$4&lt;=$G43,BG$4+6&gt;=$F43),"V","")&amp;IF(AND(BG$4&lt;=$H43,BG$4+6&gt;=$H43),"R",""))</f>
        <v/>
      </c>
      <c r="BH43" s="31">
        <f>IF(OR($A43="",BH$4=""),"",IF(AND(BH$4&lt;=$D43,BH$4+6&gt;=$D43),"C","")&amp;IF(AND(BH$4&lt;=$E43,BH$4+6&gt;=$E43),"A","")&amp;IF(AND(BH$4&lt;=$G43,BH$4+6&gt;=$F43),"V","")&amp;IF(AND(BH$4&lt;=$H43,BH$4+6&gt;=$H43),"R",""))</f>
        <v/>
      </c>
      <c r="BI43" s="31">
        <f>IF(OR($A43="",BI$4=""),"",IF(AND(BI$4&lt;=$D43,BI$4+6&gt;=$D43),"C","")&amp;IF(AND(BI$4&lt;=$E43,BI$4+6&gt;=$E43),"A","")&amp;IF(AND(BI$4&lt;=$G43,BI$4+6&gt;=$F43),"V","")&amp;IF(AND(BI$4&lt;=$H43,BI$4+6&gt;=$H43),"R",""))</f>
        <v/>
      </c>
      <c r="BJ43" s="31">
        <f>IF(OR($A43="",BJ$4=""),"",IF(AND(BJ$4&lt;=$D43,BJ$4+6&gt;=$D43),"C","")&amp;IF(AND(BJ$4&lt;=$E43,BJ$4+6&gt;=$E43),"A","")&amp;IF(AND(BJ$4&lt;=$G43,BJ$4+6&gt;=$F43),"V","")&amp;IF(AND(BJ$4&lt;=$H43,BJ$4+6&gt;=$H43),"R",""))</f>
        <v/>
      </c>
      <c r="BK43" s="31">
        <f>IF(OR($A43="",BK$4=""),"",IF(AND(BK$4&lt;=$D43,BK$4+6&gt;=$D43),"C","")&amp;IF(AND(BK$4&lt;=$E43,BK$4+6&gt;=$E43),"A","")&amp;IF(AND(BK$4&lt;=$G43,BK$4+6&gt;=$F43),"V","")&amp;IF(AND(BK$4&lt;=$H43,BK$4+6&gt;=$H43),"R",""))</f>
        <v/>
      </c>
      <c r="BL43" s="31">
        <f>IF(OR($A43="",BL$4=""),"",IF(AND(BL$4&lt;=$D43,BL$4+6&gt;=$D43),"C","")&amp;IF(AND(BL$4&lt;=$E43,BL$4+6&gt;=$E43),"A","")&amp;IF(AND(BL$4&lt;=$G43,BL$4+6&gt;=$F43),"V","")&amp;IF(AND(BL$4&lt;=$H43,BL$4+6&gt;=$H43),"R",""))</f>
        <v/>
      </c>
      <c r="BM43" s="31">
        <f>IF(OR($A43="",BM$4=""),"",IF(AND(BM$4&lt;=$D43,BM$4+6&gt;=$D43),"C","")&amp;IF(AND(BM$4&lt;=$E43,BM$4+6&gt;=$E43),"A","")&amp;IF(AND(BM$4&lt;=$G43,BM$4+6&gt;=$F43),"V","")&amp;IF(AND(BM$4&lt;=$H43,BM$4+6&gt;=$H43),"R",""))</f>
        <v/>
      </c>
      <c r="BN43" s="31">
        <f>IF(OR($A43="",BN$4=""),"",IF(AND(BN$4&lt;=$D43,BN$4+6&gt;=$D43),"C","")&amp;IF(AND(BN$4&lt;=$E43,BN$4+6&gt;=$E43),"A","")&amp;IF(AND(BN$4&lt;=$G43,BN$4+6&gt;=$F43),"V","")&amp;IF(AND(BN$4&lt;=$H43,BN$4+6&gt;=$H43),"R",""))</f>
        <v/>
      </c>
      <c r="BO43" s="31">
        <f>IF(OR($A43="",BO$4=""),"",IF(AND(BO$4&lt;=$D43,BO$4+6&gt;=$D43),"C","")&amp;IF(AND(BO$4&lt;=$E43,BO$4+6&gt;=$E43),"A","")&amp;IF(AND(BO$4&lt;=$G43,BO$4+6&gt;=$F43),"V","")&amp;IF(AND(BO$4&lt;=$H43,BO$4+6&gt;=$H43),"R",""))</f>
        <v/>
      </c>
      <c r="BP43" s="31">
        <f>IF(OR($A43="",BP$4=""),"",IF(AND(BP$4&lt;=$D43,BP$4+6&gt;=$D43),"C","")&amp;IF(AND(BP$4&lt;=$E43,BP$4+6&gt;=$E43),"A","")&amp;IF(AND(BP$4&lt;=$G43,BP$4+6&gt;=$F43),"V","")&amp;IF(AND(BP$4&lt;=$H43,BP$4+6&gt;=$H43),"R",""))</f>
        <v/>
      </c>
    </row>
    <row r="44" ht="26" customHeight="1">
      <c r="A44" s="12">
        <f>IF(Planejamento!A41="","",Planejamento!A41)</f>
        <v/>
      </c>
      <c r="B44" s="32">
        <f>IF(Planejamento!A41="","",Planejamento!B41)</f>
        <v/>
      </c>
      <c r="C44" s="32">
        <f>IF(Planejamento!A41="","",Planejamento!E41)</f>
        <v/>
      </c>
      <c r="D44" s="33">
        <f>IF(Planejamento!A41="","",Planejamento!L41)</f>
        <v/>
      </c>
      <c r="E44" s="33">
        <f>IF(Planejamento!A41="","",Planejamento!M41)</f>
        <v/>
      </c>
      <c r="F44" s="33">
        <f>IF(Planejamento!A41="","",Planejamento!G41)</f>
        <v/>
      </c>
      <c r="G44" s="33">
        <f>IF(Planejamento!A41="","",Planejamento!H41)</f>
        <v/>
      </c>
      <c r="H44" s="33">
        <f>IF(Planejamento!A41="","",Planejamento!N41)</f>
        <v/>
      </c>
      <c r="I44" s="34">
        <f>IF(OR($A44="",I$4=""),"",IF(AND(I$4&lt;=$D44,I$4+6&gt;=$D44),"C","")&amp;IF(AND(I$4&lt;=$E44,I$4+6&gt;=$E44),"A","")&amp;IF(AND(I$4&lt;=$G44,I$4+6&gt;=$F44),"V","")&amp;IF(AND(I$4&lt;=$H44,I$4+6&gt;=$H44),"R",""))</f>
        <v/>
      </c>
      <c r="J44" s="34">
        <f>IF(OR($A44="",J$4=""),"",IF(AND(J$4&lt;=$D44,J$4+6&gt;=$D44),"C","")&amp;IF(AND(J$4&lt;=$E44,J$4+6&gt;=$E44),"A","")&amp;IF(AND(J$4&lt;=$G44,J$4+6&gt;=$F44),"V","")&amp;IF(AND(J$4&lt;=$H44,J$4+6&gt;=$H44),"R",""))</f>
        <v/>
      </c>
      <c r="K44" s="34">
        <f>IF(OR($A44="",K$4=""),"",IF(AND(K$4&lt;=$D44,K$4+6&gt;=$D44),"C","")&amp;IF(AND(K$4&lt;=$E44,K$4+6&gt;=$E44),"A","")&amp;IF(AND(K$4&lt;=$G44,K$4+6&gt;=$F44),"V","")&amp;IF(AND(K$4&lt;=$H44,K$4+6&gt;=$H44),"R",""))</f>
        <v/>
      </c>
      <c r="L44" s="34">
        <f>IF(OR($A44="",L$4=""),"",IF(AND(L$4&lt;=$D44,L$4+6&gt;=$D44),"C","")&amp;IF(AND(L$4&lt;=$E44,L$4+6&gt;=$E44),"A","")&amp;IF(AND(L$4&lt;=$G44,L$4+6&gt;=$F44),"V","")&amp;IF(AND(L$4&lt;=$H44,L$4+6&gt;=$H44),"R",""))</f>
        <v/>
      </c>
      <c r="M44" s="34">
        <f>IF(OR($A44="",M$4=""),"",IF(AND(M$4&lt;=$D44,M$4+6&gt;=$D44),"C","")&amp;IF(AND(M$4&lt;=$E44,M$4+6&gt;=$E44),"A","")&amp;IF(AND(M$4&lt;=$G44,M$4+6&gt;=$F44),"V","")&amp;IF(AND(M$4&lt;=$H44,M$4+6&gt;=$H44),"R",""))</f>
        <v/>
      </c>
      <c r="N44" s="34">
        <f>IF(OR($A44="",N$4=""),"",IF(AND(N$4&lt;=$D44,N$4+6&gt;=$D44),"C","")&amp;IF(AND(N$4&lt;=$E44,N$4+6&gt;=$E44),"A","")&amp;IF(AND(N$4&lt;=$G44,N$4+6&gt;=$F44),"V","")&amp;IF(AND(N$4&lt;=$H44,N$4+6&gt;=$H44),"R",""))</f>
        <v/>
      </c>
      <c r="O44" s="34">
        <f>IF(OR($A44="",O$4=""),"",IF(AND(O$4&lt;=$D44,O$4+6&gt;=$D44),"C","")&amp;IF(AND(O$4&lt;=$E44,O$4+6&gt;=$E44),"A","")&amp;IF(AND(O$4&lt;=$G44,O$4+6&gt;=$F44),"V","")&amp;IF(AND(O$4&lt;=$H44,O$4+6&gt;=$H44),"R",""))</f>
        <v/>
      </c>
      <c r="P44" s="34">
        <f>IF(OR($A44="",P$4=""),"",IF(AND(P$4&lt;=$D44,P$4+6&gt;=$D44),"C","")&amp;IF(AND(P$4&lt;=$E44,P$4+6&gt;=$E44),"A","")&amp;IF(AND(P$4&lt;=$G44,P$4+6&gt;=$F44),"V","")&amp;IF(AND(P$4&lt;=$H44,P$4+6&gt;=$H44),"R",""))</f>
        <v/>
      </c>
      <c r="Q44" s="34">
        <f>IF(OR($A44="",Q$4=""),"",IF(AND(Q$4&lt;=$D44,Q$4+6&gt;=$D44),"C","")&amp;IF(AND(Q$4&lt;=$E44,Q$4+6&gt;=$E44),"A","")&amp;IF(AND(Q$4&lt;=$G44,Q$4+6&gt;=$F44),"V","")&amp;IF(AND(Q$4&lt;=$H44,Q$4+6&gt;=$H44),"R",""))</f>
        <v/>
      </c>
      <c r="R44" s="34">
        <f>IF(OR($A44="",R$4=""),"",IF(AND(R$4&lt;=$D44,R$4+6&gt;=$D44),"C","")&amp;IF(AND(R$4&lt;=$E44,R$4+6&gt;=$E44),"A","")&amp;IF(AND(R$4&lt;=$G44,R$4+6&gt;=$F44),"V","")&amp;IF(AND(R$4&lt;=$H44,R$4+6&gt;=$H44),"R",""))</f>
        <v/>
      </c>
      <c r="S44" s="34">
        <f>IF(OR($A44="",S$4=""),"",IF(AND(S$4&lt;=$D44,S$4+6&gt;=$D44),"C","")&amp;IF(AND(S$4&lt;=$E44,S$4+6&gt;=$E44),"A","")&amp;IF(AND(S$4&lt;=$G44,S$4+6&gt;=$F44),"V","")&amp;IF(AND(S$4&lt;=$H44,S$4+6&gt;=$H44),"R",""))</f>
        <v/>
      </c>
      <c r="T44" s="34">
        <f>IF(OR($A44="",T$4=""),"",IF(AND(T$4&lt;=$D44,T$4+6&gt;=$D44),"C","")&amp;IF(AND(T$4&lt;=$E44,T$4+6&gt;=$E44),"A","")&amp;IF(AND(T$4&lt;=$G44,T$4+6&gt;=$F44),"V","")&amp;IF(AND(T$4&lt;=$H44,T$4+6&gt;=$H44),"R",""))</f>
        <v/>
      </c>
      <c r="U44" s="34">
        <f>IF(OR($A44="",U$4=""),"",IF(AND(U$4&lt;=$D44,U$4+6&gt;=$D44),"C","")&amp;IF(AND(U$4&lt;=$E44,U$4+6&gt;=$E44),"A","")&amp;IF(AND(U$4&lt;=$G44,U$4+6&gt;=$F44),"V","")&amp;IF(AND(U$4&lt;=$H44,U$4+6&gt;=$H44),"R",""))</f>
        <v/>
      </c>
      <c r="V44" s="34">
        <f>IF(OR($A44="",V$4=""),"",IF(AND(V$4&lt;=$D44,V$4+6&gt;=$D44),"C","")&amp;IF(AND(V$4&lt;=$E44,V$4+6&gt;=$E44),"A","")&amp;IF(AND(V$4&lt;=$G44,V$4+6&gt;=$F44),"V","")&amp;IF(AND(V$4&lt;=$H44,V$4+6&gt;=$H44),"R",""))</f>
        <v/>
      </c>
      <c r="W44" s="34">
        <f>IF(OR($A44="",W$4=""),"",IF(AND(W$4&lt;=$D44,W$4+6&gt;=$D44),"C","")&amp;IF(AND(W$4&lt;=$E44,W$4+6&gt;=$E44),"A","")&amp;IF(AND(W$4&lt;=$G44,W$4+6&gt;=$F44),"V","")&amp;IF(AND(W$4&lt;=$H44,W$4+6&gt;=$H44),"R",""))</f>
        <v/>
      </c>
      <c r="X44" s="34">
        <f>IF(OR($A44="",X$4=""),"",IF(AND(X$4&lt;=$D44,X$4+6&gt;=$D44),"C","")&amp;IF(AND(X$4&lt;=$E44,X$4+6&gt;=$E44),"A","")&amp;IF(AND(X$4&lt;=$G44,X$4+6&gt;=$F44),"V","")&amp;IF(AND(X$4&lt;=$H44,X$4+6&gt;=$H44),"R",""))</f>
        <v/>
      </c>
      <c r="Y44" s="34">
        <f>IF(OR($A44="",Y$4=""),"",IF(AND(Y$4&lt;=$D44,Y$4+6&gt;=$D44),"C","")&amp;IF(AND(Y$4&lt;=$E44,Y$4+6&gt;=$E44),"A","")&amp;IF(AND(Y$4&lt;=$G44,Y$4+6&gt;=$F44),"V","")&amp;IF(AND(Y$4&lt;=$H44,Y$4+6&gt;=$H44),"R",""))</f>
        <v/>
      </c>
      <c r="Z44" s="34">
        <f>IF(OR($A44="",Z$4=""),"",IF(AND(Z$4&lt;=$D44,Z$4+6&gt;=$D44),"C","")&amp;IF(AND(Z$4&lt;=$E44,Z$4+6&gt;=$E44),"A","")&amp;IF(AND(Z$4&lt;=$G44,Z$4+6&gt;=$F44),"V","")&amp;IF(AND(Z$4&lt;=$H44,Z$4+6&gt;=$H44),"R",""))</f>
        <v/>
      </c>
      <c r="AA44" s="34">
        <f>IF(OR($A44="",AA$4=""),"",IF(AND(AA$4&lt;=$D44,AA$4+6&gt;=$D44),"C","")&amp;IF(AND(AA$4&lt;=$E44,AA$4+6&gt;=$E44),"A","")&amp;IF(AND(AA$4&lt;=$G44,AA$4+6&gt;=$F44),"V","")&amp;IF(AND(AA$4&lt;=$H44,AA$4+6&gt;=$H44),"R",""))</f>
        <v/>
      </c>
      <c r="AB44" s="34">
        <f>IF(OR($A44="",AB$4=""),"",IF(AND(AB$4&lt;=$D44,AB$4+6&gt;=$D44),"C","")&amp;IF(AND(AB$4&lt;=$E44,AB$4+6&gt;=$E44),"A","")&amp;IF(AND(AB$4&lt;=$G44,AB$4+6&gt;=$F44),"V","")&amp;IF(AND(AB$4&lt;=$H44,AB$4+6&gt;=$H44),"R",""))</f>
        <v/>
      </c>
      <c r="AC44" s="34">
        <f>IF(OR($A44="",AC$4=""),"",IF(AND(AC$4&lt;=$D44,AC$4+6&gt;=$D44),"C","")&amp;IF(AND(AC$4&lt;=$E44,AC$4+6&gt;=$E44),"A","")&amp;IF(AND(AC$4&lt;=$G44,AC$4+6&gt;=$F44),"V","")&amp;IF(AND(AC$4&lt;=$H44,AC$4+6&gt;=$H44),"R",""))</f>
        <v/>
      </c>
      <c r="AD44" s="34">
        <f>IF(OR($A44="",AD$4=""),"",IF(AND(AD$4&lt;=$D44,AD$4+6&gt;=$D44),"C","")&amp;IF(AND(AD$4&lt;=$E44,AD$4+6&gt;=$E44),"A","")&amp;IF(AND(AD$4&lt;=$G44,AD$4+6&gt;=$F44),"V","")&amp;IF(AND(AD$4&lt;=$H44,AD$4+6&gt;=$H44),"R",""))</f>
        <v/>
      </c>
      <c r="AE44" s="34">
        <f>IF(OR($A44="",AE$4=""),"",IF(AND(AE$4&lt;=$D44,AE$4+6&gt;=$D44),"C","")&amp;IF(AND(AE$4&lt;=$E44,AE$4+6&gt;=$E44),"A","")&amp;IF(AND(AE$4&lt;=$G44,AE$4+6&gt;=$F44),"V","")&amp;IF(AND(AE$4&lt;=$H44,AE$4+6&gt;=$H44),"R",""))</f>
        <v/>
      </c>
      <c r="AF44" s="34">
        <f>IF(OR($A44="",AF$4=""),"",IF(AND(AF$4&lt;=$D44,AF$4+6&gt;=$D44),"C","")&amp;IF(AND(AF$4&lt;=$E44,AF$4+6&gt;=$E44),"A","")&amp;IF(AND(AF$4&lt;=$G44,AF$4+6&gt;=$F44),"V","")&amp;IF(AND(AF$4&lt;=$H44,AF$4+6&gt;=$H44),"R",""))</f>
        <v/>
      </c>
      <c r="AG44" s="34">
        <f>IF(OR($A44="",AG$4=""),"",IF(AND(AG$4&lt;=$D44,AG$4+6&gt;=$D44),"C","")&amp;IF(AND(AG$4&lt;=$E44,AG$4+6&gt;=$E44),"A","")&amp;IF(AND(AG$4&lt;=$G44,AG$4+6&gt;=$F44),"V","")&amp;IF(AND(AG$4&lt;=$H44,AG$4+6&gt;=$H44),"R",""))</f>
        <v/>
      </c>
      <c r="AH44" s="34">
        <f>IF(OR($A44="",AH$4=""),"",IF(AND(AH$4&lt;=$D44,AH$4+6&gt;=$D44),"C","")&amp;IF(AND(AH$4&lt;=$E44,AH$4+6&gt;=$E44),"A","")&amp;IF(AND(AH$4&lt;=$G44,AH$4+6&gt;=$F44),"V","")&amp;IF(AND(AH$4&lt;=$H44,AH$4+6&gt;=$H44),"R",""))</f>
        <v/>
      </c>
      <c r="AI44" s="34">
        <f>IF(OR($A44="",AI$4=""),"",IF(AND(AI$4&lt;=$D44,AI$4+6&gt;=$D44),"C","")&amp;IF(AND(AI$4&lt;=$E44,AI$4+6&gt;=$E44),"A","")&amp;IF(AND(AI$4&lt;=$G44,AI$4+6&gt;=$F44),"V","")&amp;IF(AND(AI$4&lt;=$H44,AI$4+6&gt;=$H44),"R",""))</f>
        <v/>
      </c>
      <c r="AJ44" s="34">
        <f>IF(OR($A44="",AJ$4=""),"",IF(AND(AJ$4&lt;=$D44,AJ$4+6&gt;=$D44),"C","")&amp;IF(AND(AJ$4&lt;=$E44,AJ$4+6&gt;=$E44),"A","")&amp;IF(AND(AJ$4&lt;=$G44,AJ$4+6&gt;=$F44),"V","")&amp;IF(AND(AJ$4&lt;=$H44,AJ$4+6&gt;=$H44),"R",""))</f>
        <v/>
      </c>
      <c r="AK44" s="34">
        <f>IF(OR($A44="",AK$4=""),"",IF(AND(AK$4&lt;=$D44,AK$4+6&gt;=$D44),"C","")&amp;IF(AND(AK$4&lt;=$E44,AK$4+6&gt;=$E44),"A","")&amp;IF(AND(AK$4&lt;=$G44,AK$4+6&gt;=$F44),"V","")&amp;IF(AND(AK$4&lt;=$H44,AK$4+6&gt;=$H44),"R",""))</f>
        <v/>
      </c>
      <c r="AL44" s="34">
        <f>IF(OR($A44="",AL$4=""),"",IF(AND(AL$4&lt;=$D44,AL$4+6&gt;=$D44),"C","")&amp;IF(AND(AL$4&lt;=$E44,AL$4+6&gt;=$E44),"A","")&amp;IF(AND(AL$4&lt;=$G44,AL$4+6&gt;=$F44),"V","")&amp;IF(AND(AL$4&lt;=$H44,AL$4+6&gt;=$H44),"R",""))</f>
        <v/>
      </c>
      <c r="AM44" s="34">
        <f>IF(OR($A44="",AM$4=""),"",IF(AND(AM$4&lt;=$D44,AM$4+6&gt;=$D44),"C","")&amp;IF(AND(AM$4&lt;=$E44,AM$4+6&gt;=$E44),"A","")&amp;IF(AND(AM$4&lt;=$G44,AM$4+6&gt;=$F44),"V","")&amp;IF(AND(AM$4&lt;=$H44,AM$4+6&gt;=$H44),"R",""))</f>
        <v/>
      </c>
      <c r="AN44" s="34">
        <f>IF(OR($A44="",AN$4=""),"",IF(AND(AN$4&lt;=$D44,AN$4+6&gt;=$D44),"C","")&amp;IF(AND(AN$4&lt;=$E44,AN$4+6&gt;=$E44),"A","")&amp;IF(AND(AN$4&lt;=$G44,AN$4+6&gt;=$F44),"V","")&amp;IF(AND(AN$4&lt;=$H44,AN$4+6&gt;=$H44),"R",""))</f>
        <v/>
      </c>
      <c r="AO44" s="34">
        <f>IF(OR($A44="",AO$4=""),"",IF(AND(AO$4&lt;=$D44,AO$4+6&gt;=$D44),"C","")&amp;IF(AND(AO$4&lt;=$E44,AO$4+6&gt;=$E44),"A","")&amp;IF(AND(AO$4&lt;=$G44,AO$4+6&gt;=$F44),"V","")&amp;IF(AND(AO$4&lt;=$H44,AO$4+6&gt;=$H44),"R",""))</f>
        <v/>
      </c>
      <c r="AP44" s="34">
        <f>IF(OR($A44="",AP$4=""),"",IF(AND(AP$4&lt;=$D44,AP$4+6&gt;=$D44),"C","")&amp;IF(AND(AP$4&lt;=$E44,AP$4+6&gt;=$E44),"A","")&amp;IF(AND(AP$4&lt;=$G44,AP$4+6&gt;=$F44),"V","")&amp;IF(AND(AP$4&lt;=$H44,AP$4+6&gt;=$H44),"R",""))</f>
        <v/>
      </c>
      <c r="AQ44" s="34">
        <f>IF(OR($A44="",AQ$4=""),"",IF(AND(AQ$4&lt;=$D44,AQ$4+6&gt;=$D44),"C","")&amp;IF(AND(AQ$4&lt;=$E44,AQ$4+6&gt;=$E44),"A","")&amp;IF(AND(AQ$4&lt;=$G44,AQ$4+6&gt;=$F44),"V","")&amp;IF(AND(AQ$4&lt;=$H44,AQ$4+6&gt;=$H44),"R",""))</f>
        <v/>
      </c>
      <c r="AR44" s="34">
        <f>IF(OR($A44="",AR$4=""),"",IF(AND(AR$4&lt;=$D44,AR$4+6&gt;=$D44),"C","")&amp;IF(AND(AR$4&lt;=$E44,AR$4+6&gt;=$E44),"A","")&amp;IF(AND(AR$4&lt;=$G44,AR$4+6&gt;=$F44),"V","")&amp;IF(AND(AR$4&lt;=$H44,AR$4+6&gt;=$H44),"R",""))</f>
        <v/>
      </c>
      <c r="AS44" s="34">
        <f>IF(OR($A44="",AS$4=""),"",IF(AND(AS$4&lt;=$D44,AS$4+6&gt;=$D44),"C","")&amp;IF(AND(AS$4&lt;=$E44,AS$4+6&gt;=$E44),"A","")&amp;IF(AND(AS$4&lt;=$G44,AS$4+6&gt;=$F44),"V","")&amp;IF(AND(AS$4&lt;=$H44,AS$4+6&gt;=$H44),"R",""))</f>
        <v/>
      </c>
      <c r="AT44" s="34">
        <f>IF(OR($A44="",AT$4=""),"",IF(AND(AT$4&lt;=$D44,AT$4+6&gt;=$D44),"C","")&amp;IF(AND(AT$4&lt;=$E44,AT$4+6&gt;=$E44),"A","")&amp;IF(AND(AT$4&lt;=$G44,AT$4+6&gt;=$F44),"V","")&amp;IF(AND(AT$4&lt;=$H44,AT$4+6&gt;=$H44),"R",""))</f>
        <v/>
      </c>
      <c r="AU44" s="34">
        <f>IF(OR($A44="",AU$4=""),"",IF(AND(AU$4&lt;=$D44,AU$4+6&gt;=$D44),"C","")&amp;IF(AND(AU$4&lt;=$E44,AU$4+6&gt;=$E44),"A","")&amp;IF(AND(AU$4&lt;=$G44,AU$4+6&gt;=$F44),"V","")&amp;IF(AND(AU$4&lt;=$H44,AU$4+6&gt;=$H44),"R",""))</f>
        <v/>
      </c>
      <c r="AV44" s="34">
        <f>IF(OR($A44="",AV$4=""),"",IF(AND(AV$4&lt;=$D44,AV$4+6&gt;=$D44),"C","")&amp;IF(AND(AV$4&lt;=$E44,AV$4+6&gt;=$E44),"A","")&amp;IF(AND(AV$4&lt;=$G44,AV$4+6&gt;=$F44),"V","")&amp;IF(AND(AV$4&lt;=$H44,AV$4+6&gt;=$H44),"R",""))</f>
        <v/>
      </c>
      <c r="AW44" s="34">
        <f>IF(OR($A44="",AW$4=""),"",IF(AND(AW$4&lt;=$D44,AW$4+6&gt;=$D44),"C","")&amp;IF(AND(AW$4&lt;=$E44,AW$4+6&gt;=$E44),"A","")&amp;IF(AND(AW$4&lt;=$G44,AW$4+6&gt;=$F44),"V","")&amp;IF(AND(AW$4&lt;=$H44,AW$4+6&gt;=$H44),"R",""))</f>
        <v/>
      </c>
      <c r="AX44" s="34">
        <f>IF(OR($A44="",AX$4=""),"",IF(AND(AX$4&lt;=$D44,AX$4+6&gt;=$D44),"C","")&amp;IF(AND(AX$4&lt;=$E44,AX$4+6&gt;=$E44),"A","")&amp;IF(AND(AX$4&lt;=$G44,AX$4+6&gt;=$F44),"V","")&amp;IF(AND(AX$4&lt;=$H44,AX$4+6&gt;=$H44),"R",""))</f>
        <v/>
      </c>
      <c r="AY44" s="34">
        <f>IF(OR($A44="",AY$4=""),"",IF(AND(AY$4&lt;=$D44,AY$4+6&gt;=$D44),"C","")&amp;IF(AND(AY$4&lt;=$E44,AY$4+6&gt;=$E44),"A","")&amp;IF(AND(AY$4&lt;=$G44,AY$4+6&gt;=$F44),"V","")&amp;IF(AND(AY$4&lt;=$H44,AY$4+6&gt;=$H44),"R",""))</f>
        <v/>
      </c>
      <c r="AZ44" s="34">
        <f>IF(OR($A44="",AZ$4=""),"",IF(AND(AZ$4&lt;=$D44,AZ$4+6&gt;=$D44),"C","")&amp;IF(AND(AZ$4&lt;=$E44,AZ$4+6&gt;=$E44),"A","")&amp;IF(AND(AZ$4&lt;=$G44,AZ$4+6&gt;=$F44),"V","")&amp;IF(AND(AZ$4&lt;=$H44,AZ$4+6&gt;=$H44),"R",""))</f>
        <v/>
      </c>
      <c r="BA44" s="34">
        <f>IF(OR($A44="",BA$4=""),"",IF(AND(BA$4&lt;=$D44,BA$4+6&gt;=$D44),"C","")&amp;IF(AND(BA$4&lt;=$E44,BA$4+6&gt;=$E44),"A","")&amp;IF(AND(BA$4&lt;=$G44,BA$4+6&gt;=$F44),"V","")&amp;IF(AND(BA$4&lt;=$H44,BA$4+6&gt;=$H44),"R",""))</f>
        <v/>
      </c>
      <c r="BB44" s="34">
        <f>IF(OR($A44="",BB$4=""),"",IF(AND(BB$4&lt;=$D44,BB$4+6&gt;=$D44),"C","")&amp;IF(AND(BB$4&lt;=$E44,BB$4+6&gt;=$E44),"A","")&amp;IF(AND(BB$4&lt;=$G44,BB$4+6&gt;=$F44),"V","")&amp;IF(AND(BB$4&lt;=$H44,BB$4+6&gt;=$H44),"R",""))</f>
        <v/>
      </c>
      <c r="BC44" s="34">
        <f>IF(OR($A44="",BC$4=""),"",IF(AND(BC$4&lt;=$D44,BC$4+6&gt;=$D44),"C","")&amp;IF(AND(BC$4&lt;=$E44,BC$4+6&gt;=$E44),"A","")&amp;IF(AND(BC$4&lt;=$G44,BC$4+6&gt;=$F44),"V","")&amp;IF(AND(BC$4&lt;=$H44,BC$4+6&gt;=$H44),"R",""))</f>
        <v/>
      </c>
      <c r="BD44" s="34">
        <f>IF(OR($A44="",BD$4=""),"",IF(AND(BD$4&lt;=$D44,BD$4+6&gt;=$D44),"C","")&amp;IF(AND(BD$4&lt;=$E44,BD$4+6&gt;=$E44),"A","")&amp;IF(AND(BD$4&lt;=$G44,BD$4+6&gt;=$F44),"V","")&amp;IF(AND(BD$4&lt;=$H44,BD$4+6&gt;=$H44),"R",""))</f>
        <v/>
      </c>
      <c r="BE44" s="34">
        <f>IF(OR($A44="",BE$4=""),"",IF(AND(BE$4&lt;=$D44,BE$4+6&gt;=$D44),"C","")&amp;IF(AND(BE$4&lt;=$E44,BE$4+6&gt;=$E44),"A","")&amp;IF(AND(BE$4&lt;=$G44,BE$4+6&gt;=$F44),"V","")&amp;IF(AND(BE$4&lt;=$H44,BE$4+6&gt;=$H44),"R",""))</f>
        <v/>
      </c>
      <c r="BF44" s="34">
        <f>IF(OR($A44="",BF$4=""),"",IF(AND(BF$4&lt;=$D44,BF$4+6&gt;=$D44),"C","")&amp;IF(AND(BF$4&lt;=$E44,BF$4+6&gt;=$E44),"A","")&amp;IF(AND(BF$4&lt;=$G44,BF$4+6&gt;=$F44),"V","")&amp;IF(AND(BF$4&lt;=$H44,BF$4+6&gt;=$H44),"R",""))</f>
        <v/>
      </c>
      <c r="BG44" s="34">
        <f>IF(OR($A44="",BG$4=""),"",IF(AND(BG$4&lt;=$D44,BG$4+6&gt;=$D44),"C","")&amp;IF(AND(BG$4&lt;=$E44,BG$4+6&gt;=$E44),"A","")&amp;IF(AND(BG$4&lt;=$G44,BG$4+6&gt;=$F44),"V","")&amp;IF(AND(BG$4&lt;=$H44,BG$4+6&gt;=$H44),"R",""))</f>
        <v/>
      </c>
      <c r="BH44" s="34">
        <f>IF(OR($A44="",BH$4=""),"",IF(AND(BH$4&lt;=$D44,BH$4+6&gt;=$D44),"C","")&amp;IF(AND(BH$4&lt;=$E44,BH$4+6&gt;=$E44),"A","")&amp;IF(AND(BH$4&lt;=$G44,BH$4+6&gt;=$F44),"V","")&amp;IF(AND(BH$4&lt;=$H44,BH$4+6&gt;=$H44),"R",""))</f>
        <v/>
      </c>
      <c r="BI44" s="34">
        <f>IF(OR($A44="",BI$4=""),"",IF(AND(BI$4&lt;=$D44,BI$4+6&gt;=$D44),"C","")&amp;IF(AND(BI$4&lt;=$E44,BI$4+6&gt;=$E44),"A","")&amp;IF(AND(BI$4&lt;=$G44,BI$4+6&gt;=$F44),"V","")&amp;IF(AND(BI$4&lt;=$H44,BI$4+6&gt;=$H44),"R",""))</f>
        <v/>
      </c>
      <c r="BJ44" s="34">
        <f>IF(OR($A44="",BJ$4=""),"",IF(AND(BJ$4&lt;=$D44,BJ$4+6&gt;=$D44),"C","")&amp;IF(AND(BJ$4&lt;=$E44,BJ$4+6&gt;=$E44),"A","")&amp;IF(AND(BJ$4&lt;=$G44,BJ$4+6&gt;=$F44),"V","")&amp;IF(AND(BJ$4&lt;=$H44,BJ$4+6&gt;=$H44),"R",""))</f>
        <v/>
      </c>
      <c r="BK44" s="34">
        <f>IF(OR($A44="",BK$4=""),"",IF(AND(BK$4&lt;=$D44,BK$4+6&gt;=$D44),"C","")&amp;IF(AND(BK$4&lt;=$E44,BK$4+6&gt;=$E44),"A","")&amp;IF(AND(BK$4&lt;=$G44,BK$4+6&gt;=$F44),"V","")&amp;IF(AND(BK$4&lt;=$H44,BK$4+6&gt;=$H44),"R",""))</f>
        <v/>
      </c>
      <c r="BL44" s="34">
        <f>IF(OR($A44="",BL$4=""),"",IF(AND(BL$4&lt;=$D44,BL$4+6&gt;=$D44),"C","")&amp;IF(AND(BL$4&lt;=$E44,BL$4+6&gt;=$E44),"A","")&amp;IF(AND(BL$4&lt;=$G44,BL$4+6&gt;=$F44),"V","")&amp;IF(AND(BL$4&lt;=$H44,BL$4+6&gt;=$H44),"R",""))</f>
        <v/>
      </c>
      <c r="BM44" s="34">
        <f>IF(OR($A44="",BM$4=""),"",IF(AND(BM$4&lt;=$D44,BM$4+6&gt;=$D44),"C","")&amp;IF(AND(BM$4&lt;=$E44,BM$4+6&gt;=$E44),"A","")&amp;IF(AND(BM$4&lt;=$G44,BM$4+6&gt;=$F44),"V","")&amp;IF(AND(BM$4&lt;=$H44,BM$4+6&gt;=$H44),"R",""))</f>
        <v/>
      </c>
      <c r="BN44" s="34">
        <f>IF(OR($A44="",BN$4=""),"",IF(AND(BN$4&lt;=$D44,BN$4+6&gt;=$D44),"C","")&amp;IF(AND(BN$4&lt;=$E44,BN$4+6&gt;=$E44),"A","")&amp;IF(AND(BN$4&lt;=$G44,BN$4+6&gt;=$F44),"V","")&amp;IF(AND(BN$4&lt;=$H44,BN$4+6&gt;=$H44),"R",""))</f>
        <v/>
      </c>
      <c r="BO44" s="34">
        <f>IF(OR($A44="",BO$4=""),"",IF(AND(BO$4&lt;=$D44,BO$4+6&gt;=$D44),"C","")&amp;IF(AND(BO$4&lt;=$E44,BO$4+6&gt;=$E44),"A","")&amp;IF(AND(BO$4&lt;=$G44,BO$4+6&gt;=$F44),"V","")&amp;IF(AND(BO$4&lt;=$H44,BO$4+6&gt;=$H44),"R",""))</f>
        <v/>
      </c>
      <c r="BP44" s="34">
        <f>IF(OR($A44="",BP$4=""),"",IF(AND(BP$4&lt;=$D44,BP$4+6&gt;=$D44),"C","")&amp;IF(AND(BP$4&lt;=$E44,BP$4+6&gt;=$E44),"A","")&amp;IF(AND(BP$4&lt;=$G44,BP$4+6&gt;=$F44),"V","")&amp;IF(AND(BP$4&lt;=$H44,BP$4+6&gt;=$H44),"R",""))</f>
        <v/>
      </c>
    </row>
    <row r="45" ht="26" customHeight="1">
      <c r="A45" s="13">
        <f>IF(Planejamento!A42="","",Planejamento!A42)</f>
        <v/>
      </c>
      <c r="B45" s="29">
        <f>IF(Planejamento!A42="","",Planejamento!B42)</f>
        <v/>
      </c>
      <c r="C45" s="29">
        <f>IF(Planejamento!A42="","",Planejamento!E42)</f>
        <v/>
      </c>
      <c r="D45" s="30">
        <f>IF(Planejamento!A42="","",Planejamento!L42)</f>
        <v/>
      </c>
      <c r="E45" s="30">
        <f>IF(Planejamento!A42="","",Planejamento!M42)</f>
        <v/>
      </c>
      <c r="F45" s="30">
        <f>IF(Planejamento!A42="","",Planejamento!G42)</f>
        <v/>
      </c>
      <c r="G45" s="30">
        <f>IF(Planejamento!A42="","",Planejamento!H42)</f>
        <v/>
      </c>
      <c r="H45" s="30">
        <f>IF(Planejamento!A42="","",Planejamento!N42)</f>
        <v/>
      </c>
      <c r="I45" s="31">
        <f>IF(OR($A45="",I$4=""),"",IF(AND(I$4&lt;=$D45,I$4+6&gt;=$D45),"C","")&amp;IF(AND(I$4&lt;=$E45,I$4+6&gt;=$E45),"A","")&amp;IF(AND(I$4&lt;=$G45,I$4+6&gt;=$F45),"V","")&amp;IF(AND(I$4&lt;=$H45,I$4+6&gt;=$H45),"R",""))</f>
        <v/>
      </c>
      <c r="J45" s="31">
        <f>IF(OR($A45="",J$4=""),"",IF(AND(J$4&lt;=$D45,J$4+6&gt;=$D45),"C","")&amp;IF(AND(J$4&lt;=$E45,J$4+6&gt;=$E45),"A","")&amp;IF(AND(J$4&lt;=$G45,J$4+6&gt;=$F45),"V","")&amp;IF(AND(J$4&lt;=$H45,J$4+6&gt;=$H45),"R",""))</f>
        <v/>
      </c>
      <c r="K45" s="31">
        <f>IF(OR($A45="",K$4=""),"",IF(AND(K$4&lt;=$D45,K$4+6&gt;=$D45),"C","")&amp;IF(AND(K$4&lt;=$E45,K$4+6&gt;=$E45),"A","")&amp;IF(AND(K$4&lt;=$G45,K$4+6&gt;=$F45),"V","")&amp;IF(AND(K$4&lt;=$H45,K$4+6&gt;=$H45),"R",""))</f>
        <v/>
      </c>
      <c r="L45" s="31">
        <f>IF(OR($A45="",L$4=""),"",IF(AND(L$4&lt;=$D45,L$4+6&gt;=$D45),"C","")&amp;IF(AND(L$4&lt;=$E45,L$4+6&gt;=$E45),"A","")&amp;IF(AND(L$4&lt;=$G45,L$4+6&gt;=$F45),"V","")&amp;IF(AND(L$4&lt;=$H45,L$4+6&gt;=$H45),"R",""))</f>
        <v/>
      </c>
      <c r="M45" s="31">
        <f>IF(OR($A45="",M$4=""),"",IF(AND(M$4&lt;=$D45,M$4+6&gt;=$D45),"C","")&amp;IF(AND(M$4&lt;=$E45,M$4+6&gt;=$E45),"A","")&amp;IF(AND(M$4&lt;=$G45,M$4+6&gt;=$F45),"V","")&amp;IF(AND(M$4&lt;=$H45,M$4+6&gt;=$H45),"R",""))</f>
        <v/>
      </c>
      <c r="N45" s="31">
        <f>IF(OR($A45="",N$4=""),"",IF(AND(N$4&lt;=$D45,N$4+6&gt;=$D45),"C","")&amp;IF(AND(N$4&lt;=$E45,N$4+6&gt;=$E45),"A","")&amp;IF(AND(N$4&lt;=$G45,N$4+6&gt;=$F45),"V","")&amp;IF(AND(N$4&lt;=$H45,N$4+6&gt;=$H45),"R",""))</f>
        <v/>
      </c>
      <c r="O45" s="31">
        <f>IF(OR($A45="",O$4=""),"",IF(AND(O$4&lt;=$D45,O$4+6&gt;=$D45),"C","")&amp;IF(AND(O$4&lt;=$E45,O$4+6&gt;=$E45),"A","")&amp;IF(AND(O$4&lt;=$G45,O$4+6&gt;=$F45),"V","")&amp;IF(AND(O$4&lt;=$H45,O$4+6&gt;=$H45),"R",""))</f>
        <v/>
      </c>
      <c r="P45" s="31">
        <f>IF(OR($A45="",P$4=""),"",IF(AND(P$4&lt;=$D45,P$4+6&gt;=$D45),"C","")&amp;IF(AND(P$4&lt;=$E45,P$4+6&gt;=$E45),"A","")&amp;IF(AND(P$4&lt;=$G45,P$4+6&gt;=$F45),"V","")&amp;IF(AND(P$4&lt;=$H45,P$4+6&gt;=$H45),"R",""))</f>
        <v/>
      </c>
      <c r="Q45" s="31">
        <f>IF(OR($A45="",Q$4=""),"",IF(AND(Q$4&lt;=$D45,Q$4+6&gt;=$D45),"C","")&amp;IF(AND(Q$4&lt;=$E45,Q$4+6&gt;=$E45),"A","")&amp;IF(AND(Q$4&lt;=$G45,Q$4+6&gt;=$F45),"V","")&amp;IF(AND(Q$4&lt;=$H45,Q$4+6&gt;=$H45),"R",""))</f>
        <v/>
      </c>
      <c r="R45" s="31">
        <f>IF(OR($A45="",R$4=""),"",IF(AND(R$4&lt;=$D45,R$4+6&gt;=$D45),"C","")&amp;IF(AND(R$4&lt;=$E45,R$4+6&gt;=$E45),"A","")&amp;IF(AND(R$4&lt;=$G45,R$4+6&gt;=$F45),"V","")&amp;IF(AND(R$4&lt;=$H45,R$4+6&gt;=$H45),"R",""))</f>
        <v/>
      </c>
      <c r="S45" s="31">
        <f>IF(OR($A45="",S$4=""),"",IF(AND(S$4&lt;=$D45,S$4+6&gt;=$D45),"C","")&amp;IF(AND(S$4&lt;=$E45,S$4+6&gt;=$E45),"A","")&amp;IF(AND(S$4&lt;=$G45,S$4+6&gt;=$F45),"V","")&amp;IF(AND(S$4&lt;=$H45,S$4+6&gt;=$H45),"R",""))</f>
        <v/>
      </c>
      <c r="T45" s="31">
        <f>IF(OR($A45="",T$4=""),"",IF(AND(T$4&lt;=$D45,T$4+6&gt;=$D45),"C","")&amp;IF(AND(T$4&lt;=$E45,T$4+6&gt;=$E45),"A","")&amp;IF(AND(T$4&lt;=$G45,T$4+6&gt;=$F45),"V","")&amp;IF(AND(T$4&lt;=$H45,T$4+6&gt;=$H45),"R",""))</f>
        <v/>
      </c>
      <c r="U45" s="31">
        <f>IF(OR($A45="",U$4=""),"",IF(AND(U$4&lt;=$D45,U$4+6&gt;=$D45),"C","")&amp;IF(AND(U$4&lt;=$E45,U$4+6&gt;=$E45),"A","")&amp;IF(AND(U$4&lt;=$G45,U$4+6&gt;=$F45),"V","")&amp;IF(AND(U$4&lt;=$H45,U$4+6&gt;=$H45),"R",""))</f>
        <v/>
      </c>
      <c r="V45" s="31">
        <f>IF(OR($A45="",V$4=""),"",IF(AND(V$4&lt;=$D45,V$4+6&gt;=$D45),"C","")&amp;IF(AND(V$4&lt;=$E45,V$4+6&gt;=$E45),"A","")&amp;IF(AND(V$4&lt;=$G45,V$4+6&gt;=$F45),"V","")&amp;IF(AND(V$4&lt;=$H45,V$4+6&gt;=$H45),"R",""))</f>
        <v/>
      </c>
      <c r="W45" s="31">
        <f>IF(OR($A45="",W$4=""),"",IF(AND(W$4&lt;=$D45,W$4+6&gt;=$D45),"C","")&amp;IF(AND(W$4&lt;=$E45,W$4+6&gt;=$E45),"A","")&amp;IF(AND(W$4&lt;=$G45,W$4+6&gt;=$F45),"V","")&amp;IF(AND(W$4&lt;=$H45,W$4+6&gt;=$H45),"R",""))</f>
        <v/>
      </c>
      <c r="X45" s="31">
        <f>IF(OR($A45="",X$4=""),"",IF(AND(X$4&lt;=$D45,X$4+6&gt;=$D45),"C","")&amp;IF(AND(X$4&lt;=$E45,X$4+6&gt;=$E45),"A","")&amp;IF(AND(X$4&lt;=$G45,X$4+6&gt;=$F45),"V","")&amp;IF(AND(X$4&lt;=$H45,X$4+6&gt;=$H45),"R",""))</f>
        <v/>
      </c>
      <c r="Y45" s="31">
        <f>IF(OR($A45="",Y$4=""),"",IF(AND(Y$4&lt;=$D45,Y$4+6&gt;=$D45),"C","")&amp;IF(AND(Y$4&lt;=$E45,Y$4+6&gt;=$E45),"A","")&amp;IF(AND(Y$4&lt;=$G45,Y$4+6&gt;=$F45),"V","")&amp;IF(AND(Y$4&lt;=$H45,Y$4+6&gt;=$H45),"R",""))</f>
        <v/>
      </c>
      <c r="Z45" s="31">
        <f>IF(OR($A45="",Z$4=""),"",IF(AND(Z$4&lt;=$D45,Z$4+6&gt;=$D45),"C","")&amp;IF(AND(Z$4&lt;=$E45,Z$4+6&gt;=$E45),"A","")&amp;IF(AND(Z$4&lt;=$G45,Z$4+6&gt;=$F45),"V","")&amp;IF(AND(Z$4&lt;=$H45,Z$4+6&gt;=$H45),"R",""))</f>
        <v/>
      </c>
      <c r="AA45" s="31">
        <f>IF(OR($A45="",AA$4=""),"",IF(AND(AA$4&lt;=$D45,AA$4+6&gt;=$D45),"C","")&amp;IF(AND(AA$4&lt;=$E45,AA$4+6&gt;=$E45),"A","")&amp;IF(AND(AA$4&lt;=$G45,AA$4+6&gt;=$F45),"V","")&amp;IF(AND(AA$4&lt;=$H45,AA$4+6&gt;=$H45),"R",""))</f>
        <v/>
      </c>
      <c r="AB45" s="31">
        <f>IF(OR($A45="",AB$4=""),"",IF(AND(AB$4&lt;=$D45,AB$4+6&gt;=$D45),"C","")&amp;IF(AND(AB$4&lt;=$E45,AB$4+6&gt;=$E45),"A","")&amp;IF(AND(AB$4&lt;=$G45,AB$4+6&gt;=$F45),"V","")&amp;IF(AND(AB$4&lt;=$H45,AB$4+6&gt;=$H45),"R",""))</f>
        <v/>
      </c>
      <c r="AC45" s="31">
        <f>IF(OR($A45="",AC$4=""),"",IF(AND(AC$4&lt;=$D45,AC$4+6&gt;=$D45),"C","")&amp;IF(AND(AC$4&lt;=$E45,AC$4+6&gt;=$E45),"A","")&amp;IF(AND(AC$4&lt;=$G45,AC$4+6&gt;=$F45),"V","")&amp;IF(AND(AC$4&lt;=$H45,AC$4+6&gt;=$H45),"R",""))</f>
        <v/>
      </c>
      <c r="AD45" s="31">
        <f>IF(OR($A45="",AD$4=""),"",IF(AND(AD$4&lt;=$D45,AD$4+6&gt;=$D45),"C","")&amp;IF(AND(AD$4&lt;=$E45,AD$4+6&gt;=$E45),"A","")&amp;IF(AND(AD$4&lt;=$G45,AD$4+6&gt;=$F45),"V","")&amp;IF(AND(AD$4&lt;=$H45,AD$4+6&gt;=$H45),"R",""))</f>
        <v/>
      </c>
      <c r="AE45" s="31">
        <f>IF(OR($A45="",AE$4=""),"",IF(AND(AE$4&lt;=$D45,AE$4+6&gt;=$D45),"C","")&amp;IF(AND(AE$4&lt;=$E45,AE$4+6&gt;=$E45),"A","")&amp;IF(AND(AE$4&lt;=$G45,AE$4+6&gt;=$F45),"V","")&amp;IF(AND(AE$4&lt;=$H45,AE$4+6&gt;=$H45),"R",""))</f>
        <v/>
      </c>
      <c r="AF45" s="31">
        <f>IF(OR($A45="",AF$4=""),"",IF(AND(AF$4&lt;=$D45,AF$4+6&gt;=$D45),"C","")&amp;IF(AND(AF$4&lt;=$E45,AF$4+6&gt;=$E45),"A","")&amp;IF(AND(AF$4&lt;=$G45,AF$4+6&gt;=$F45),"V","")&amp;IF(AND(AF$4&lt;=$H45,AF$4+6&gt;=$H45),"R",""))</f>
        <v/>
      </c>
      <c r="AG45" s="31">
        <f>IF(OR($A45="",AG$4=""),"",IF(AND(AG$4&lt;=$D45,AG$4+6&gt;=$D45),"C","")&amp;IF(AND(AG$4&lt;=$E45,AG$4+6&gt;=$E45),"A","")&amp;IF(AND(AG$4&lt;=$G45,AG$4+6&gt;=$F45),"V","")&amp;IF(AND(AG$4&lt;=$H45,AG$4+6&gt;=$H45),"R",""))</f>
        <v/>
      </c>
      <c r="AH45" s="31">
        <f>IF(OR($A45="",AH$4=""),"",IF(AND(AH$4&lt;=$D45,AH$4+6&gt;=$D45),"C","")&amp;IF(AND(AH$4&lt;=$E45,AH$4+6&gt;=$E45),"A","")&amp;IF(AND(AH$4&lt;=$G45,AH$4+6&gt;=$F45),"V","")&amp;IF(AND(AH$4&lt;=$H45,AH$4+6&gt;=$H45),"R",""))</f>
        <v/>
      </c>
      <c r="AI45" s="31">
        <f>IF(OR($A45="",AI$4=""),"",IF(AND(AI$4&lt;=$D45,AI$4+6&gt;=$D45),"C","")&amp;IF(AND(AI$4&lt;=$E45,AI$4+6&gt;=$E45),"A","")&amp;IF(AND(AI$4&lt;=$G45,AI$4+6&gt;=$F45),"V","")&amp;IF(AND(AI$4&lt;=$H45,AI$4+6&gt;=$H45),"R",""))</f>
        <v/>
      </c>
      <c r="AJ45" s="31">
        <f>IF(OR($A45="",AJ$4=""),"",IF(AND(AJ$4&lt;=$D45,AJ$4+6&gt;=$D45),"C","")&amp;IF(AND(AJ$4&lt;=$E45,AJ$4+6&gt;=$E45),"A","")&amp;IF(AND(AJ$4&lt;=$G45,AJ$4+6&gt;=$F45),"V","")&amp;IF(AND(AJ$4&lt;=$H45,AJ$4+6&gt;=$H45),"R",""))</f>
        <v/>
      </c>
      <c r="AK45" s="31">
        <f>IF(OR($A45="",AK$4=""),"",IF(AND(AK$4&lt;=$D45,AK$4+6&gt;=$D45),"C","")&amp;IF(AND(AK$4&lt;=$E45,AK$4+6&gt;=$E45),"A","")&amp;IF(AND(AK$4&lt;=$G45,AK$4+6&gt;=$F45),"V","")&amp;IF(AND(AK$4&lt;=$H45,AK$4+6&gt;=$H45),"R",""))</f>
        <v/>
      </c>
      <c r="AL45" s="31">
        <f>IF(OR($A45="",AL$4=""),"",IF(AND(AL$4&lt;=$D45,AL$4+6&gt;=$D45),"C","")&amp;IF(AND(AL$4&lt;=$E45,AL$4+6&gt;=$E45),"A","")&amp;IF(AND(AL$4&lt;=$G45,AL$4+6&gt;=$F45),"V","")&amp;IF(AND(AL$4&lt;=$H45,AL$4+6&gt;=$H45),"R",""))</f>
        <v/>
      </c>
      <c r="AM45" s="31">
        <f>IF(OR($A45="",AM$4=""),"",IF(AND(AM$4&lt;=$D45,AM$4+6&gt;=$D45),"C","")&amp;IF(AND(AM$4&lt;=$E45,AM$4+6&gt;=$E45),"A","")&amp;IF(AND(AM$4&lt;=$G45,AM$4+6&gt;=$F45),"V","")&amp;IF(AND(AM$4&lt;=$H45,AM$4+6&gt;=$H45),"R",""))</f>
        <v/>
      </c>
      <c r="AN45" s="31">
        <f>IF(OR($A45="",AN$4=""),"",IF(AND(AN$4&lt;=$D45,AN$4+6&gt;=$D45),"C","")&amp;IF(AND(AN$4&lt;=$E45,AN$4+6&gt;=$E45),"A","")&amp;IF(AND(AN$4&lt;=$G45,AN$4+6&gt;=$F45),"V","")&amp;IF(AND(AN$4&lt;=$H45,AN$4+6&gt;=$H45),"R",""))</f>
        <v/>
      </c>
      <c r="AO45" s="31">
        <f>IF(OR($A45="",AO$4=""),"",IF(AND(AO$4&lt;=$D45,AO$4+6&gt;=$D45),"C","")&amp;IF(AND(AO$4&lt;=$E45,AO$4+6&gt;=$E45),"A","")&amp;IF(AND(AO$4&lt;=$G45,AO$4+6&gt;=$F45),"V","")&amp;IF(AND(AO$4&lt;=$H45,AO$4+6&gt;=$H45),"R",""))</f>
        <v/>
      </c>
      <c r="AP45" s="31">
        <f>IF(OR($A45="",AP$4=""),"",IF(AND(AP$4&lt;=$D45,AP$4+6&gt;=$D45),"C","")&amp;IF(AND(AP$4&lt;=$E45,AP$4+6&gt;=$E45),"A","")&amp;IF(AND(AP$4&lt;=$G45,AP$4+6&gt;=$F45),"V","")&amp;IF(AND(AP$4&lt;=$H45,AP$4+6&gt;=$H45),"R",""))</f>
        <v/>
      </c>
      <c r="AQ45" s="31">
        <f>IF(OR($A45="",AQ$4=""),"",IF(AND(AQ$4&lt;=$D45,AQ$4+6&gt;=$D45),"C","")&amp;IF(AND(AQ$4&lt;=$E45,AQ$4+6&gt;=$E45),"A","")&amp;IF(AND(AQ$4&lt;=$G45,AQ$4+6&gt;=$F45),"V","")&amp;IF(AND(AQ$4&lt;=$H45,AQ$4+6&gt;=$H45),"R",""))</f>
        <v/>
      </c>
      <c r="AR45" s="31">
        <f>IF(OR($A45="",AR$4=""),"",IF(AND(AR$4&lt;=$D45,AR$4+6&gt;=$D45),"C","")&amp;IF(AND(AR$4&lt;=$E45,AR$4+6&gt;=$E45),"A","")&amp;IF(AND(AR$4&lt;=$G45,AR$4+6&gt;=$F45),"V","")&amp;IF(AND(AR$4&lt;=$H45,AR$4+6&gt;=$H45),"R",""))</f>
        <v/>
      </c>
      <c r="AS45" s="31">
        <f>IF(OR($A45="",AS$4=""),"",IF(AND(AS$4&lt;=$D45,AS$4+6&gt;=$D45),"C","")&amp;IF(AND(AS$4&lt;=$E45,AS$4+6&gt;=$E45),"A","")&amp;IF(AND(AS$4&lt;=$G45,AS$4+6&gt;=$F45),"V","")&amp;IF(AND(AS$4&lt;=$H45,AS$4+6&gt;=$H45),"R",""))</f>
        <v/>
      </c>
      <c r="AT45" s="31">
        <f>IF(OR($A45="",AT$4=""),"",IF(AND(AT$4&lt;=$D45,AT$4+6&gt;=$D45),"C","")&amp;IF(AND(AT$4&lt;=$E45,AT$4+6&gt;=$E45),"A","")&amp;IF(AND(AT$4&lt;=$G45,AT$4+6&gt;=$F45),"V","")&amp;IF(AND(AT$4&lt;=$H45,AT$4+6&gt;=$H45),"R",""))</f>
        <v/>
      </c>
      <c r="AU45" s="31">
        <f>IF(OR($A45="",AU$4=""),"",IF(AND(AU$4&lt;=$D45,AU$4+6&gt;=$D45),"C","")&amp;IF(AND(AU$4&lt;=$E45,AU$4+6&gt;=$E45),"A","")&amp;IF(AND(AU$4&lt;=$G45,AU$4+6&gt;=$F45),"V","")&amp;IF(AND(AU$4&lt;=$H45,AU$4+6&gt;=$H45),"R",""))</f>
        <v/>
      </c>
      <c r="AV45" s="31">
        <f>IF(OR($A45="",AV$4=""),"",IF(AND(AV$4&lt;=$D45,AV$4+6&gt;=$D45),"C","")&amp;IF(AND(AV$4&lt;=$E45,AV$4+6&gt;=$E45),"A","")&amp;IF(AND(AV$4&lt;=$G45,AV$4+6&gt;=$F45),"V","")&amp;IF(AND(AV$4&lt;=$H45,AV$4+6&gt;=$H45),"R",""))</f>
        <v/>
      </c>
      <c r="AW45" s="31">
        <f>IF(OR($A45="",AW$4=""),"",IF(AND(AW$4&lt;=$D45,AW$4+6&gt;=$D45),"C","")&amp;IF(AND(AW$4&lt;=$E45,AW$4+6&gt;=$E45),"A","")&amp;IF(AND(AW$4&lt;=$G45,AW$4+6&gt;=$F45),"V","")&amp;IF(AND(AW$4&lt;=$H45,AW$4+6&gt;=$H45),"R",""))</f>
        <v/>
      </c>
      <c r="AX45" s="31">
        <f>IF(OR($A45="",AX$4=""),"",IF(AND(AX$4&lt;=$D45,AX$4+6&gt;=$D45),"C","")&amp;IF(AND(AX$4&lt;=$E45,AX$4+6&gt;=$E45),"A","")&amp;IF(AND(AX$4&lt;=$G45,AX$4+6&gt;=$F45),"V","")&amp;IF(AND(AX$4&lt;=$H45,AX$4+6&gt;=$H45),"R",""))</f>
        <v/>
      </c>
      <c r="AY45" s="31">
        <f>IF(OR($A45="",AY$4=""),"",IF(AND(AY$4&lt;=$D45,AY$4+6&gt;=$D45),"C","")&amp;IF(AND(AY$4&lt;=$E45,AY$4+6&gt;=$E45),"A","")&amp;IF(AND(AY$4&lt;=$G45,AY$4+6&gt;=$F45),"V","")&amp;IF(AND(AY$4&lt;=$H45,AY$4+6&gt;=$H45),"R",""))</f>
        <v/>
      </c>
      <c r="AZ45" s="31">
        <f>IF(OR($A45="",AZ$4=""),"",IF(AND(AZ$4&lt;=$D45,AZ$4+6&gt;=$D45),"C","")&amp;IF(AND(AZ$4&lt;=$E45,AZ$4+6&gt;=$E45),"A","")&amp;IF(AND(AZ$4&lt;=$G45,AZ$4+6&gt;=$F45),"V","")&amp;IF(AND(AZ$4&lt;=$H45,AZ$4+6&gt;=$H45),"R",""))</f>
        <v/>
      </c>
      <c r="BA45" s="31">
        <f>IF(OR($A45="",BA$4=""),"",IF(AND(BA$4&lt;=$D45,BA$4+6&gt;=$D45),"C","")&amp;IF(AND(BA$4&lt;=$E45,BA$4+6&gt;=$E45),"A","")&amp;IF(AND(BA$4&lt;=$G45,BA$4+6&gt;=$F45),"V","")&amp;IF(AND(BA$4&lt;=$H45,BA$4+6&gt;=$H45),"R",""))</f>
        <v/>
      </c>
      <c r="BB45" s="31">
        <f>IF(OR($A45="",BB$4=""),"",IF(AND(BB$4&lt;=$D45,BB$4+6&gt;=$D45),"C","")&amp;IF(AND(BB$4&lt;=$E45,BB$4+6&gt;=$E45),"A","")&amp;IF(AND(BB$4&lt;=$G45,BB$4+6&gt;=$F45),"V","")&amp;IF(AND(BB$4&lt;=$H45,BB$4+6&gt;=$H45),"R",""))</f>
        <v/>
      </c>
      <c r="BC45" s="31">
        <f>IF(OR($A45="",BC$4=""),"",IF(AND(BC$4&lt;=$D45,BC$4+6&gt;=$D45),"C","")&amp;IF(AND(BC$4&lt;=$E45,BC$4+6&gt;=$E45),"A","")&amp;IF(AND(BC$4&lt;=$G45,BC$4+6&gt;=$F45),"V","")&amp;IF(AND(BC$4&lt;=$H45,BC$4+6&gt;=$H45),"R",""))</f>
        <v/>
      </c>
      <c r="BD45" s="31">
        <f>IF(OR($A45="",BD$4=""),"",IF(AND(BD$4&lt;=$D45,BD$4+6&gt;=$D45),"C","")&amp;IF(AND(BD$4&lt;=$E45,BD$4+6&gt;=$E45),"A","")&amp;IF(AND(BD$4&lt;=$G45,BD$4+6&gt;=$F45),"V","")&amp;IF(AND(BD$4&lt;=$H45,BD$4+6&gt;=$H45),"R",""))</f>
        <v/>
      </c>
      <c r="BE45" s="31">
        <f>IF(OR($A45="",BE$4=""),"",IF(AND(BE$4&lt;=$D45,BE$4+6&gt;=$D45),"C","")&amp;IF(AND(BE$4&lt;=$E45,BE$4+6&gt;=$E45),"A","")&amp;IF(AND(BE$4&lt;=$G45,BE$4+6&gt;=$F45),"V","")&amp;IF(AND(BE$4&lt;=$H45,BE$4+6&gt;=$H45),"R",""))</f>
        <v/>
      </c>
      <c r="BF45" s="31">
        <f>IF(OR($A45="",BF$4=""),"",IF(AND(BF$4&lt;=$D45,BF$4+6&gt;=$D45),"C","")&amp;IF(AND(BF$4&lt;=$E45,BF$4+6&gt;=$E45),"A","")&amp;IF(AND(BF$4&lt;=$G45,BF$4+6&gt;=$F45),"V","")&amp;IF(AND(BF$4&lt;=$H45,BF$4+6&gt;=$H45),"R",""))</f>
        <v/>
      </c>
      <c r="BG45" s="31">
        <f>IF(OR($A45="",BG$4=""),"",IF(AND(BG$4&lt;=$D45,BG$4+6&gt;=$D45),"C","")&amp;IF(AND(BG$4&lt;=$E45,BG$4+6&gt;=$E45),"A","")&amp;IF(AND(BG$4&lt;=$G45,BG$4+6&gt;=$F45),"V","")&amp;IF(AND(BG$4&lt;=$H45,BG$4+6&gt;=$H45),"R",""))</f>
        <v/>
      </c>
      <c r="BH45" s="31">
        <f>IF(OR($A45="",BH$4=""),"",IF(AND(BH$4&lt;=$D45,BH$4+6&gt;=$D45),"C","")&amp;IF(AND(BH$4&lt;=$E45,BH$4+6&gt;=$E45),"A","")&amp;IF(AND(BH$4&lt;=$G45,BH$4+6&gt;=$F45),"V","")&amp;IF(AND(BH$4&lt;=$H45,BH$4+6&gt;=$H45),"R",""))</f>
        <v/>
      </c>
      <c r="BI45" s="31">
        <f>IF(OR($A45="",BI$4=""),"",IF(AND(BI$4&lt;=$D45,BI$4+6&gt;=$D45),"C","")&amp;IF(AND(BI$4&lt;=$E45,BI$4+6&gt;=$E45),"A","")&amp;IF(AND(BI$4&lt;=$G45,BI$4+6&gt;=$F45),"V","")&amp;IF(AND(BI$4&lt;=$H45,BI$4+6&gt;=$H45),"R",""))</f>
        <v/>
      </c>
      <c r="BJ45" s="31">
        <f>IF(OR($A45="",BJ$4=""),"",IF(AND(BJ$4&lt;=$D45,BJ$4+6&gt;=$D45),"C","")&amp;IF(AND(BJ$4&lt;=$E45,BJ$4+6&gt;=$E45),"A","")&amp;IF(AND(BJ$4&lt;=$G45,BJ$4+6&gt;=$F45),"V","")&amp;IF(AND(BJ$4&lt;=$H45,BJ$4+6&gt;=$H45),"R",""))</f>
        <v/>
      </c>
      <c r="BK45" s="31">
        <f>IF(OR($A45="",BK$4=""),"",IF(AND(BK$4&lt;=$D45,BK$4+6&gt;=$D45),"C","")&amp;IF(AND(BK$4&lt;=$E45,BK$4+6&gt;=$E45),"A","")&amp;IF(AND(BK$4&lt;=$G45,BK$4+6&gt;=$F45),"V","")&amp;IF(AND(BK$4&lt;=$H45,BK$4+6&gt;=$H45),"R",""))</f>
        <v/>
      </c>
      <c r="BL45" s="31">
        <f>IF(OR($A45="",BL$4=""),"",IF(AND(BL$4&lt;=$D45,BL$4+6&gt;=$D45),"C","")&amp;IF(AND(BL$4&lt;=$E45,BL$4+6&gt;=$E45),"A","")&amp;IF(AND(BL$4&lt;=$G45,BL$4+6&gt;=$F45),"V","")&amp;IF(AND(BL$4&lt;=$H45,BL$4+6&gt;=$H45),"R",""))</f>
        <v/>
      </c>
      <c r="BM45" s="31">
        <f>IF(OR($A45="",BM$4=""),"",IF(AND(BM$4&lt;=$D45,BM$4+6&gt;=$D45),"C","")&amp;IF(AND(BM$4&lt;=$E45,BM$4+6&gt;=$E45),"A","")&amp;IF(AND(BM$4&lt;=$G45,BM$4+6&gt;=$F45),"V","")&amp;IF(AND(BM$4&lt;=$H45,BM$4+6&gt;=$H45),"R",""))</f>
        <v/>
      </c>
      <c r="BN45" s="31">
        <f>IF(OR($A45="",BN$4=""),"",IF(AND(BN$4&lt;=$D45,BN$4+6&gt;=$D45),"C","")&amp;IF(AND(BN$4&lt;=$E45,BN$4+6&gt;=$E45),"A","")&amp;IF(AND(BN$4&lt;=$G45,BN$4+6&gt;=$F45),"V","")&amp;IF(AND(BN$4&lt;=$H45,BN$4+6&gt;=$H45),"R",""))</f>
        <v/>
      </c>
      <c r="BO45" s="31">
        <f>IF(OR($A45="",BO$4=""),"",IF(AND(BO$4&lt;=$D45,BO$4+6&gt;=$D45),"C","")&amp;IF(AND(BO$4&lt;=$E45,BO$4+6&gt;=$E45),"A","")&amp;IF(AND(BO$4&lt;=$G45,BO$4+6&gt;=$F45),"V","")&amp;IF(AND(BO$4&lt;=$H45,BO$4+6&gt;=$H45),"R",""))</f>
        <v/>
      </c>
      <c r="BP45" s="31">
        <f>IF(OR($A45="",BP$4=""),"",IF(AND(BP$4&lt;=$D45,BP$4+6&gt;=$D45),"C","")&amp;IF(AND(BP$4&lt;=$E45,BP$4+6&gt;=$E45),"A","")&amp;IF(AND(BP$4&lt;=$G45,BP$4+6&gt;=$F45),"V","")&amp;IF(AND(BP$4&lt;=$H45,BP$4+6&gt;=$H45),"R",""))</f>
        <v/>
      </c>
    </row>
    <row r="46" ht="26" customHeight="1">
      <c r="A46" s="12">
        <f>IF(Planejamento!A43="","",Planejamento!A43)</f>
        <v/>
      </c>
      <c r="B46" s="32">
        <f>IF(Planejamento!A43="","",Planejamento!B43)</f>
        <v/>
      </c>
      <c r="C46" s="32">
        <f>IF(Planejamento!A43="","",Planejamento!E43)</f>
        <v/>
      </c>
      <c r="D46" s="33">
        <f>IF(Planejamento!A43="","",Planejamento!L43)</f>
        <v/>
      </c>
      <c r="E46" s="33">
        <f>IF(Planejamento!A43="","",Planejamento!M43)</f>
        <v/>
      </c>
      <c r="F46" s="33">
        <f>IF(Planejamento!A43="","",Planejamento!G43)</f>
        <v/>
      </c>
      <c r="G46" s="33">
        <f>IF(Planejamento!A43="","",Planejamento!H43)</f>
        <v/>
      </c>
      <c r="H46" s="33">
        <f>IF(Planejamento!A43="","",Planejamento!N43)</f>
        <v/>
      </c>
      <c r="I46" s="34">
        <f>IF(OR($A46="",I$4=""),"",IF(AND(I$4&lt;=$D46,I$4+6&gt;=$D46),"C","")&amp;IF(AND(I$4&lt;=$E46,I$4+6&gt;=$E46),"A","")&amp;IF(AND(I$4&lt;=$G46,I$4+6&gt;=$F46),"V","")&amp;IF(AND(I$4&lt;=$H46,I$4+6&gt;=$H46),"R",""))</f>
        <v/>
      </c>
      <c r="J46" s="34">
        <f>IF(OR($A46="",J$4=""),"",IF(AND(J$4&lt;=$D46,J$4+6&gt;=$D46),"C","")&amp;IF(AND(J$4&lt;=$E46,J$4+6&gt;=$E46),"A","")&amp;IF(AND(J$4&lt;=$G46,J$4+6&gt;=$F46),"V","")&amp;IF(AND(J$4&lt;=$H46,J$4+6&gt;=$H46),"R",""))</f>
        <v/>
      </c>
      <c r="K46" s="34">
        <f>IF(OR($A46="",K$4=""),"",IF(AND(K$4&lt;=$D46,K$4+6&gt;=$D46),"C","")&amp;IF(AND(K$4&lt;=$E46,K$4+6&gt;=$E46),"A","")&amp;IF(AND(K$4&lt;=$G46,K$4+6&gt;=$F46),"V","")&amp;IF(AND(K$4&lt;=$H46,K$4+6&gt;=$H46),"R",""))</f>
        <v/>
      </c>
      <c r="L46" s="34">
        <f>IF(OR($A46="",L$4=""),"",IF(AND(L$4&lt;=$D46,L$4+6&gt;=$D46),"C","")&amp;IF(AND(L$4&lt;=$E46,L$4+6&gt;=$E46),"A","")&amp;IF(AND(L$4&lt;=$G46,L$4+6&gt;=$F46),"V","")&amp;IF(AND(L$4&lt;=$H46,L$4+6&gt;=$H46),"R",""))</f>
        <v/>
      </c>
      <c r="M46" s="34">
        <f>IF(OR($A46="",M$4=""),"",IF(AND(M$4&lt;=$D46,M$4+6&gt;=$D46),"C","")&amp;IF(AND(M$4&lt;=$E46,M$4+6&gt;=$E46),"A","")&amp;IF(AND(M$4&lt;=$G46,M$4+6&gt;=$F46),"V","")&amp;IF(AND(M$4&lt;=$H46,M$4+6&gt;=$H46),"R",""))</f>
        <v/>
      </c>
      <c r="N46" s="34">
        <f>IF(OR($A46="",N$4=""),"",IF(AND(N$4&lt;=$D46,N$4+6&gt;=$D46),"C","")&amp;IF(AND(N$4&lt;=$E46,N$4+6&gt;=$E46),"A","")&amp;IF(AND(N$4&lt;=$G46,N$4+6&gt;=$F46),"V","")&amp;IF(AND(N$4&lt;=$H46,N$4+6&gt;=$H46),"R",""))</f>
        <v/>
      </c>
      <c r="O46" s="34">
        <f>IF(OR($A46="",O$4=""),"",IF(AND(O$4&lt;=$D46,O$4+6&gt;=$D46),"C","")&amp;IF(AND(O$4&lt;=$E46,O$4+6&gt;=$E46),"A","")&amp;IF(AND(O$4&lt;=$G46,O$4+6&gt;=$F46),"V","")&amp;IF(AND(O$4&lt;=$H46,O$4+6&gt;=$H46),"R",""))</f>
        <v/>
      </c>
      <c r="P46" s="34">
        <f>IF(OR($A46="",P$4=""),"",IF(AND(P$4&lt;=$D46,P$4+6&gt;=$D46),"C","")&amp;IF(AND(P$4&lt;=$E46,P$4+6&gt;=$E46),"A","")&amp;IF(AND(P$4&lt;=$G46,P$4+6&gt;=$F46),"V","")&amp;IF(AND(P$4&lt;=$H46,P$4+6&gt;=$H46),"R",""))</f>
        <v/>
      </c>
      <c r="Q46" s="34">
        <f>IF(OR($A46="",Q$4=""),"",IF(AND(Q$4&lt;=$D46,Q$4+6&gt;=$D46),"C","")&amp;IF(AND(Q$4&lt;=$E46,Q$4+6&gt;=$E46),"A","")&amp;IF(AND(Q$4&lt;=$G46,Q$4+6&gt;=$F46),"V","")&amp;IF(AND(Q$4&lt;=$H46,Q$4+6&gt;=$H46),"R",""))</f>
        <v/>
      </c>
      <c r="R46" s="34">
        <f>IF(OR($A46="",R$4=""),"",IF(AND(R$4&lt;=$D46,R$4+6&gt;=$D46),"C","")&amp;IF(AND(R$4&lt;=$E46,R$4+6&gt;=$E46),"A","")&amp;IF(AND(R$4&lt;=$G46,R$4+6&gt;=$F46),"V","")&amp;IF(AND(R$4&lt;=$H46,R$4+6&gt;=$H46),"R",""))</f>
        <v/>
      </c>
      <c r="S46" s="34">
        <f>IF(OR($A46="",S$4=""),"",IF(AND(S$4&lt;=$D46,S$4+6&gt;=$D46),"C","")&amp;IF(AND(S$4&lt;=$E46,S$4+6&gt;=$E46),"A","")&amp;IF(AND(S$4&lt;=$G46,S$4+6&gt;=$F46),"V","")&amp;IF(AND(S$4&lt;=$H46,S$4+6&gt;=$H46),"R",""))</f>
        <v/>
      </c>
      <c r="T46" s="34">
        <f>IF(OR($A46="",T$4=""),"",IF(AND(T$4&lt;=$D46,T$4+6&gt;=$D46),"C","")&amp;IF(AND(T$4&lt;=$E46,T$4+6&gt;=$E46),"A","")&amp;IF(AND(T$4&lt;=$G46,T$4+6&gt;=$F46),"V","")&amp;IF(AND(T$4&lt;=$H46,T$4+6&gt;=$H46),"R",""))</f>
        <v/>
      </c>
      <c r="U46" s="34">
        <f>IF(OR($A46="",U$4=""),"",IF(AND(U$4&lt;=$D46,U$4+6&gt;=$D46),"C","")&amp;IF(AND(U$4&lt;=$E46,U$4+6&gt;=$E46),"A","")&amp;IF(AND(U$4&lt;=$G46,U$4+6&gt;=$F46),"V","")&amp;IF(AND(U$4&lt;=$H46,U$4+6&gt;=$H46),"R",""))</f>
        <v/>
      </c>
      <c r="V46" s="34">
        <f>IF(OR($A46="",V$4=""),"",IF(AND(V$4&lt;=$D46,V$4+6&gt;=$D46),"C","")&amp;IF(AND(V$4&lt;=$E46,V$4+6&gt;=$E46),"A","")&amp;IF(AND(V$4&lt;=$G46,V$4+6&gt;=$F46),"V","")&amp;IF(AND(V$4&lt;=$H46,V$4+6&gt;=$H46),"R",""))</f>
        <v/>
      </c>
      <c r="W46" s="34">
        <f>IF(OR($A46="",W$4=""),"",IF(AND(W$4&lt;=$D46,W$4+6&gt;=$D46),"C","")&amp;IF(AND(W$4&lt;=$E46,W$4+6&gt;=$E46),"A","")&amp;IF(AND(W$4&lt;=$G46,W$4+6&gt;=$F46),"V","")&amp;IF(AND(W$4&lt;=$H46,W$4+6&gt;=$H46),"R",""))</f>
        <v/>
      </c>
      <c r="X46" s="34">
        <f>IF(OR($A46="",X$4=""),"",IF(AND(X$4&lt;=$D46,X$4+6&gt;=$D46),"C","")&amp;IF(AND(X$4&lt;=$E46,X$4+6&gt;=$E46),"A","")&amp;IF(AND(X$4&lt;=$G46,X$4+6&gt;=$F46),"V","")&amp;IF(AND(X$4&lt;=$H46,X$4+6&gt;=$H46),"R",""))</f>
        <v/>
      </c>
      <c r="Y46" s="34">
        <f>IF(OR($A46="",Y$4=""),"",IF(AND(Y$4&lt;=$D46,Y$4+6&gt;=$D46),"C","")&amp;IF(AND(Y$4&lt;=$E46,Y$4+6&gt;=$E46),"A","")&amp;IF(AND(Y$4&lt;=$G46,Y$4+6&gt;=$F46),"V","")&amp;IF(AND(Y$4&lt;=$H46,Y$4+6&gt;=$H46),"R",""))</f>
        <v/>
      </c>
      <c r="Z46" s="34">
        <f>IF(OR($A46="",Z$4=""),"",IF(AND(Z$4&lt;=$D46,Z$4+6&gt;=$D46),"C","")&amp;IF(AND(Z$4&lt;=$E46,Z$4+6&gt;=$E46),"A","")&amp;IF(AND(Z$4&lt;=$G46,Z$4+6&gt;=$F46),"V","")&amp;IF(AND(Z$4&lt;=$H46,Z$4+6&gt;=$H46),"R",""))</f>
        <v/>
      </c>
      <c r="AA46" s="34">
        <f>IF(OR($A46="",AA$4=""),"",IF(AND(AA$4&lt;=$D46,AA$4+6&gt;=$D46),"C","")&amp;IF(AND(AA$4&lt;=$E46,AA$4+6&gt;=$E46),"A","")&amp;IF(AND(AA$4&lt;=$G46,AA$4+6&gt;=$F46),"V","")&amp;IF(AND(AA$4&lt;=$H46,AA$4+6&gt;=$H46),"R",""))</f>
        <v/>
      </c>
      <c r="AB46" s="34">
        <f>IF(OR($A46="",AB$4=""),"",IF(AND(AB$4&lt;=$D46,AB$4+6&gt;=$D46),"C","")&amp;IF(AND(AB$4&lt;=$E46,AB$4+6&gt;=$E46),"A","")&amp;IF(AND(AB$4&lt;=$G46,AB$4+6&gt;=$F46),"V","")&amp;IF(AND(AB$4&lt;=$H46,AB$4+6&gt;=$H46),"R",""))</f>
        <v/>
      </c>
      <c r="AC46" s="34">
        <f>IF(OR($A46="",AC$4=""),"",IF(AND(AC$4&lt;=$D46,AC$4+6&gt;=$D46),"C","")&amp;IF(AND(AC$4&lt;=$E46,AC$4+6&gt;=$E46),"A","")&amp;IF(AND(AC$4&lt;=$G46,AC$4+6&gt;=$F46),"V","")&amp;IF(AND(AC$4&lt;=$H46,AC$4+6&gt;=$H46),"R",""))</f>
        <v/>
      </c>
      <c r="AD46" s="34">
        <f>IF(OR($A46="",AD$4=""),"",IF(AND(AD$4&lt;=$D46,AD$4+6&gt;=$D46),"C","")&amp;IF(AND(AD$4&lt;=$E46,AD$4+6&gt;=$E46),"A","")&amp;IF(AND(AD$4&lt;=$G46,AD$4+6&gt;=$F46),"V","")&amp;IF(AND(AD$4&lt;=$H46,AD$4+6&gt;=$H46),"R",""))</f>
        <v/>
      </c>
      <c r="AE46" s="34">
        <f>IF(OR($A46="",AE$4=""),"",IF(AND(AE$4&lt;=$D46,AE$4+6&gt;=$D46),"C","")&amp;IF(AND(AE$4&lt;=$E46,AE$4+6&gt;=$E46),"A","")&amp;IF(AND(AE$4&lt;=$G46,AE$4+6&gt;=$F46),"V","")&amp;IF(AND(AE$4&lt;=$H46,AE$4+6&gt;=$H46),"R",""))</f>
        <v/>
      </c>
      <c r="AF46" s="34">
        <f>IF(OR($A46="",AF$4=""),"",IF(AND(AF$4&lt;=$D46,AF$4+6&gt;=$D46),"C","")&amp;IF(AND(AF$4&lt;=$E46,AF$4+6&gt;=$E46),"A","")&amp;IF(AND(AF$4&lt;=$G46,AF$4+6&gt;=$F46),"V","")&amp;IF(AND(AF$4&lt;=$H46,AF$4+6&gt;=$H46),"R",""))</f>
        <v/>
      </c>
      <c r="AG46" s="34">
        <f>IF(OR($A46="",AG$4=""),"",IF(AND(AG$4&lt;=$D46,AG$4+6&gt;=$D46),"C","")&amp;IF(AND(AG$4&lt;=$E46,AG$4+6&gt;=$E46),"A","")&amp;IF(AND(AG$4&lt;=$G46,AG$4+6&gt;=$F46),"V","")&amp;IF(AND(AG$4&lt;=$H46,AG$4+6&gt;=$H46),"R",""))</f>
        <v/>
      </c>
      <c r="AH46" s="34">
        <f>IF(OR($A46="",AH$4=""),"",IF(AND(AH$4&lt;=$D46,AH$4+6&gt;=$D46),"C","")&amp;IF(AND(AH$4&lt;=$E46,AH$4+6&gt;=$E46),"A","")&amp;IF(AND(AH$4&lt;=$G46,AH$4+6&gt;=$F46),"V","")&amp;IF(AND(AH$4&lt;=$H46,AH$4+6&gt;=$H46),"R",""))</f>
        <v/>
      </c>
      <c r="AI46" s="34">
        <f>IF(OR($A46="",AI$4=""),"",IF(AND(AI$4&lt;=$D46,AI$4+6&gt;=$D46),"C","")&amp;IF(AND(AI$4&lt;=$E46,AI$4+6&gt;=$E46),"A","")&amp;IF(AND(AI$4&lt;=$G46,AI$4+6&gt;=$F46),"V","")&amp;IF(AND(AI$4&lt;=$H46,AI$4+6&gt;=$H46),"R",""))</f>
        <v/>
      </c>
      <c r="AJ46" s="34">
        <f>IF(OR($A46="",AJ$4=""),"",IF(AND(AJ$4&lt;=$D46,AJ$4+6&gt;=$D46),"C","")&amp;IF(AND(AJ$4&lt;=$E46,AJ$4+6&gt;=$E46),"A","")&amp;IF(AND(AJ$4&lt;=$G46,AJ$4+6&gt;=$F46),"V","")&amp;IF(AND(AJ$4&lt;=$H46,AJ$4+6&gt;=$H46),"R",""))</f>
        <v/>
      </c>
      <c r="AK46" s="34">
        <f>IF(OR($A46="",AK$4=""),"",IF(AND(AK$4&lt;=$D46,AK$4+6&gt;=$D46),"C","")&amp;IF(AND(AK$4&lt;=$E46,AK$4+6&gt;=$E46),"A","")&amp;IF(AND(AK$4&lt;=$G46,AK$4+6&gt;=$F46),"V","")&amp;IF(AND(AK$4&lt;=$H46,AK$4+6&gt;=$H46),"R",""))</f>
        <v/>
      </c>
      <c r="AL46" s="34">
        <f>IF(OR($A46="",AL$4=""),"",IF(AND(AL$4&lt;=$D46,AL$4+6&gt;=$D46),"C","")&amp;IF(AND(AL$4&lt;=$E46,AL$4+6&gt;=$E46),"A","")&amp;IF(AND(AL$4&lt;=$G46,AL$4+6&gt;=$F46),"V","")&amp;IF(AND(AL$4&lt;=$H46,AL$4+6&gt;=$H46),"R",""))</f>
        <v/>
      </c>
      <c r="AM46" s="34">
        <f>IF(OR($A46="",AM$4=""),"",IF(AND(AM$4&lt;=$D46,AM$4+6&gt;=$D46),"C","")&amp;IF(AND(AM$4&lt;=$E46,AM$4+6&gt;=$E46),"A","")&amp;IF(AND(AM$4&lt;=$G46,AM$4+6&gt;=$F46),"V","")&amp;IF(AND(AM$4&lt;=$H46,AM$4+6&gt;=$H46),"R",""))</f>
        <v/>
      </c>
      <c r="AN46" s="34">
        <f>IF(OR($A46="",AN$4=""),"",IF(AND(AN$4&lt;=$D46,AN$4+6&gt;=$D46),"C","")&amp;IF(AND(AN$4&lt;=$E46,AN$4+6&gt;=$E46),"A","")&amp;IF(AND(AN$4&lt;=$G46,AN$4+6&gt;=$F46),"V","")&amp;IF(AND(AN$4&lt;=$H46,AN$4+6&gt;=$H46),"R",""))</f>
        <v/>
      </c>
      <c r="AO46" s="34">
        <f>IF(OR($A46="",AO$4=""),"",IF(AND(AO$4&lt;=$D46,AO$4+6&gt;=$D46),"C","")&amp;IF(AND(AO$4&lt;=$E46,AO$4+6&gt;=$E46),"A","")&amp;IF(AND(AO$4&lt;=$G46,AO$4+6&gt;=$F46),"V","")&amp;IF(AND(AO$4&lt;=$H46,AO$4+6&gt;=$H46),"R",""))</f>
        <v/>
      </c>
      <c r="AP46" s="34">
        <f>IF(OR($A46="",AP$4=""),"",IF(AND(AP$4&lt;=$D46,AP$4+6&gt;=$D46),"C","")&amp;IF(AND(AP$4&lt;=$E46,AP$4+6&gt;=$E46),"A","")&amp;IF(AND(AP$4&lt;=$G46,AP$4+6&gt;=$F46),"V","")&amp;IF(AND(AP$4&lt;=$H46,AP$4+6&gt;=$H46),"R",""))</f>
        <v/>
      </c>
      <c r="AQ46" s="34">
        <f>IF(OR($A46="",AQ$4=""),"",IF(AND(AQ$4&lt;=$D46,AQ$4+6&gt;=$D46),"C","")&amp;IF(AND(AQ$4&lt;=$E46,AQ$4+6&gt;=$E46),"A","")&amp;IF(AND(AQ$4&lt;=$G46,AQ$4+6&gt;=$F46),"V","")&amp;IF(AND(AQ$4&lt;=$H46,AQ$4+6&gt;=$H46),"R",""))</f>
        <v/>
      </c>
      <c r="AR46" s="34">
        <f>IF(OR($A46="",AR$4=""),"",IF(AND(AR$4&lt;=$D46,AR$4+6&gt;=$D46),"C","")&amp;IF(AND(AR$4&lt;=$E46,AR$4+6&gt;=$E46),"A","")&amp;IF(AND(AR$4&lt;=$G46,AR$4+6&gt;=$F46),"V","")&amp;IF(AND(AR$4&lt;=$H46,AR$4+6&gt;=$H46),"R",""))</f>
        <v/>
      </c>
      <c r="AS46" s="34">
        <f>IF(OR($A46="",AS$4=""),"",IF(AND(AS$4&lt;=$D46,AS$4+6&gt;=$D46),"C","")&amp;IF(AND(AS$4&lt;=$E46,AS$4+6&gt;=$E46),"A","")&amp;IF(AND(AS$4&lt;=$G46,AS$4+6&gt;=$F46),"V","")&amp;IF(AND(AS$4&lt;=$H46,AS$4+6&gt;=$H46),"R",""))</f>
        <v/>
      </c>
      <c r="AT46" s="34">
        <f>IF(OR($A46="",AT$4=""),"",IF(AND(AT$4&lt;=$D46,AT$4+6&gt;=$D46),"C","")&amp;IF(AND(AT$4&lt;=$E46,AT$4+6&gt;=$E46),"A","")&amp;IF(AND(AT$4&lt;=$G46,AT$4+6&gt;=$F46),"V","")&amp;IF(AND(AT$4&lt;=$H46,AT$4+6&gt;=$H46),"R",""))</f>
        <v/>
      </c>
      <c r="AU46" s="34">
        <f>IF(OR($A46="",AU$4=""),"",IF(AND(AU$4&lt;=$D46,AU$4+6&gt;=$D46),"C","")&amp;IF(AND(AU$4&lt;=$E46,AU$4+6&gt;=$E46),"A","")&amp;IF(AND(AU$4&lt;=$G46,AU$4+6&gt;=$F46),"V","")&amp;IF(AND(AU$4&lt;=$H46,AU$4+6&gt;=$H46),"R",""))</f>
        <v/>
      </c>
      <c r="AV46" s="34">
        <f>IF(OR($A46="",AV$4=""),"",IF(AND(AV$4&lt;=$D46,AV$4+6&gt;=$D46),"C","")&amp;IF(AND(AV$4&lt;=$E46,AV$4+6&gt;=$E46),"A","")&amp;IF(AND(AV$4&lt;=$G46,AV$4+6&gt;=$F46),"V","")&amp;IF(AND(AV$4&lt;=$H46,AV$4+6&gt;=$H46),"R",""))</f>
        <v/>
      </c>
      <c r="AW46" s="34">
        <f>IF(OR($A46="",AW$4=""),"",IF(AND(AW$4&lt;=$D46,AW$4+6&gt;=$D46),"C","")&amp;IF(AND(AW$4&lt;=$E46,AW$4+6&gt;=$E46),"A","")&amp;IF(AND(AW$4&lt;=$G46,AW$4+6&gt;=$F46),"V","")&amp;IF(AND(AW$4&lt;=$H46,AW$4+6&gt;=$H46),"R",""))</f>
        <v/>
      </c>
      <c r="AX46" s="34">
        <f>IF(OR($A46="",AX$4=""),"",IF(AND(AX$4&lt;=$D46,AX$4+6&gt;=$D46),"C","")&amp;IF(AND(AX$4&lt;=$E46,AX$4+6&gt;=$E46),"A","")&amp;IF(AND(AX$4&lt;=$G46,AX$4+6&gt;=$F46),"V","")&amp;IF(AND(AX$4&lt;=$H46,AX$4+6&gt;=$H46),"R",""))</f>
        <v/>
      </c>
      <c r="AY46" s="34">
        <f>IF(OR($A46="",AY$4=""),"",IF(AND(AY$4&lt;=$D46,AY$4+6&gt;=$D46),"C","")&amp;IF(AND(AY$4&lt;=$E46,AY$4+6&gt;=$E46),"A","")&amp;IF(AND(AY$4&lt;=$G46,AY$4+6&gt;=$F46),"V","")&amp;IF(AND(AY$4&lt;=$H46,AY$4+6&gt;=$H46),"R",""))</f>
        <v/>
      </c>
      <c r="AZ46" s="34">
        <f>IF(OR($A46="",AZ$4=""),"",IF(AND(AZ$4&lt;=$D46,AZ$4+6&gt;=$D46),"C","")&amp;IF(AND(AZ$4&lt;=$E46,AZ$4+6&gt;=$E46),"A","")&amp;IF(AND(AZ$4&lt;=$G46,AZ$4+6&gt;=$F46),"V","")&amp;IF(AND(AZ$4&lt;=$H46,AZ$4+6&gt;=$H46),"R",""))</f>
        <v/>
      </c>
      <c r="BA46" s="34">
        <f>IF(OR($A46="",BA$4=""),"",IF(AND(BA$4&lt;=$D46,BA$4+6&gt;=$D46),"C","")&amp;IF(AND(BA$4&lt;=$E46,BA$4+6&gt;=$E46),"A","")&amp;IF(AND(BA$4&lt;=$G46,BA$4+6&gt;=$F46),"V","")&amp;IF(AND(BA$4&lt;=$H46,BA$4+6&gt;=$H46),"R",""))</f>
        <v/>
      </c>
      <c r="BB46" s="34">
        <f>IF(OR($A46="",BB$4=""),"",IF(AND(BB$4&lt;=$D46,BB$4+6&gt;=$D46),"C","")&amp;IF(AND(BB$4&lt;=$E46,BB$4+6&gt;=$E46),"A","")&amp;IF(AND(BB$4&lt;=$G46,BB$4+6&gt;=$F46),"V","")&amp;IF(AND(BB$4&lt;=$H46,BB$4+6&gt;=$H46),"R",""))</f>
        <v/>
      </c>
      <c r="BC46" s="34">
        <f>IF(OR($A46="",BC$4=""),"",IF(AND(BC$4&lt;=$D46,BC$4+6&gt;=$D46),"C","")&amp;IF(AND(BC$4&lt;=$E46,BC$4+6&gt;=$E46),"A","")&amp;IF(AND(BC$4&lt;=$G46,BC$4+6&gt;=$F46),"V","")&amp;IF(AND(BC$4&lt;=$H46,BC$4+6&gt;=$H46),"R",""))</f>
        <v/>
      </c>
      <c r="BD46" s="34">
        <f>IF(OR($A46="",BD$4=""),"",IF(AND(BD$4&lt;=$D46,BD$4+6&gt;=$D46),"C","")&amp;IF(AND(BD$4&lt;=$E46,BD$4+6&gt;=$E46),"A","")&amp;IF(AND(BD$4&lt;=$G46,BD$4+6&gt;=$F46),"V","")&amp;IF(AND(BD$4&lt;=$H46,BD$4+6&gt;=$H46),"R",""))</f>
        <v/>
      </c>
      <c r="BE46" s="34">
        <f>IF(OR($A46="",BE$4=""),"",IF(AND(BE$4&lt;=$D46,BE$4+6&gt;=$D46),"C","")&amp;IF(AND(BE$4&lt;=$E46,BE$4+6&gt;=$E46),"A","")&amp;IF(AND(BE$4&lt;=$G46,BE$4+6&gt;=$F46),"V","")&amp;IF(AND(BE$4&lt;=$H46,BE$4+6&gt;=$H46),"R",""))</f>
        <v/>
      </c>
      <c r="BF46" s="34">
        <f>IF(OR($A46="",BF$4=""),"",IF(AND(BF$4&lt;=$D46,BF$4+6&gt;=$D46),"C","")&amp;IF(AND(BF$4&lt;=$E46,BF$4+6&gt;=$E46),"A","")&amp;IF(AND(BF$4&lt;=$G46,BF$4+6&gt;=$F46),"V","")&amp;IF(AND(BF$4&lt;=$H46,BF$4+6&gt;=$H46),"R",""))</f>
        <v/>
      </c>
      <c r="BG46" s="34">
        <f>IF(OR($A46="",BG$4=""),"",IF(AND(BG$4&lt;=$D46,BG$4+6&gt;=$D46),"C","")&amp;IF(AND(BG$4&lt;=$E46,BG$4+6&gt;=$E46),"A","")&amp;IF(AND(BG$4&lt;=$G46,BG$4+6&gt;=$F46),"V","")&amp;IF(AND(BG$4&lt;=$H46,BG$4+6&gt;=$H46),"R",""))</f>
        <v/>
      </c>
      <c r="BH46" s="34">
        <f>IF(OR($A46="",BH$4=""),"",IF(AND(BH$4&lt;=$D46,BH$4+6&gt;=$D46),"C","")&amp;IF(AND(BH$4&lt;=$E46,BH$4+6&gt;=$E46),"A","")&amp;IF(AND(BH$4&lt;=$G46,BH$4+6&gt;=$F46),"V","")&amp;IF(AND(BH$4&lt;=$H46,BH$4+6&gt;=$H46),"R",""))</f>
        <v/>
      </c>
      <c r="BI46" s="34">
        <f>IF(OR($A46="",BI$4=""),"",IF(AND(BI$4&lt;=$D46,BI$4+6&gt;=$D46),"C","")&amp;IF(AND(BI$4&lt;=$E46,BI$4+6&gt;=$E46),"A","")&amp;IF(AND(BI$4&lt;=$G46,BI$4+6&gt;=$F46),"V","")&amp;IF(AND(BI$4&lt;=$H46,BI$4+6&gt;=$H46),"R",""))</f>
        <v/>
      </c>
      <c r="BJ46" s="34">
        <f>IF(OR($A46="",BJ$4=""),"",IF(AND(BJ$4&lt;=$D46,BJ$4+6&gt;=$D46),"C","")&amp;IF(AND(BJ$4&lt;=$E46,BJ$4+6&gt;=$E46),"A","")&amp;IF(AND(BJ$4&lt;=$G46,BJ$4+6&gt;=$F46),"V","")&amp;IF(AND(BJ$4&lt;=$H46,BJ$4+6&gt;=$H46),"R",""))</f>
        <v/>
      </c>
      <c r="BK46" s="34">
        <f>IF(OR($A46="",BK$4=""),"",IF(AND(BK$4&lt;=$D46,BK$4+6&gt;=$D46),"C","")&amp;IF(AND(BK$4&lt;=$E46,BK$4+6&gt;=$E46),"A","")&amp;IF(AND(BK$4&lt;=$G46,BK$4+6&gt;=$F46),"V","")&amp;IF(AND(BK$4&lt;=$H46,BK$4+6&gt;=$H46),"R",""))</f>
        <v/>
      </c>
      <c r="BL46" s="34">
        <f>IF(OR($A46="",BL$4=""),"",IF(AND(BL$4&lt;=$D46,BL$4+6&gt;=$D46),"C","")&amp;IF(AND(BL$4&lt;=$E46,BL$4+6&gt;=$E46),"A","")&amp;IF(AND(BL$4&lt;=$G46,BL$4+6&gt;=$F46),"V","")&amp;IF(AND(BL$4&lt;=$H46,BL$4+6&gt;=$H46),"R",""))</f>
        <v/>
      </c>
      <c r="BM46" s="34">
        <f>IF(OR($A46="",BM$4=""),"",IF(AND(BM$4&lt;=$D46,BM$4+6&gt;=$D46),"C","")&amp;IF(AND(BM$4&lt;=$E46,BM$4+6&gt;=$E46),"A","")&amp;IF(AND(BM$4&lt;=$G46,BM$4+6&gt;=$F46),"V","")&amp;IF(AND(BM$4&lt;=$H46,BM$4+6&gt;=$H46),"R",""))</f>
        <v/>
      </c>
      <c r="BN46" s="34">
        <f>IF(OR($A46="",BN$4=""),"",IF(AND(BN$4&lt;=$D46,BN$4+6&gt;=$D46),"C","")&amp;IF(AND(BN$4&lt;=$E46,BN$4+6&gt;=$E46),"A","")&amp;IF(AND(BN$4&lt;=$G46,BN$4+6&gt;=$F46),"V","")&amp;IF(AND(BN$4&lt;=$H46,BN$4+6&gt;=$H46),"R",""))</f>
        <v/>
      </c>
      <c r="BO46" s="34">
        <f>IF(OR($A46="",BO$4=""),"",IF(AND(BO$4&lt;=$D46,BO$4+6&gt;=$D46),"C","")&amp;IF(AND(BO$4&lt;=$E46,BO$4+6&gt;=$E46),"A","")&amp;IF(AND(BO$4&lt;=$G46,BO$4+6&gt;=$F46),"V","")&amp;IF(AND(BO$4&lt;=$H46,BO$4+6&gt;=$H46),"R",""))</f>
        <v/>
      </c>
      <c r="BP46" s="34">
        <f>IF(OR($A46="",BP$4=""),"",IF(AND(BP$4&lt;=$D46,BP$4+6&gt;=$D46),"C","")&amp;IF(AND(BP$4&lt;=$E46,BP$4+6&gt;=$E46),"A","")&amp;IF(AND(BP$4&lt;=$G46,BP$4+6&gt;=$F46),"V","")&amp;IF(AND(BP$4&lt;=$H46,BP$4+6&gt;=$H46),"R",""))</f>
        <v/>
      </c>
    </row>
    <row r="47" ht="26" customHeight="1">
      <c r="A47" s="13">
        <f>IF(Planejamento!A44="","",Planejamento!A44)</f>
        <v/>
      </c>
      <c r="B47" s="29">
        <f>IF(Planejamento!A44="","",Planejamento!B44)</f>
        <v/>
      </c>
      <c r="C47" s="29">
        <f>IF(Planejamento!A44="","",Planejamento!E44)</f>
        <v/>
      </c>
      <c r="D47" s="30">
        <f>IF(Planejamento!A44="","",Planejamento!L44)</f>
        <v/>
      </c>
      <c r="E47" s="30">
        <f>IF(Planejamento!A44="","",Planejamento!M44)</f>
        <v/>
      </c>
      <c r="F47" s="30">
        <f>IF(Planejamento!A44="","",Planejamento!G44)</f>
        <v/>
      </c>
      <c r="G47" s="30">
        <f>IF(Planejamento!A44="","",Planejamento!H44)</f>
        <v/>
      </c>
      <c r="H47" s="30">
        <f>IF(Planejamento!A44="","",Planejamento!N44)</f>
        <v/>
      </c>
      <c r="I47" s="31">
        <f>IF(OR($A47="",I$4=""),"",IF(AND(I$4&lt;=$D47,I$4+6&gt;=$D47),"C","")&amp;IF(AND(I$4&lt;=$E47,I$4+6&gt;=$E47),"A","")&amp;IF(AND(I$4&lt;=$G47,I$4+6&gt;=$F47),"V","")&amp;IF(AND(I$4&lt;=$H47,I$4+6&gt;=$H47),"R",""))</f>
        <v/>
      </c>
      <c r="J47" s="31">
        <f>IF(OR($A47="",J$4=""),"",IF(AND(J$4&lt;=$D47,J$4+6&gt;=$D47),"C","")&amp;IF(AND(J$4&lt;=$E47,J$4+6&gt;=$E47),"A","")&amp;IF(AND(J$4&lt;=$G47,J$4+6&gt;=$F47),"V","")&amp;IF(AND(J$4&lt;=$H47,J$4+6&gt;=$H47),"R",""))</f>
        <v/>
      </c>
      <c r="K47" s="31">
        <f>IF(OR($A47="",K$4=""),"",IF(AND(K$4&lt;=$D47,K$4+6&gt;=$D47),"C","")&amp;IF(AND(K$4&lt;=$E47,K$4+6&gt;=$E47),"A","")&amp;IF(AND(K$4&lt;=$G47,K$4+6&gt;=$F47),"V","")&amp;IF(AND(K$4&lt;=$H47,K$4+6&gt;=$H47),"R",""))</f>
        <v/>
      </c>
      <c r="L47" s="31">
        <f>IF(OR($A47="",L$4=""),"",IF(AND(L$4&lt;=$D47,L$4+6&gt;=$D47),"C","")&amp;IF(AND(L$4&lt;=$E47,L$4+6&gt;=$E47),"A","")&amp;IF(AND(L$4&lt;=$G47,L$4+6&gt;=$F47),"V","")&amp;IF(AND(L$4&lt;=$H47,L$4+6&gt;=$H47),"R",""))</f>
        <v/>
      </c>
      <c r="M47" s="31">
        <f>IF(OR($A47="",M$4=""),"",IF(AND(M$4&lt;=$D47,M$4+6&gt;=$D47),"C","")&amp;IF(AND(M$4&lt;=$E47,M$4+6&gt;=$E47),"A","")&amp;IF(AND(M$4&lt;=$G47,M$4+6&gt;=$F47),"V","")&amp;IF(AND(M$4&lt;=$H47,M$4+6&gt;=$H47),"R",""))</f>
        <v/>
      </c>
      <c r="N47" s="31">
        <f>IF(OR($A47="",N$4=""),"",IF(AND(N$4&lt;=$D47,N$4+6&gt;=$D47),"C","")&amp;IF(AND(N$4&lt;=$E47,N$4+6&gt;=$E47),"A","")&amp;IF(AND(N$4&lt;=$G47,N$4+6&gt;=$F47),"V","")&amp;IF(AND(N$4&lt;=$H47,N$4+6&gt;=$H47),"R",""))</f>
        <v/>
      </c>
      <c r="O47" s="31">
        <f>IF(OR($A47="",O$4=""),"",IF(AND(O$4&lt;=$D47,O$4+6&gt;=$D47),"C","")&amp;IF(AND(O$4&lt;=$E47,O$4+6&gt;=$E47),"A","")&amp;IF(AND(O$4&lt;=$G47,O$4+6&gt;=$F47),"V","")&amp;IF(AND(O$4&lt;=$H47,O$4+6&gt;=$H47),"R",""))</f>
        <v/>
      </c>
      <c r="P47" s="31">
        <f>IF(OR($A47="",P$4=""),"",IF(AND(P$4&lt;=$D47,P$4+6&gt;=$D47),"C","")&amp;IF(AND(P$4&lt;=$E47,P$4+6&gt;=$E47),"A","")&amp;IF(AND(P$4&lt;=$G47,P$4+6&gt;=$F47),"V","")&amp;IF(AND(P$4&lt;=$H47,P$4+6&gt;=$H47),"R",""))</f>
        <v/>
      </c>
      <c r="Q47" s="31">
        <f>IF(OR($A47="",Q$4=""),"",IF(AND(Q$4&lt;=$D47,Q$4+6&gt;=$D47),"C","")&amp;IF(AND(Q$4&lt;=$E47,Q$4+6&gt;=$E47),"A","")&amp;IF(AND(Q$4&lt;=$G47,Q$4+6&gt;=$F47),"V","")&amp;IF(AND(Q$4&lt;=$H47,Q$4+6&gt;=$H47),"R",""))</f>
        <v/>
      </c>
      <c r="R47" s="31">
        <f>IF(OR($A47="",R$4=""),"",IF(AND(R$4&lt;=$D47,R$4+6&gt;=$D47),"C","")&amp;IF(AND(R$4&lt;=$E47,R$4+6&gt;=$E47),"A","")&amp;IF(AND(R$4&lt;=$G47,R$4+6&gt;=$F47),"V","")&amp;IF(AND(R$4&lt;=$H47,R$4+6&gt;=$H47),"R",""))</f>
        <v/>
      </c>
      <c r="S47" s="31">
        <f>IF(OR($A47="",S$4=""),"",IF(AND(S$4&lt;=$D47,S$4+6&gt;=$D47),"C","")&amp;IF(AND(S$4&lt;=$E47,S$4+6&gt;=$E47),"A","")&amp;IF(AND(S$4&lt;=$G47,S$4+6&gt;=$F47),"V","")&amp;IF(AND(S$4&lt;=$H47,S$4+6&gt;=$H47),"R",""))</f>
        <v/>
      </c>
      <c r="T47" s="31">
        <f>IF(OR($A47="",T$4=""),"",IF(AND(T$4&lt;=$D47,T$4+6&gt;=$D47),"C","")&amp;IF(AND(T$4&lt;=$E47,T$4+6&gt;=$E47),"A","")&amp;IF(AND(T$4&lt;=$G47,T$4+6&gt;=$F47),"V","")&amp;IF(AND(T$4&lt;=$H47,T$4+6&gt;=$H47),"R",""))</f>
        <v/>
      </c>
      <c r="U47" s="31">
        <f>IF(OR($A47="",U$4=""),"",IF(AND(U$4&lt;=$D47,U$4+6&gt;=$D47),"C","")&amp;IF(AND(U$4&lt;=$E47,U$4+6&gt;=$E47),"A","")&amp;IF(AND(U$4&lt;=$G47,U$4+6&gt;=$F47),"V","")&amp;IF(AND(U$4&lt;=$H47,U$4+6&gt;=$H47),"R",""))</f>
        <v/>
      </c>
      <c r="V47" s="31">
        <f>IF(OR($A47="",V$4=""),"",IF(AND(V$4&lt;=$D47,V$4+6&gt;=$D47),"C","")&amp;IF(AND(V$4&lt;=$E47,V$4+6&gt;=$E47),"A","")&amp;IF(AND(V$4&lt;=$G47,V$4+6&gt;=$F47),"V","")&amp;IF(AND(V$4&lt;=$H47,V$4+6&gt;=$H47),"R",""))</f>
        <v/>
      </c>
      <c r="W47" s="31">
        <f>IF(OR($A47="",W$4=""),"",IF(AND(W$4&lt;=$D47,W$4+6&gt;=$D47),"C","")&amp;IF(AND(W$4&lt;=$E47,W$4+6&gt;=$E47),"A","")&amp;IF(AND(W$4&lt;=$G47,W$4+6&gt;=$F47),"V","")&amp;IF(AND(W$4&lt;=$H47,W$4+6&gt;=$H47),"R",""))</f>
        <v/>
      </c>
      <c r="X47" s="31">
        <f>IF(OR($A47="",X$4=""),"",IF(AND(X$4&lt;=$D47,X$4+6&gt;=$D47),"C","")&amp;IF(AND(X$4&lt;=$E47,X$4+6&gt;=$E47),"A","")&amp;IF(AND(X$4&lt;=$G47,X$4+6&gt;=$F47),"V","")&amp;IF(AND(X$4&lt;=$H47,X$4+6&gt;=$H47),"R",""))</f>
        <v/>
      </c>
      <c r="Y47" s="31">
        <f>IF(OR($A47="",Y$4=""),"",IF(AND(Y$4&lt;=$D47,Y$4+6&gt;=$D47),"C","")&amp;IF(AND(Y$4&lt;=$E47,Y$4+6&gt;=$E47),"A","")&amp;IF(AND(Y$4&lt;=$G47,Y$4+6&gt;=$F47),"V","")&amp;IF(AND(Y$4&lt;=$H47,Y$4+6&gt;=$H47),"R",""))</f>
        <v/>
      </c>
      <c r="Z47" s="31">
        <f>IF(OR($A47="",Z$4=""),"",IF(AND(Z$4&lt;=$D47,Z$4+6&gt;=$D47),"C","")&amp;IF(AND(Z$4&lt;=$E47,Z$4+6&gt;=$E47),"A","")&amp;IF(AND(Z$4&lt;=$G47,Z$4+6&gt;=$F47),"V","")&amp;IF(AND(Z$4&lt;=$H47,Z$4+6&gt;=$H47),"R",""))</f>
        <v/>
      </c>
      <c r="AA47" s="31">
        <f>IF(OR($A47="",AA$4=""),"",IF(AND(AA$4&lt;=$D47,AA$4+6&gt;=$D47),"C","")&amp;IF(AND(AA$4&lt;=$E47,AA$4+6&gt;=$E47),"A","")&amp;IF(AND(AA$4&lt;=$G47,AA$4+6&gt;=$F47),"V","")&amp;IF(AND(AA$4&lt;=$H47,AA$4+6&gt;=$H47),"R",""))</f>
        <v/>
      </c>
      <c r="AB47" s="31">
        <f>IF(OR($A47="",AB$4=""),"",IF(AND(AB$4&lt;=$D47,AB$4+6&gt;=$D47),"C","")&amp;IF(AND(AB$4&lt;=$E47,AB$4+6&gt;=$E47),"A","")&amp;IF(AND(AB$4&lt;=$G47,AB$4+6&gt;=$F47),"V","")&amp;IF(AND(AB$4&lt;=$H47,AB$4+6&gt;=$H47),"R",""))</f>
        <v/>
      </c>
      <c r="AC47" s="31">
        <f>IF(OR($A47="",AC$4=""),"",IF(AND(AC$4&lt;=$D47,AC$4+6&gt;=$D47),"C","")&amp;IF(AND(AC$4&lt;=$E47,AC$4+6&gt;=$E47),"A","")&amp;IF(AND(AC$4&lt;=$G47,AC$4+6&gt;=$F47),"V","")&amp;IF(AND(AC$4&lt;=$H47,AC$4+6&gt;=$H47),"R",""))</f>
        <v/>
      </c>
      <c r="AD47" s="31">
        <f>IF(OR($A47="",AD$4=""),"",IF(AND(AD$4&lt;=$D47,AD$4+6&gt;=$D47),"C","")&amp;IF(AND(AD$4&lt;=$E47,AD$4+6&gt;=$E47),"A","")&amp;IF(AND(AD$4&lt;=$G47,AD$4+6&gt;=$F47),"V","")&amp;IF(AND(AD$4&lt;=$H47,AD$4+6&gt;=$H47),"R",""))</f>
        <v/>
      </c>
      <c r="AE47" s="31">
        <f>IF(OR($A47="",AE$4=""),"",IF(AND(AE$4&lt;=$D47,AE$4+6&gt;=$D47),"C","")&amp;IF(AND(AE$4&lt;=$E47,AE$4+6&gt;=$E47),"A","")&amp;IF(AND(AE$4&lt;=$G47,AE$4+6&gt;=$F47),"V","")&amp;IF(AND(AE$4&lt;=$H47,AE$4+6&gt;=$H47),"R",""))</f>
        <v/>
      </c>
      <c r="AF47" s="31">
        <f>IF(OR($A47="",AF$4=""),"",IF(AND(AF$4&lt;=$D47,AF$4+6&gt;=$D47),"C","")&amp;IF(AND(AF$4&lt;=$E47,AF$4+6&gt;=$E47),"A","")&amp;IF(AND(AF$4&lt;=$G47,AF$4+6&gt;=$F47),"V","")&amp;IF(AND(AF$4&lt;=$H47,AF$4+6&gt;=$H47),"R",""))</f>
        <v/>
      </c>
      <c r="AG47" s="31">
        <f>IF(OR($A47="",AG$4=""),"",IF(AND(AG$4&lt;=$D47,AG$4+6&gt;=$D47),"C","")&amp;IF(AND(AG$4&lt;=$E47,AG$4+6&gt;=$E47),"A","")&amp;IF(AND(AG$4&lt;=$G47,AG$4+6&gt;=$F47),"V","")&amp;IF(AND(AG$4&lt;=$H47,AG$4+6&gt;=$H47),"R",""))</f>
        <v/>
      </c>
      <c r="AH47" s="31">
        <f>IF(OR($A47="",AH$4=""),"",IF(AND(AH$4&lt;=$D47,AH$4+6&gt;=$D47),"C","")&amp;IF(AND(AH$4&lt;=$E47,AH$4+6&gt;=$E47),"A","")&amp;IF(AND(AH$4&lt;=$G47,AH$4+6&gt;=$F47),"V","")&amp;IF(AND(AH$4&lt;=$H47,AH$4+6&gt;=$H47),"R",""))</f>
        <v/>
      </c>
      <c r="AI47" s="31">
        <f>IF(OR($A47="",AI$4=""),"",IF(AND(AI$4&lt;=$D47,AI$4+6&gt;=$D47),"C","")&amp;IF(AND(AI$4&lt;=$E47,AI$4+6&gt;=$E47),"A","")&amp;IF(AND(AI$4&lt;=$G47,AI$4+6&gt;=$F47),"V","")&amp;IF(AND(AI$4&lt;=$H47,AI$4+6&gt;=$H47),"R",""))</f>
        <v/>
      </c>
      <c r="AJ47" s="31">
        <f>IF(OR($A47="",AJ$4=""),"",IF(AND(AJ$4&lt;=$D47,AJ$4+6&gt;=$D47),"C","")&amp;IF(AND(AJ$4&lt;=$E47,AJ$4+6&gt;=$E47),"A","")&amp;IF(AND(AJ$4&lt;=$G47,AJ$4+6&gt;=$F47),"V","")&amp;IF(AND(AJ$4&lt;=$H47,AJ$4+6&gt;=$H47),"R",""))</f>
        <v/>
      </c>
      <c r="AK47" s="31">
        <f>IF(OR($A47="",AK$4=""),"",IF(AND(AK$4&lt;=$D47,AK$4+6&gt;=$D47),"C","")&amp;IF(AND(AK$4&lt;=$E47,AK$4+6&gt;=$E47),"A","")&amp;IF(AND(AK$4&lt;=$G47,AK$4+6&gt;=$F47),"V","")&amp;IF(AND(AK$4&lt;=$H47,AK$4+6&gt;=$H47),"R",""))</f>
        <v/>
      </c>
      <c r="AL47" s="31">
        <f>IF(OR($A47="",AL$4=""),"",IF(AND(AL$4&lt;=$D47,AL$4+6&gt;=$D47),"C","")&amp;IF(AND(AL$4&lt;=$E47,AL$4+6&gt;=$E47),"A","")&amp;IF(AND(AL$4&lt;=$G47,AL$4+6&gt;=$F47),"V","")&amp;IF(AND(AL$4&lt;=$H47,AL$4+6&gt;=$H47),"R",""))</f>
        <v/>
      </c>
      <c r="AM47" s="31">
        <f>IF(OR($A47="",AM$4=""),"",IF(AND(AM$4&lt;=$D47,AM$4+6&gt;=$D47),"C","")&amp;IF(AND(AM$4&lt;=$E47,AM$4+6&gt;=$E47),"A","")&amp;IF(AND(AM$4&lt;=$G47,AM$4+6&gt;=$F47),"V","")&amp;IF(AND(AM$4&lt;=$H47,AM$4+6&gt;=$H47),"R",""))</f>
        <v/>
      </c>
      <c r="AN47" s="31">
        <f>IF(OR($A47="",AN$4=""),"",IF(AND(AN$4&lt;=$D47,AN$4+6&gt;=$D47),"C","")&amp;IF(AND(AN$4&lt;=$E47,AN$4+6&gt;=$E47),"A","")&amp;IF(AND(AN$4&lt;=$G47,AN$4+6&gt;=$F47),"V","")&amp;IF(AND(AN$4&lt;=$H47,AN$4+6&gt;=$H47),"R",""))</f>
        <v/>
      </c>
      <c r="AO47" s="31">
        <f>IF(OR($A47="",AO$4=""),"",IF(AND(AO$4&lt;=$D47,AO$4+6&gt;=$D47),"C","")&amp;IF(AND(AO$4&lt;=$E47,AO$4+6&gt;=$E47),"A","")&amp;IF(AND(AO$4&lt;=$G47,AO$4+6&gt;=$F47),"V","")&amp;IF(AND(AO$4&lt;=$H47,AO$4+6&gt;=$H47),"R",""))</f>
        <v/>
      </c>
      <c r="AP47" s="31">
        <f>IF(OR($A47="",AP$4=""),"",IF(AND(AP$4&lt;=$D47,AP$4+6&gt;=$D47),"C","")&amp;IF(AND(AP$4&lt;=$E47,AP$4+6&gt;=$E47),"A","")&amp;IF(AND(AP$4&lt;=$G47,AP$4+6&gt;=$F47),"V","")&amp;IF(AND(AP$4&lt;=$H47,AP$4+6&gt;=$H47),"R",""))</f>
        <v/>
      </c>
      <c r="AQ47" s="31">
        <f>IF(OR($A47="",AQ$4=""),"",IF(AND(AQ$4&lt;=$D47,AQ$4+6&gt;=$D47),"C","")&amp;IF(AND(AQ$4&lt;=$E47,AQ$4+6&gt;=$E47),"A","")&amp;IF(AND(AQ$4&lt;=$G47,AQ$4+6&gt;=$F47),"V","")&amp;IF(AND(AQ$4&lt;=$H47,AQ$4+6&gt;=$H47),"R",""))</f>
        <v/>
      </c>
      <c r="AR47" s="31">
        <f>IF(OR($A47="",AR$4=""),"",IF(AND(AR$4&lt;=$D47,AR$4+6&gt;=$D47),"C","")&amp;IF(AND(AR$4&lt;=$E47,AR$4+6&gt;=$E47),"A","")&amp;IF(AND(AR$4&lt;=$G47,AR$4+6&gt;=$F47),"V","")&amp;IF(AND(AR$4&lt;=$H47,AR$4+6&gt;=$H47),"R",""))</f>
        <v/>
      </c>
      <c r="AS47" s="31">
        <f>IF(OR($A47="",AS$4=""),"",IF(AND(AS$4&lt;=$D47,AS$4+6&gt;=$D47),"C","")&amp;IF(AND(AS$4&lt;=$E47,AS$4+6&gt;=$E47),"A","")&amp;IF(AND(AS$4&lt;=$G47,AS$4+6&gt;=$F47),"V","")&amp;IF(AND(AS$4&lt;=$H47,AS$4+6&gt;=$H47),"R",""))</f>
        <v/>
      </c>
      <c r="AT47" s="31">
        <f>IF(OR($A47="",AT$4=""),"",IF(AND(AT$4&lt;=$D47,AT$4+6&gt;=$D47),"C","")&amp;IF(AND(AT$4&lt;=$E47,AT$4+6&gt;=$E47),"A","")&amp;IF(AND(AT$4&lt;=$G47,AT$4+6&gt;=$F47),"V","")&amp;IF(AND(AT$4&lt;=$H47,AT$4+6&gt;=$H47),"R",""))</f>
        <v/>
      </c>
      <c r="AU47" s="31">
        <f>IF(OR($A47="",AU$4=""),"",IF(AND(AU$4&lt;=$D47,AU$4+6&gt;=$D47),"C","")&amp;IF(AND(AU$4&lt;=$E47,AU$4+6&gt;=$E47),"A","")&amp;IF(AND(AU$4&lt;=$G47,AU$4+6&gt;=$F47),"V","")&amp;IF(AND(AU$4&lt;=$H47,AU$4+6&gt;=$H47),"R",""))</f>
        <v/>
      </c>
      <c r="AV47" s="31">
        <f>IF(OR($A47="",AV$4=""),"",IF(AND(AV$4&lt;=$D47,AV$4+6&gt;=$D47),"C","")&amp;IF(AND(AV$4&lt;=$E47,AV$4+6&gt;=$E47),"A","")&amp;IF(AND(AV$4&lt;=$G47,AV$4+6&gt;=$F47),"V","")&amp;IF(AND(AV$4&lt;=$H47,AV$4+6&gt;=$H47),"R",""))</f>
        <v/>
      </c>
      <c r="AW47" s="31">
        <f>IF(OR($A47="",AW$4=""),"",IF(AND(AW$4&lt;=$D47,AW$4+6&gt;=$D47),"C","")&amp;IF(AND(AW$4&lt;=$E47,AW$4+6&gt;=$E47),"A","")&amp;IF(AND(AW$4&lt;=$G47,AW$4+6&gt;=$F47),"V","")&amp;IF(AND(AW$4&lt;=$H47,AW$4+6&gt;=$H47),"R",""))</f>
        <v/>
      </c>
      <c r="AX47" s="31">
        <f>IF(OR($A47="",AX$4=""),"",IF(AND(AX$4&lt;=$D47,AX$4+6&gt;=$D47),"C","")&amp;IF(AND(AX$4&lt;=$E47,AX$4+6&gt;=$E47),"A","")&amp;IF(AND(AX$4&lt;=$G47,AX$4+6&gt;=$F47),"V","")&amp;IF(AND(AX$4&lt;=$H47,AX$4+6&gt;=$H47),"R",""))</f>
        <v/>
      </c>
      <c r="AY47" s="31">
        <f>IF(OR($A47="",AY$4=""),"",IF(AND(AY$4&lt;=$D47,AY$4+6&gt;=$D47),"C","")&amp;IF(AND(AY$4&lt;=$E47,AY$4+6&gt;=$E47),"A","")&amp;IF(AND(AY$4&lt;=$G47,AY$4+6&gt;=$F47),"V","")&amp;IF(AND(AY$4&lt;=$H47,AY$4+6&gt;=$H47),"R",""))</f>
        <v/>
      </c>
      <c r="AZ47" s="31">
        <f>IF(OR($A47="",AZ$4=""),"",IF(AND(AZ$4&lt;=$D47,AZ$4+6&gt;=$D47),"C","")&amp;IF(AND(AZ$4&lt;=$E47,AZ$4+6&gt;=$E47),"A","")&amp;IF(AND(AZ$4&lt;=$G47,AZ$4+6&gt;=$F47),"V","")&amp;IF(AND(AZ$4&lt;=$H47,AZ$4+6&gt;=$H47),"R",""))</f>
        <v/>
      </c>
      <c r="BA47" s="31">
        <f>IF(OR($A47="",BA$4=""),"",IF(AND(BA$4&lt;=$D47,BA$4+6&gt;=$D47),"C","")&amp;IF(AND(BA$4&lt;=$E47,BA$4+6&gt;=$E47),"A","")&amp;IF(AND(BA$4&lt;=$G47,BA$4+6&gt;=$F47),"V","")&amp;IF(AND(BA$4&lt;=$H47,BA$4+6&gt;=$H47),"R",""))</f>
        <v/>
      </c>
      <c r="BB47" s="31">
        <f>IF(OR($A47="",BB$4=""),"",IF(AND(BB$4&lt;=$D47,BB$4+6&gt;=$D47),"C","")&amp;IF(AND(BB$4&lt;=$E47,BB$4+6&gt;=$E47),"A","")&amp;IF(AND(BB$4&lt;=$G47,BB$4+6&gt;=$F47),"V","")&amp;IF(AND(BB$4&lt;=$H47,BB$4+6&gt;=$H47),"R",""))</f>
        <v/>
      </c>
      <c r="BC47" s="31">
        <f>IF(OR($A47="",BC$4=""),"",IF(AND(BC$4&lt;=$D47,BC$4+6&gt;=$D47),"C","")&amp;IF(AND(BC$4&lt;=$E47,BC$4+6&gt;=$E47),"A","")&amp;IF(AND(BC$4&lt;=$G47,BC$4+6&gt;=$F47),"V","")&amp;IF(AND(BC$4&lt;=$H47,BC$4+6&gt;=$H47),"R",""))</f>
        <v/>
      </c>
      <c r="BD47" s="31">
        <f>IF(OR($A47="",BD$4=""),"",IF(AND(BD$4&lt;=$D47,BD$4+6&gt;=$D47),"C","")&amp;IF(AND(BD$4&lt;=$E47,BD$4+6&gt;=$E47),"A","")&amp;IF(AND(BD$4&lt;=$G47,BD$4+6&gt;=$F47),"V","")&amp;IF(AND(BD$4&lt;=$H47,BD$4+6&gt;=$H47),"R",""))</f>
        <v/>
      </c>
      <c r="BE47" s="31">
        <f>IF(OR($A47="",BE$4=""),"",IF(AND(BE$4&lt;=$D47,BE$4+6&gt;=$D47),"C","")&amp;IF(AND(BE$4&lt;=$E47,BE$4+6&gt;=$E47),"A","")&amp;IF(AND(BE$4&lt;=$G47,BE$4+6&gt;=$F47),"V","")&amp;IF(AND(BE$4&lt;=$H47,BE$4+6&gt;=$H47),"R",""))</f>
        <v/>
      </c>
      <c r="BF47" s="31">
        <f>IF(OR($A47="",BF$4=""),"",IF(AND(BF$4&lt;=$D47,BF$4+6&gt;=$D47),"C","")&amp;IF(AND(BF$4&lt;=$E47,BF$4+6&gt;=$E47),"A","")&amp;IF(AND(BF$4&lt;=$G47,BF$4+6&gt;=$F47),"V","")&amp;IF(AND(BF$4&lt;=$H47,BF$4+6&gt;=$H47),"R",""))</f>
        <v/>
      </c>
      <c r="BG47" s="31">
        <f>IF(OR($A47="",BG$4=""),"",IF(AND(BG$4&lt;=$D47,BG$4+6&gt;=$D47),"C","")&amp;IF(AND(BG$4&lt;=$E47,BG$4+6&gt;=$E47),"A","")&amp;IF(AND(BG$4&lt;=$G47,BG$4+6&gt;=$F47),"V","")&amp;IF(AND(BG$4&lt;=$H47,BG$4+6&gt;=$H47),"R",""))</f>
        <v/>
      </c>
      <c r="BH47" s="31">
        <f>IF(OR($A47="",BH$4=""),"",IF(AND(BH$4&lt;=$D47,BH$4+6&gt;=$D47),"C","")&amp;IF(AND(BH$4&lt;=$E47,BH$4+6&gt;=$E47),"A","")&amp;IF(AND(BH$4&lt;=$G47,BH$4+6&gt;=$F47),"V","")&amp;IF(AND(BH$4&lt;=$H47,BH$4+6&gt;=$H47),"R",""))</f>
        <v/>
      </c>
      <c r="BI47" s="31">
        <f>IF(OR($A47="",BI$4=""),"",IF(AND(BI$4&lt;=$D47,BI$4+6&gt;=$D47),"C","")&amp;IF(AND(BI$4&lt;=$E47,BI$4+6&gt;=$E47),"A","")&amp;IF(AND(BI$4&lt;=$G47,BI$4+6&gt;=$F47),"V","")&amp;IF(AND(BI$4&lt;=$H47,BI$4+6&gt;=$H47),"R",""))</f>
        <v/>
      </c>
      <c r="BJ47" s="31">
        <f>IF(OR($A47="",BJ$4=""),"",IF(AND(BJ$4&lt;=$D47,BJ$4+6&gt;=$D47),"C","")&amp;IF(AND(BJ$4&lt;=$E47,BJ$4+6&gt;=$E47),"A","")&amp;IF(AND(BJ$4&lt;=$G47,BJ$4+6&gt;=$F47),"V","")&amp;IF(AND(BJ$4&lt;=$H47,BJ$4+6&gt;=$H47),"R",""))</f>
        <v/>
      </c>
      <c r="BK47" s="31">
        <f>IF(OR($A47="",BK$4=""),"",IF(AND(BK$4&lt;=$D47,BK$4+6&gt;=$D47),"C","")&amp;IF(AND(BK$4&lt;=$E47,BK$4+6&gt;=$E47),"A","")&amp;IF(AND(BK$4&lt;=$G47,BK$4+6&gt;=$F47),"V","")&amp;IF(AND(BK$4&lt;=$H47,BK$4+6&gt;=$H47),"R",""))</f>
        <v/>
      </c>
      <c r="BL47" s="31">
        <f>IF(OR($A47="",BL$4=""),"",IF(AND(BL$4&lt;=$D47,BL$4+6&gt;=$D47),"C","")&amp;IF(AND(BL$4&lt;=$E47,BL$4+6&gt;=$E47),"A","")&amp;IF(AND(BL$4&lt;=$G47,BL$4+6&gt;=$F47),"V","")&amp;IF(AND(BL$4&lt;=$H47,BL$4+6&gt;=$H47),"R",""))</f>
        <v/>
      </c>
      <c r="BM47" s="31">
        <f>IF(OR($A47="",BM$4=""),"",IF(AND(BM$4&lt;=$D47,BM$4+6&gt;=$D47),"C","")&amp;IF(AND(BM$4&lt;=$E47,BM$4+6&gt;=$E47),"A","")&amp;IF(AND(BM$4&lt;=$G47,BM$4+6&gt;=$F47),"V","")&amp;IF(AND(BM$4&lt;=$H47,BM$4+6&gt;=$H47),"R",""))</f>
        <v/>
      </c>
      <c r="BN47" s="31">
        <f>IF(OR($A47="",BN$4=""),"",IF(AND(BN$4&lt;=$D47,BN$4+6&gt;=$D47),"C","")&amp;IF(AND(BN$4&lt;=$E47,BN$4+6&gt;=$E47),"A","")&amp;IF(AND(BN$4&lt;=$G47,BN$4+6&gt;=$F47),"V","")&amp;IF(AND(BN$4&lt;=$H47,BN$4+6&gt;=$H47),"R",""))</f>
        <v/>
      </c>
      <c r="BO47" s="31">
        <f>IF(OR($A47="",BO$4=""),"",IF(AND(BO$4&lt;=$D47,BO$4+6&gt;=$D47),"C","")&amp;IF(AND(BO$4&lt;=$E47,BO$4+6&gt;=$E47),"A","")&amp;IF(AND(BO$4&lt;=$G47,BO$4+6&gt;=$F47),"V","")&amp;IF(AND(BO$4&lt;=$H47,BO$4+6&gt;=$H47),"R",""))</f>
        <v/>
      </c>
      <c r="BP47" s="31">
        <f>IF(OR($A47="",BP$4=""),"",IF(AND(BP$4&lt;=$D47,BP$4+6&gt;=$D47),"C","")&amp;IF(AND(BP$4&lt;=$E47,BP$4+6&gt;=$E47),"A","")&amp;IF(AND(BP$4&lt;=$G47,BP$4+6&gt;=$F47),"V","")&amp;IF(AND(BP$4&lt;=$H47,BP$4+6&gt;=$H47),"R",""))</f>
        <v/>
      </c>
    </row>
    <row r="48" ht="26" customHeight="1">
      <c r="A48" s="12">
        <f>IF(Planejamento!A45="","",Planejamento!A45)</f>
        <v/>
      </c>
      <c r="B48" s="32">
        <f>IF(Planejamento!A45="","",Planejamento!B45)</f>
        <v/>
      </c>
      <c r="C48" s="32">
        <f>IF(Planejamento!A45="","",Planejamento!E45)</f>
        <v/>
      </c>
      <c r="D48" s="33">
        <f>IF(Planejamento!A45="","",Planejamento!L45)</f>
        <v/>
      </c>
      <c r="E48" s="33">
        <f>IF(Planejamento!A45="","",Planejamento!M45)</f>
        <v/>
      </c>
      <c r="F48" s="33">
        <f>IF(Planejamento!A45="","",Planejamento!G45)</f>
        <v/>
      </c>
      <c r="G48" s="33">
        <f>IF(Planejamento!A45="","",Planejamento!H45)</f>
        <v/>
      </c>
      <c r="H48" s="33">
        <f>IF(Planejamento!A45="","",Planejamento!N45)</f>
        <v/>
      </c>
      <c r="I48" s="34">
        <f>IF(OR($A48="",I$4=""),"",IF(AND(I$4&lt;=$D48,I$4+6&gt;=$D48),"C","")&amp;IF(AND(I$4&lt;=$E48,I$4+6&gt;=$E48),"A","")&amp;IF(AND(I$4&lt;=$G48,I$4+6&gt;=$F48),"V","")&amp;IF(AND(I$4&lt;=$H48,I$4+6&gt;=$H48),"R",""))</f>
        <v/>
      </c>
      <c r="J48" s="34">
        <f>IF(OR($A48="",J$4=""),"",IF(AND(J$4&lt;=$D48,J$4+6&gt;=$D48),"C","")&amp;IF(AND(J$4&lt;=$E48,J$4+6&gt;=$E48),"A","")&amp;IF(AND(J$4&lt;=$G48,J$4+6&gt;=$F48),"V","")&amp;IF(AND(J$4&lt;=$H48,J$4+6&gt;=$H48),"R",""))</f>
        <v/>
      </c>
      <c r="K48" s="34">
        <f>IF(OR($A48="",K$4=""),"",IF(AND(K$4&lt;=$D48,K$4+6&gt;=$D48),"C","")&amp;IF(AND(K$4&lt;=$E48,K$4+6&gt;=$E48),"A","")&amp;IF(AND(K$4&lt;=$G48,K$4+6&gt;=$F48),"V","")&amp;IF(AND(K$4&lt;=$H48,K$4+6&gt;=$H48),"R",""))</f>
        <v/>
      </c>
      <c r="L48" s="34">
        <f>IF(OR($A48="",L$4=""),"",IF(AND(L$4&lt;=$D48,L$4+6&gt;=$D48),"C","")&amp;IF(AND(L$4&lt;=$E48,L$4+6&gt;=$E48),"A","")&amp;IF(AND(L$4&lt;=$G48,L$4+6&gt;=$F48),"V","")&amp;IF(AND(L$4&lt;=$H48,L$4+6&gt;=$H48),"R",""))</f>
        <v/>
      </c>
      <c r="M48" s="34">
        <f>IF(OR($A48="",M$4=""),"",IF(AND(M$4&lt;=$D48,M$4+6&gt;=$D48),"C","")&amp;IF(AND(M$4&lt;=$E48,M$4+6&gt;=$E48),"A","")&amp;IF(AND(M$4&lt;=$G48,M$4+6&gt;=$F48),"V","")&amp;IF(AND(M$4&lt;=$H48,M$4+6&gt;=$H48),"R",""))</f>
        <v/>
      </c>
      <c r="N48" s="34">
        <f>IF(OR($A48="",N$4=""),"",IF(AND(N$4&lt;=$D48,N$4+6&gt;=$D48),"C","")&amp;IF(AND(N$4&lt;=$E48,N$4+6&gt;=$E48),"A","")&amp;IF(AND(N$4&lt;=$G48,N$4+6&gt;=$F48),"V","")&amp;IF(AND(N$4&lt;=$H48,N$4+6&gt;=$H48),"R",""))</f>
        <v/>
      </c>
      <c r="O48" s="34">
        <f>IF(OR($A48="",O$4=""),"",IF(AND(O$4&lt;=$D48,O$4+6&gt;=$D48),"C","")&amp;IF(AND(O$4&lt;=$E48,O$4+6&gt;=$E48),"A","")&amp;IF(AND(O$4&lt;=$G48,O$4+6&gt;=$F48),"V","")&amp;IF(AND(O$4&lt;=$H48,O$4+6&gt;=$H48),"R",""))</f>
        <v/>
      </c>
      <c r="P48" s="34">
        <f>IF(OR($A48="",P$4=""),"",IF(AND(P$4&lt;=$D48,P$4+6&gt;=$D48),"C","")&amp;IF(AND(P$4&lt;=$E48,P$4+6&gt;=$E48),"A","")&amp;IF(AND(P$4&lt;=$G48,P$4+6&gt;=$F48),"V","")&amp;IF(AND(P$4&lt;=$H48,P$4+6&gt;=$H48),"R",""))</f>
        <v/>
      </c>
      <c r="Q48" s="34">
        <f>IF(OR($A48="",Q$4=""),"",IF(AND(Q$4&lt;=$D48,Q$4+6&gt;=$D48),"C","")&amp;IF(AND(Q$4&lt;=$E48,Q$4+6&gt;=$E48),"A","")&amp;IF(AND(Q$4&lt;=$G48,Q$4+6&gt;=$F48),"V","")&amp;IF(AND(Q$4&lt;=$H48,Q$4+6&gt;=$H48),"R",""))</f>
        <v/>
      </c>
      <c r="R48" s="34">
        <f>IF(OR($A48="",R$4=""),"",IF(AND(R$4&lt;=$D48,R$4+6&gt;=$D48),"C","")&amp;IF(AND(R$4&lt;=$E48,R$4+6&gt;=$E48),"A","")&amp;IF(AND(R$4&lt;=$G48,R$4+6&gt;=$F48),"V","")&amp;IF(AND(R$4&lt;=$H48,R$4+6&gt;=$H48),"R",""))</f>
        <v/>
      </c>
      <c r="S48" s="34">
        <f>IF(OR($A48="",S$4=""),"",IF(AND(S$4&lt;=$D48,S$4+6&gt;=$D48),"C","")&amp;IF(AND(S$4&lt;=$E48,S$4+6&gt;=$E48),"A","")&amp;IF(AND(S$4&lt;=$G48,S$4+6&gt;=$F48),"V","")&amp;IF(AND(S$4&lt;=$H48,S$4+6&gt;=$H48),"R",""))</f>
        <v/>
      </c>
      <c r="T48" s="34">
        <f>IF(OR($A48="",T$4=""),"",IF(AND(T$4&lt;=$D48,T$4+6&gt;=$D48),"C","")&amp;IF(AND(T$4&lt;=$E48,T$4+6&gt;=$E48),"A","")&amp;IF(AND(T$4&lt;=$G48,T$4+6&gt;=$F48),"V","")&amp;IF(AND(T$4&lt;=$H48,T$4+6&gt;=$H48),"R",""))</f>
        <v/>
      </c>
      <c r="U48" s="34">
        <f>IF(OR($A48="",U$4=""),"",IF(AND(U$4&lt;=$D48,U$4+6&gt;=$D48),"C","")&amp;IF(AND(U$4&lt;=$E48,U$4+6&gt;=$E48),"A","")&amp;IF(AND(U$4&lt;=$G48,U$4+6&gt;=$F48),"V","")&amp;IF(AND(U$4&lt;=$H48,U$4+6&gt;=$H48),"R",""))</f>
        <v/>
      </c>
      <c r="V48" s="34">
        <f>IF(OR($A48="",V$4=""),"",IF(AND(V$4&lt;=$D48,V$4+6&gt;=$D48),"C","")&amp;IF(AND(V$4&lt;=$E48,V$4+6&gt;=$E48),"A","")&amp;IF(AND(V$4&lt;=$G48,V$4+6&gt;=$F48),"V","")&amp;IF(AND(V$4&lt;=$H48,V$4+6&gt;=$H48),"R",""))</f>
        <v/>
      </c>
      <c r="W48" s="34">
        <f>IF(OR($A48="",W$4=""),"",IF(AND(W$4&lt;=$D48,W$4+6&gt;=$D48),"C","")&amp;IF(AND(W$4&lt;=$E48,W$4+6&gt;=$E48),"A","")&amp;IF(AND(W$4&lt;=$G48,W$4+6&gt;=$F48),"V","")&amp;IF(AND(W$4&lt;=$H48,W$4+6&gt;=$H48),"R",""))</f>
        <v/>
      </c>
      <c r="X48" s="34">
        <f>IF(OR($A48="",X$4=""),"",IF(AND(X$4&lt;=$D48,X$4+6&gt;=$D48),"C","")&amp;IF(AND(X$4&lt;=$E48,X$4+6&gt;=$E48),"A","")&amp;IF(AND(X$4&lt;=$G48,X$4+6&gt;=$F48),"V","")&amp;IF(AND(X$4&lt;=$H48,X$4+6&gt;=$H48),"R",""))</f>
        <v/>
      </c>
      <c r="Y48" s="34">
        <f>IF(OR($A48="",Y$4=""),"",IF(AND(Y$4&lt;=$D48,Y$4+6&gt;=$D48),"C","")&amp;IF(AND(Y$4&lt;=$E48,Y$4+6&gt;=$E48),"A","")&amp;IF(AND(Y$4&lt;=$G48,Y$4+6&gt;=$F48),"V","")&amp;IF(AND(Y$4&lt;=$H48,Y$4+6&gt;=$H48),"R",""))</f>
        <v/>
      </c>
      <c r="Z48" s="34">
        <f>IF(OR($A48="",Z$4=""),"",IF(AND(Z$4&lt;=$D48,Z$4+6&gt;=$D48),"C","")&amp;IF(AND(Z$4&lt;=$E48,Z$4+6&gt;=$E48),"A","")&amp;IF(AND(Z$4&lt;=$G48,Z$4+6&gt;=$F48),"V","")&amp;IF(AND(Z$4&lt;=$H48,Z$4+6&gt;=$H48),"R",""))</f>
        <v/>
      </c>
      <c r="AA48" s="34">
        <f>IF(OR($A48="",AA$4=""),"",IF(AND(AA$4&lt;=$D48,AA$4+6&gt;=$D48),"C","")&amp;IF(AND(AA$4&lt;=$E48,AA$4+6&gt;=$E48),"A","")&amp;IF(AND(AA$4&lt;=$G48,AA$4+6&gt;=$F48),"V","")&amp;IF(AND(AA$4&lt;=$H48,AA$4+6&gt;=$H48),"R",""))</f>
        <v/>
      </c>
      <c r="AB48" s="34">
        <f>IF(OR($A48="",AB$4=""),"",IF(AND(AB$4&lt;=$D48,AB$4+6&gt;=$D48),"C","")&amp;IF(AND(AB$4&lt;=$E48,AB$4+6&gt;=$E48),"A","")&amp;IF(AND(AB$4&lt;=$G48,AB$4+6&gt;=$F48),"V","")&amp;IF(AND(AB$4&lt;=$H48,AB$4+6&gt;=$H48),"R",""))</f>
        <v/>
      </c>
      <c r="AC48" s="34">
        <f>IF(OR($A48="",AC$4=""),"",IF(AND(AC$4&lt;=$D48,AC$4+6&gt;=$D48),"C","")&amp;IF(AND(AC$4&lt;=$E48,AC$4+6&gt;=$E48),"A","")&amp;IF(AND(AC$4&lt;=$G48,AC$4+6&gt;=$F48),"V","")&amp;IF(AND(AC$4&lt;=$H48,AC$4+6&gt;=$H48),"R",""))</f>
        <v/>
      </c>
      <c r="AD48" s="34">
        <f>IF(OR($A48="",AD$4=""),"",IF(AND(AD$4&lt;=$D48,AD$4+6&gt;=$D48),"C","")&amp;IF(AND(AD$4&lt;=$E48,AD$4+6&gt;=$E48),"A","")&amp;IF(AND(AD$4&lt;=$G48,AD$4+6&gt;=$F48),"V","")&amp;IF(AND(AD$4&lt;=$H48,AD$4+6&gt;=$H48),"R",""))</f>
        <v/>
      </c>
      <c r="AE48" s="34">
        <f>IF(OR($A48="",AE$4=""),"",IF(AND(AE$4&lt;=$D48,AE$4+6&gt;=$D48),"C","")&amp;IF(AND(AE$4&lt;=$E48,AE$4+6&gt;=$E48),"A","")&amp;IF(AND(AE$4&lt;=$G48,AE$4+6&gt;=$F48),"V","")&amp;IF(AND(AE$4&lt;=$H48,AE$4+6&gt;=$H48),"R",""))</f>
        <v/>
      </c>
      <c r="AF48" s="34">
        <f>IF(OR($A48="",AF$4=""),"",IF(AND(AF$4&lt;=$D48,AF$4+6&gt;=$D48),"C","")&amp;IF(AND(AF$4&lt;=$E48,AF$4+6&gt;=$E48),"A","")&amp;IF(AND(AF$4&lt;=$G48,AF$4+6&gt;=$F48),"V","")&amp;IF(AND(AF$4&lt;=$H48,AF$4+6&gt;=$H48),"R",""))</f>
        <v/>
      </c>
      <c r="AG48" s="34">
        <f>IF(OR($A48="",AG$4=""),"",IF(AND(AG$4&lt;=$D48,AG$4+6&gt;=$D48),"C","")&amp;IF(AND(AG$4&lt;=$E48,AG$4+6&gt;=$E48),"A","")&amp;IF(AND(AG$4&lt;=$G48,AG$4+6&gt;=$F48),"V","")&amp;IF(AND(AG$4&lt;=$H48,AG$4+6&gt;=$H48),"R",""))</f>
        <v/>
      </c>
      <c r="AH48" s="34">
        <f>IF(OR($A48="",AH$4=""),"",IF(AND(AH$4&lt;=$D48,AH$4+6&gt;=$D48),"C","")&amp;IF(AND(AH$4&lt;=$E48,AH$4+6&gt;=$E48),"A","")&amp;IF(AND(AH$4&lt;=$G48,AH$4+6&gt;=$F48),"V","")&amp;IF(AND(AH$4&lt;=$H48,AH$4+6&gt;=$H48),"R",""))</f>
        <v/>
      </c>
      <c r="AI48" s="34">
        <f>IF(OR($A48="",AI$4=""),"",IF(AND(AI$4&lt;=$D48,AI$4+6&gt;=$D48),"C","")&amp;IF(AND(AI$4&lt;=$E48,AI$4+6&gt;=$E48),"A","")&amp;IF(AND(AI$4&lt;=$G48,AI$4+6&gt;=$F48),"V","")&amp;IF(AND(AI$4&lt;=$H48,AI$4+6&gt;=$H48),"R",""))</f>
        <v/>
      </c>
      <c r="AJ48" s="34">
        <f>IF(OR($A48="",AJ$4=""),"",IF(AND(AJ$4&lt;=$D48,AJ$4+6&gt;=$D48),"C","")&amp;IF(AND(AJ$4&lt;=$E48,AJ$4+6&gt;=$E48),"A","")&amp;IF(AND(AJ$4&lt;=$G48,AJ$4+6&gt;=$F48),"V","")&amp;IF(AND(AJ$4&lt;=$H48,AJ$4+6&gt;=$H48),"R",""))</f>
        <v/>
      </c>
      <c r="AK48" s="34">
        <f>IF(OR($A48="",AK$4=""),"",IF(AND(AK$4&lt;=$D48,AK$4+6&gt;=$D48),"C","")&amp;IF(AND(AK$4&lt;=$E48,AK$4+6&gt;=$E48),"A","")&amp;IF(AND(AK$4&lt;=$G48,AK$4+6&gt;=$F48),"V","")&amp;IF(AND(AK$4&lt;=$H48,AK$4+6&gt;=$H48),"R",""))</f>
        <v/>
      </c>
      <c r="AL48" s="34">
        <f>IF(OR($A48="",AL$4=""),"",IF(AND(AL$4&lt;=$D48,AL$4+6&gt;=$D48),"C","")&amp;IF(AND(AL$4&lt;=$E48,AL$4+6&gt;=$E48),"A","")&amp;IF(AND(AL$4&lt;=$G48,AL$4+6&gt;=$F48),"V","")&amp;IF(AND(AL$4&lt;=$H48,AL$4+6&gt;=$H48),"R",""))</f>
        <v/>
      </c>
      <c r="AM48" s="34">
        <f>IF(OR($A48="",AM$4=""),"",IF(AND(AM$4&lt;=$D48,AM$4+6&gt;=$D48),"C","")&amp;IF(AND(AM$4&lt;=$E48,AM$4+6&gt;=$E48),"A","")&amp;IF(AND(AM$4&lt;=$G48,AM$4+6&gt;=$F48),"V","")&amp;IF(AND(AM$4&lt;=$H48,AM$4+6&gt;=$H48),"R",""))</f>
        <v/>
      </c>
      <c r="AN48" s="34">
        <f>IF(OR($A48="",AN$4=""),"",IF(AND(AN$4&lt;=$D48,AN$4+6&gt;=$D48),"C","")&amp;IF(AND(AN$4&lt;=$E48,AN$4+6&gt;=$E48),"A","")&amp;IF(AND(AN$4&lt;=$G48,AN$4+6&gt;=$F48),"V","")&amp;IF(AND(AN$4&lt;=$H48,AN$4+6&gt;=$H48),"R",""))</f>
        <v/>
      </c>
      <c r="AO48" s="34">
        <f>IF(OR($A48="",AO$4=""),"",IF(AND(AO$4&lt;=$D48,AO$4+6&gt;=$D48),"C","")&amp;IF(AND(AO$4&lt;=$E48,AO$4+6&gt;=$E48),"A","")&amp;IF(AND(AO$4&lt;=$G48,AO$4+6&gt;=$F48),"V","")&amp;IF(AND(AO$4&lt;=$H48,AO$4+6&gt;=$H48),"R",""))</f>
        <v/>
      </c>
      <c r="AP48" s="34">
        <f>IF(OR($A48="",AP$4=""),"",IF(AND(AP$4&lt;=$D48,AP$4+6&gt;=$D48),"C","")&amp;IF(AND(AP$4&lt;=$E48,AP$4+6&gt;=$E48),"A","")&amp;IF(AND(AP$4&lt;=$G48,AP$4+6&gt;=$F48),"V","")&amp;IF(AND(AP$4&lt;=$H48,AP$4+6&gt;=$H48),"R",""))</f>
        <v/>
      </c>
      <c r="AQ48" s="34">
        <f>IF(OR($A48="",AQ$4=""),"",IF(AND(AQ$4&lt;=$D48,AQ$4+6&gt;=$D48),"C","")&amp;IF(AND(AQ$4&lt;=$E48,AQ$4+6&gt;=$E48),"A","")&amp;IF(AND(AQ$4&lt;=$G48,AQ$4+6&gt;=$F48),"V","")&amp;IF(AND(AQ$4&lt;=$H48,AQ$4+6&gt;=$H48),"R",""))</f>
        <v/>
      </c>
      <c r="AR48" s="34">
        <f>IF(OR($A48="",AR$4=""),"",IF(AND(AR$4&lt;=$D48,AR$4+6&gt;=$D48),"C","")&amp;IF(AND(AR$4&lt;=$E48,AR$4+6&gt;=$E48),"A","")&amp;IF(AND(AR$4&lt;=$G48,AR$4+6&gt;=$F48),"V","")&amp;IF(AND(AR$4&lt;=$H48,AR$4+6&gt;=$H48),"R",""))</f>
        <v/>
      </c>
      <c r="AS48" s="34">
        <f>IF(OR($A48="",AS$4=""),"",IF(AND(AS$4&lt;=$D48,AS$4+6&gt;=$D48),"C","")&amp;IF(AND(AS$4&lt;=$E48,AS$4+6&gt;=$E48),"A","")&amp;IF(AND(AS$4&lt;=$G48,AS$4+6&gt;=$F48),"V","")&amp;IF(AND(AS$4&lt;=$H48,AS$4+6&gt;=$H48),"R",""))</f>
        <v/>
      </c>
      <c r="AT48" s="34">
        <f>IF(OR($A48="",AT$4=""),"",IF(AND(AT$4&lt;=$D48,AT$4+6&gt;=$D48),"C","")&amp;IF(AND(AT$4&lt;=$E48,AT$4+6&gt;=$E48),"A","")&amp;IF(AND(AT$4&lt;=$G48,AT$4+6&gt;=$F48),"V","")&amp;IF(AND(AT$4&lt;=$H48,AT$4+6&gt;=$H48),"R",""))</f>
        <v/>
      </c>
      <c r="AU48" s="34">
        <f>IF(OR($A48="",AU$4=""),"",IF(AND(AU$4&lt;=$D48,AU$4+6&gt;=$D48),"C","")&amp;IF(AND(AU$4&lt;=$E48,AU$4+6&gt;=$E48),"A","")&amp;IF(AND(AU$4&lt;=$G48,AU$4+6&gt;=$F48),"V","")&amp;IF(AND(AU$4&lt;=$H48,AU$4+6&gt;=$H48),"R",""))</f>
        <v/>
      </c>
      <c r="AV48" s="34">
        <f>IF(OR($A48="",AV$4=""),"",IF(AND(AV$4&lt;=$D48,AV$4+6&gt;=$D48),"C","")&amp;IF(AND(AV$4&lt;=$E48,AV$4+6&gt;=$E48),"A","")&amp;IF(AND(AV$4&lt;=$G48,AV$4+6&gt;=$F48),"V","")&amp;IF(AND(AV$4&lt;=$H48,AV$4+6&gt;=$H48),"R",""))</f>
        <v/>
      </c>
      <c r="AW48" s="34">
        <f>IF(OR($A48="",AW$4=""),"",IF(AND(AW$4&lt;=$D48,AW$4+6&gt;=$D48),"C","")&amp;IF(AND(AW$4&lt;=$E48,AW$4+6&gt;=$E48),"A","")&amp;IF(AND(AW$4&lt;=$G48,AW$4+6&gt;=$F48),"V","")&amp;IF(AND(AW$4&lt;=$H48,AW$4+6&gt;=$H48),"R",""))</f>
        <v/>
      </c>
      <c r="AX48" s="34">
        <f>IF(OR($A48="",AX$4=""),"",IF(AND(AX$4&lt;=$D48,AX$4+6&gt;=$D48),"C","")&amp;IF(AND(AX$4&lt;=$E48,AX$4+6&gt;=$E48),"A","")&amp;IF(AND(AX$4&lt;=$G48,AX$4+6&gt;=$F48),"V","")&amp;IF(AND(AX$4&lt;=$H48,AX$4+6&gt;=$H48),"R",""))</f>
        <v/>
      </c>
      <c r="AY48" s="34">
        <f>IF(OR($A48="",AY$4=""),"",IF(AND(AY$4&lt;=$D48,AY$4+6&gt;=$D48),"C","")&amp;IF(AND(AY$4&lt;=$E48,AY$4+6&gt;=$E48),"A","")&amp;IF(AND(AY$4&lt;=$G48,AY$4+6&gt;=$F48),"V","")&amp;IF(AND(AY$4&lt;=$H48,AY$4+6&gt;=$H48),"R",""))</f>
        <v/>
      </c>
      <c r="AZ48" s="34">
        <f>IF(OR($A48="",AZ$4=""),"",IF(AND(AZ$4&lt;=$D48,AZ$4+6&gt;=$D48),"C","")&amp;IF(AND(AZ$4&lt;=$E48,AZ$4+6&gt;=$E48),"A","")&amp;IF(AND(AZ$4&lt;=$G48,AZ$4+6&gt;=$F48),"V","")&amp;IF(AND(AZ$4&lt;=$H48,AZ$4+6&gt;=$H48),"R",""))</f>
        <v/>
      </c>
      <c r="BA48" s="34">
        <f>IF(OR($A48="",BA$4=""),"",IF(AND(BA$4&lt;=$D48,BA$4+6&gt;=$D48),"C","")&amp;IF(AND(BA$4&lt;=$E48,BA$4+6&gt;=$E48),"A","")&amp;IF(AND(BA$4&lt;=$G48,BA$4+6&gt;=$F48),"V","")&amp;IF(AND(BA$4&lt;=$H48,BA$4+6&gt;=$H48),"R",""))</f>
        <v/>
      </c>
      <c r="BB48" s="34">
        <f>IF(OR($A48="",BB$4=""),"",IF(AND(BB$4&lt;=$D48,BB$4+6&gt;=$D48),"C","")&amp;IF(AND(BB$4&lt;=$E48,BB$4+6&gt;=$E48),"A","")&amp;IF(AND(BB$4&lt;=$G48,BB$4+6&gt;=$F48),"V","")&amp;IF(AND(BB$4&lt;=$H48,BB$4+6&gt;=$H48),"R",""))</f>
        <v/>
      </c>
      <c r="BC48" s="34">
        <f>IF(OR($A48="",BC$4=""),"",IF(AND(BC$4&lt;=$D48,BC$4+6&gt;=$D48),"C","")&amp;IF(AND(BC$4&lt;=$E48,BC$4+6&gt;=$E48),"A","")&amp;IF(AND(BC$4&lt;=$G48,BC$4+6&gt;=$F48),"V","")&amp;IF(AND(BC$4&lt;=$H48,BC$4+6&gt;=$H48),"R",""))</f>
        <v/>
      </c>
      <c r="BD48" s="34">
        <f>IF(OR($A48="",BD$4=""),"",IF(AND(BD$4&lt;=$D48,BD$4+6&gt;=$D48),"C","")&amp;IF(AND(BD$4&lt;=$E48,BD$4+6&gt;=$E48),"A","")&amp;IF(AND(BD$4&lt;=$G48,BD$4+6&gt;=$F48),"V","")&amp;IF(AND(BD$4&lt;=$H48,BD$4+6&gt;=$H48),"R",""))</f>
        <v/>
      </c>
      <c r="BE48" s="34">
        <f>IF(OR($A48="",BE$4=""),"",IF(AND(BE$4&lt;=$D48,BE$4+6&gt;=$D48),"C","")&amp;IF(AND(BE$4&lt;=$E48,BE$4+6&gt;=$E48),"A","")&amp;IF(AND(BE$4&lt;=$G48,BE$4+6&gt;=$F48),"V","")&amp;IF(AND(BE$4&lt;=$H48,BE$4+6&gt;=$H48),"R",""))</f>
        <v/>
      </c>
      <c r="BF48" s="34">
        <f>IF(OR($A48="",BF$4=""),"",IF(AND(BF$4&lt;=$D48,BF$4+6&gt;=$D48),"C","")&amp;IF(AND(BF$4&lt;=$E48,BF$4+6&gt;=$E48),"A","")&amp;IF(AND(BF$4&lt;=$G48,BF$4+6&gt;=$F48),"V","")&amp;IF(AND(BF$4&lt;=$H48,BF$4+6&gt;=$H48),"R",""))</f>
        <v/>
      </c>
      <c r="BG48" s="34">
        <f>IF(OR($A48="",BG$4=""),"",IF(AND(BG$4&lt;=$D48,BG$4+6&gt;=$D48),"C","")&amp;IF(AND(BG$4&lt;=$E48,BG$4+6&gt;=$E48),"A","")&amp;IF(AND(BG$4&lt;=$G48,BG$4+6&gt;=$F48),"V","")&amp;IF(AND(BG$4&lt;=$H48,BG$4+6&gt;=$H48),"R",""))</f>
        <v/>
      </c>
      <c r="BH48" s="34">
        <f>IF(OR($A48="",BH$4=""),"",IF(AND(BH$4&lt;=$D48,BH$4+6&gt;=$D48),"C","")&amp;IF(AND(BH$4&lt;=$E48,BH$4+6&gt;=$E48),"A","")&amp;IF(AND(BH$4&lt;=$G48,BH$4+6&gt;=$F48),"V","")&amp;IF(AND(BH$4&lt;=$H48,BH$4+6&gt;=$H48),"R",""))</f>
        <v/>
      </c>
      <c r="BI48" s="34">
        <f>IF(OR($A48="",BI$4=""),"",IF(AND(BI$4&lt;=$D48,BI$4+6&gt;=$D48),"C","")&amp;IF(AND(BI$4&lt;=$E48,BI$4+6&gt;=$E48),"A","")&amp;IF(AND(BI$4&lt;=$G48,BI$4+6&gt;=$F48),"V","")&amp;IF(AND(BI$4&lt;=$H48,BI$4+6&gt;=$H48),"R",""))</f>
        <v/>
      </c>
      <c r="BJ48" s="34">
        <f>IF(OR($A48="",BJ$4=""),"",IF(AND(BJ$4&lt;=$D48,BJ$4+6&gt;=$D48),"C","")&amp;IF(AND(BJ$4&lt;=$E48,BJ$4+6&gt;=$E48),"A","")&amp;IF(AND(BJ$4&lt;=$G48,BJ$4+6&gt;=$F48),"V","")&amp;IF(AND(BJ$4&lt;=$H48,BJ$4+6&gt;=$H48),"R",""))</f>
        <v/>
      </c>
      <c r="BK48" s="34">
        <f>IF(OR($A48="",BK$4=""),"",IF(AND(BK$4&lt;=$D48,BK$4+6&gt;=$D48),"C","")&amp;IF(AND(BK$4&lt;=$E48,BK$4+6&gt;=$E48),"A","")&amp;IF(AND(BK$4&lt;=$G48,BK$4+6&gt;=$F48),"V","")&amp;IF(AND(BK$4&lt;=$H48,BK$4+6&gt;=$H48),"R",""))</f>
        <v/>
      </c>
      <c r="BL48" s="34">
        <f>IF(OR($A48="",BL$4=""),"",IF(AND(BL$4&lt;=$D48,BL$4+6&gt;=$D48),"C","")&amp;IF(AND(BL$4&lt;=$E48,BL$4+6&gt;=$E48),"A","")&amp;IF(AND(BL$4&lt;=$G48,BL$4+6&gt;=$F48),"V","")&amp;IF(AND(BL$4&lt;=$H48,BL$4+6&gt;=$H48),"R",""))</f>
        <v/>
      </c>
      <c r="BM48" s="34">
        <f>IF(OR($A48="",BM$4=""),"",IF(AND(BM$4&lt;=$D48,BM$4+6&gt;=$D48),"C","")&amp;IF(AND(BM$4&lt;=$E48,BM$4+6&gt;=$E48),"A","")&amp;IF(AND(BM$4&lt;=$G48,BM$4+6&gt;=$F48),"V","")&amp;IF(AND(BM$4&lt;=$H48,BM$4+6&gt;=$H48),"R",""))</f>
        <v/>
      </c>
      <c r="BN48" s="34">
        <f>IF(OR($A48="",BN$4=""),"",IF(AND(BN$4&lt;=$D48,BN$4+6&gt;=$D48),"C","")&amp;IF(AND(BN$4&lt;=$E48,BN$4+6&gt;=$E48),"A","")&amp;IF(AND(BN$4&lt;=$G48,BN$4+6&gt;=$F48),"V","")&amp;IF(AND(BN$4&lt;=$H48,BN$4+6&gt;=$H48),"R",""))</f>
        <v/>
      </c>
      <c r="BO48" s="34">
        <f>IF(OR($A48="",BO$4=""),"",IF(AND(BO$4&lt;=$D48,BO$4+6&gt;=$D48),"C","")&amp;IF(AND(BO$4&lt;=$E48,BO$4+6&gt;=$E48),"A","")&amp;IF(AND(BO$4&lt;=$G48,BO$4+6&gt;=$F48),"V","")&amp;IF(AND(BO$4&lt;=$H48,BO$4+6&gt;=$H48),"R",""))</f>
        <v/>
      </c>
      <c r="BP48" s="34">
        <f>IF(OR($A48="",BP$4=""),"",IF(AND(BP$4&lt;=$D48,BP$4+6&gt;=$D48),"C","")&amp;IF(AND(BP$4&lt;=$E48,BP$4+6&gt;=$E48),"A","")&amp;IF(AND(BP$4&lt;=$G48,BP$4+6&gt;=$F48),"V","")&amp;IF(AND(BP$4&lt;=$H48,BP$4+6&gt;=$H48),"R",""))</f>
        <v/>
      </c>
    </row>
    <row r="49" ht="26" customHeight="1">
      <c r="A49" s="13">
        <f>IF(Planejamento!A46="","",Planejamento!A46)</f>
        <v/>
      </c>
      <c r="B49" s="29">
        <f>IF(Planejamento!A46="","",Planejamento!B46)</f>
        <v/>
      </c>
      <c r="C49" s="29">
        <f>IF(Planejamento!A46="","",Planejamento!E46)</f>
        <v/>
      </c>
      <c r="D49" s="30">
        <f>IF(Planejamento!A46="","",Planejamento!L46)</f>
        <v/>
      </c>
      <c r="E49" s="30">
        <f>IF(Planejamento!A46="","",Planejamento!M46)</f>
        <v/>
      </c>
      <c r="F49" s="30">
        <f>IF(Planejamento!A46="","",Planejamento!G46)</f>
        <v/>
      </c>
      <c r="G49" s="30">
        <f>IF(Planejamento!A46="","",Planejamento!H46)</f>
        <v/>
      </c>
      <c r="H49" s="30">
        <f>IF(Planejamento!A46="","",Planejamento!N46)</f>
        <v/>
      </c>
      <c r="I49" s="31">
        <f>IF(OR($A49="",I$4=""),"",IF(AND(I$4&lt;=$D49,I$4+6&gt;=$D49),"C","")&amp;IF(AND(I$4&lt;=$E49,I$4+6&gt;=$E49),"A","")&amp;IF(AND(I$4&lt;=$G49,I$4+6&gt;=$F49),"V","")&amp;IF(AND(I$4&lt;=$H49,I$4+6&gt;=$H49),"R",""))</f>
        <v/>
      </c>
      <c r="J49" s="31">
        <f>IF(OR($A49="",J$4=""),"",IF(AND(J$4&lt;=$D49,J$4+6&gt;=$D49),"C","")&amp;IF(AND(J$4&lt;=$E49,J$4+6&gt;=$E49),"A","")&amp;IF(AND(J$4&lt;=$G49,J$4+6&gt;=$F49),"V","")&amp;IF(AND(J$4&lt;=$H49,J$4+6&gt;=$H49),"R",""))</f>
        <v/>
      </c>
      <c r="K49" s="31">
        <f>IF(OR($A49="",K$4=""),"",IF(AND(K$4&lt;=$D49,K$4+6&gt;=$D49),"C","")&amp;IF(AND(K$4&lt;=$E49,K$4+6&gt;=$E49),"A","")&amp;IF(AND(K$4&lt;=$G49,K$4+6&gt;=$F49),"V","")&amp;IF(AND(K$4&lt;=$H49,K$4+6&gt;=$H49),"R",""))</f>
        <v/>
      </c>
      <c r="L49" s="31">
        <f>IF(OR($A49="",L$4=""),"",IF(AND(L$4&lt;=$D49,L$4+6&gt;=$D49),"C","")&amp;IF(AND(L$4&lt;=$E49,L$4+6&gt;=$E49),"A","")&amp;IF(AND(L$4&lt;=$G49,L$4+6&gt;=$F49),"V","")&amp;IF(AND(L$4&lt;=$H49,L$4+6&gt;=$H49),"R",""))</f>
        <v/>
      </c>
      <c r="M49" s="31">
        <f>IF(OR($A49="",M$4=""),"",IF(AND(M$4&lt;=$D49,M$4+6&gt;=$D49),"C","")&amp;IF(AND(M$4&lt;=$E49,M$4+6&gt;=$E49),"A","")&amp;IF(AND(M$4&lt;=$G49,M$4+6&gt;=$F49),"V","")&amp;IF(AND(M$4&lt;=$H49,M$4+6&gt;=$H49),"R",""))</f>
        <v/>
      </c>
      <c r="N49" s="31">
        <f>IF(OR($A49="",N$4=""),"",IF(AND(N$4&lt;=$D49,N$4+6&gt;=$D49),"C","")&amp;IF(AND(N$4&lt;=$E49,N$4+6&gt;=$E49),"A","")&amp;IF(AND(N$4&lt;=$G49,N$4+6&gt;=$F49),"V","")&amp;IF(AND(N$4&lt;=$H49,N$4+6&gt;=$H49),"R",""))</f>
        <v/>
      </c>
      <c r="O49" s="31">
        <f>IF(OR($A49="",O$4=""),"",IF(AND(O$4&lt;=$D49,O$4+6&gt;=$D49),"C","")&amp;IF(AND(O$4&lt;=$E49,O$4+6&gt;=$E49),"A","")&amp;IF(AND(O$4&lt;=$G49,O$4+6&gt;=$F49),"V","")&amp;IF(AND(O$4&lt;=$H49,O$4+6&gt;=$H49),"R",""))</f>
        <v/>
      </c>
      <c r="P49" s="31">
        <f>IF(OR($A49="",P$4=""),"",IF(AND(P$4&lt;=$D49,P$4+6&gt;=$D49),"C","")&amp;IF(AND(P$4&lt;=$E49,P$4+6&gt;=$E49),"A","")&amp;IF(AND(P$4&lt;=$G49,P$4+6&gt;=$F49),"V","")&amp;IF(AND(P$4&lt;=$H49,P$4+6&gt;=$H49),"R",""))</f>
        <v/>
      </c>
      <c r="Q49" s="31">
        <f>IF(OR($A49="",Q$4=""),"",IF(AND(Q$4&lt;=$D49,Q$4+6&gt;=$D49),"C","")&amp;IF(AND(Q$4&lt;=$E49,Q$4+6&gt;=$E49),"A","")&amp;IF(AND(Q$4&lt;=$G49,Q$4+6&gt;=$F49),"V","")&amp;IF(AND(Q$4&lt;=$H49,Q$4+6&gt;=$H49),"R",""))</f>
        <v/>
      </c>
      <c r="R49" s="31">
        <f>IF(OR($A49="",R$4=""),"",IF(AND(R$4&lt;=$D49,R$4+6&gt;=$D49),"C","")&amp;IF(AND(R$4&lt;=$E49,R$4+6&gt;=$E49),"A","")&amp;IF(AND(R$4&lt;=$G49,R$4+6&gt;=$F49),"V","")&amp;IF(AND(R$4&lt;=$H49,R$4+6&gt;=$H49),"R",""))</f>
        <v/>
      </c>
      <c r="S49" s="31">
        <f>IF(OR($A49="",S$4=""),"",IF(AND(S$4&lt;=$D49,S$4+6&gt;=$D49),"C","")&amp;IF(AND(S$4&lt;=$E49,S$4+6&gt;=$E49),"A","")&amp;IF(AND(S$4&lt;=$G49,S$4+6&gt;=$F49),"V","")&amp;IF(AND(S$4&lt;=$H49,S$4+6&gt;=$H49),"R",""))</f>
        <v/>
      </c>
      <c r="T49" s="31">
        <f>IF(OR($A49="",T$4=""),"",IF(AND(T$4&lt;=$D49,T$4+6&gt;=$D49),"C","")&amp;IF(AND(T$4&lt;=$E49,T$4+6&gt;=$E49),"A","")&amp;IF(AND(T$4&lt;=$G49,T$4+6&gt;=$F49),"V","")&amp;IF(AND(T$4&lt;=$H49,T$4+6&gt;=$H49),"R",""))</f>
        <v/>
      </c>
      <c r="U49" s="31">
        <f>IF(OR($A49="",U$4=""),"",IF(AND(U$4&lt;=$D49,U$4+6&gt;=$D49),"C","")&amp;IF(AND(U$4&lt;=$E49,U$4+6&gt;=$E49),"A","")&amp;IF(AND(U$4&lt;=$G49,U$4+6&gt;=$F49),"V","")&amp;IF(AND(U$4&lt;=$H49,U$4+6&gt;=$H49),"R",""))</f>
        <v/>
      </c>
      <c r="V49" s="31">
        <f>IF(OR($A49="",V$4=""),"",IF(AND(V$4&lt;=$D49,V$4+6&gt;=$D49),"C","")&amp;IF(AND(V$4&lt;=$E49,V$4+6&gt;=$E49),"A","")&amp;IF(AND(V$4&lt;=$G49,V$4+6&gt;=$F49),"V","")&amp;IF(AND(V$4&lt;=$H49,V$4+6&gt;=$H49),"R",""))</f>
        <v/>
      </c>
      <c r="W49" s="31">
        <f>IF(OR($A49="",W$4=""),"",IF(AND(W$4&lt;=$D49,W$4+6&gt;=$D49),"C","")&amp;IF(AND(W$4&lt;=$E49,W$4+6&gt;=$E49),"A","")&amp;IF(AND(W$4&lt;=$G49,W$4+6&gt;=$F49),"V","")&amp;IF(AND(W$4&lt;=$H49,W$4+6&gt;=$H49),"R",""))</f>
        <v/>
      </c>
      <c r="X49" s="31">
        <f>IF(OR($A49="",X$4=""),"",IF(AND(X$4&lt;=$D49,X$4+6&gt;=$D49),"C","")&amp;IF(AND(X$4&lt;=$E49,X$4+6&gt;=$E49),"A","")&amp;IF(AND(X$4&lt;=$G49,X$4+6&gt;=$F49),"V","")&amp;IF(AND(X$4&lt;=$H49,X$4+6&gt;=$H49),"R",""))</f>
        <v/>
      </c>
      <c r="Y49" s="31">
        <f>IF(OR($A49="",Y$4=""),"",IF(AND(Y$4&lt;=$D49,Y$4+6&gt;=$D49),"C","")&amp;IF(AND(Y$4&lt;=$E49,Y$4+6&gt;=$E49),"A","")&amp;IF(AND(Y$4&lt;=$G49,Y$4+6&gt;=$F49),"V","")&amp;IF(AND(Y$4&lt;=$H49,Y$4+6&gt;=$H49),"R",""))</f>
        <v/>
      </c>
      <c r="Z49" s="31">
        <f>IF(OR($A49="",Z$4=""),"",IF(AND(Z$4&lt;=$D49,Z$4+6&gt;=$D49),"C","")&amp;IF(AND(Z$4&lt;=$E49,Z$4+6&gt;=$E49),"A","")&amp;IF(AND(Z$4&lt;=$G49,Z$4+6&gt;=$F49),"V","")&amp;IF(AND(Z$4&lt;=$H49,Z$4+6&gt;=$H49),"R",""))</f>
        <v/>
      </c>
      <c r="AA49" s="31">
        <f>IF(OR($A49="",AA$4=""),"",IF(AND(AA$4&lt;=$D49,AA$4+6&gt;=$D49),"C","")&amp;IF(AND(AA$4&lt;=$E49,AA$4+6&gt;=$E49),"A","")&amp;IF(AND(AA$4&lt;=$G49,AA$4+6&gt;=$F49),"V","")&amp;IF(AND(AA$4&lt;=$H49,AA$4+6&gt;=$H49),"R",""))</f>
        <v/>
      </c>
      <c r="AB49" s="31">
        <f>IF(OR($A49="",AB$4=""),"",IF(AND(AB$4&lt;=$D49,AB$4+6&gt;=$D49),"C","")&amp;IF(AND(AB$4&lt;=$E49,AB$4+6&gt;=$E49),"A","")&amp;IF(AND(AB$4&lt;=$G49,AB$4+6&gt;=$F49),"V","")&amp;IF(AND(AB$4&lt;=$H49,AB$4+6&gt;=$H49),"R",""))</f>
        <v/>
      </c>
      <c r="AC49" s="31">
        <f>IF(OR($A49="",AC$4=""),"",IF(AND(AC$4&lt;=$D49,AC$4+6&gt;=$D49),"C","")&amp;IF(AND(AC$4&lt;=$E49,AC$4+6&gt;=$E49),"A","")&amp;IF(AND(AC$4&lt;=$G49,AC$4+6&gt;=$F49),"V","")&amp;IF(AND(AC$4&lt;=$H49,AC$4+6&gt;=$H49),"R",""))</f>
        <v/>
      </c>
      <c r="AD49" s="31">
        <f>IF(OR($A49="",AD$4=""),"",IF(AND(AD$4&lt;=$D49,AD$4+6&gt;=$D49),"C","")&amp;IF(AND(AD$4&lt;=$E49,AD$4+6&gt;=$E49),"A","")&amp;IF(AND(AD$4&lt;=$G49,AD$4+6&gt;=$F49),"V","")&amp;IF(AND(AD$4&lt;=$H49,AD$4+6&gt;=$H49),"R",""))</f>
        <v/>
      </c>
      <c r="AE49" s="31">
        <f>IF(OR($A49="",AE$4=""),"",IF(AND(AE$4&lt;=$D49,AE$4+6&gt;=$D49),"C","")&amp;IF(AND(AE$4&lt;=$E49,AE$4+6&gt;=$E49),"A","")&amp;IF(AND(AE$4&lt;=$G49,AE$4+6&gt;=$F49),"V","")&amp;IF(AND(AE$4&lt;=$H49,AE$4+6&gt;=$H49),"R",""))</f>
        <v/>
      </c>
      <c r="AF49" s="31">
        <f>IF(OR($A49="",AF$4=""),"",IF(AND(AF$4&lt;=$D49,AF$4+6&gt;=$D49),"C","")&amp;IF(AND(AF$4&lt;=$E49,AF$4+6&gt;=$E49),"A","")&amp;IF(AND(AF$4&lt;=$G49,AF$4+6&gt;=$F49),"V","")&amp;IF(AND(AF$4&lt;=$H49,AF$4+6&gt;=$H49),"R",""))</f>
        <v/>
      </c>
      <c r="AG49" s="31">
        <f>IF(OR($A49="",AG$4=""),"",IF(AND(AG$4&lt;=$D49,AG$4+6&gt;=$D49),"C","")&amp;IF(AND(AG$4&lt;=$E49,AG$4+6&gt;=$E49),"A","")&amp;IF(AND(AG$4&lt;=$G49,AG$4+6&gt;=$F49),"V","")&amp;IF(AND(AG$4&lt;=$H49,AG$4+6&gt;=$H49),"R",""))</f>
        <v/>
      </c>
      <c r="AH49" s="31">
        <f>IF(OR($A49="",AH$4=""),"",IF(AND(AH$4&lt;=$D49,AH$4+6&gt;=$D49),"C","")&amp;IF(AND(AH$4&lt;=$E49,AH$4+6&gt;=$E49),"A","")&amp;IF(AND(AH$4&lt;=$G49,AH$4+6&gt;=$F49),"V","")&amp;IF(AND(AH$4&lt;=$H49,AH$4+6&gt;=$H49),"R",""))</f>
        <v/>
      </c>
      <c r="AI49" s="31">
        <f>IF(OR($A49="",AI$4=""),"",IF(AND(AI$4&lt;=$D49,AI$4+6&gt;=$D49),"C","")&amp;IF(AND(AI$4&lt;=$E49,AI$4+6&gt;=$E49),"A","")&amp;IF(AND(AI$4&lt;=$G49,AI$4+6&gt;=$F49),"V","")&amp;IF(AND(AI$4&lt;=$H49,AI$4+6&gt;=$H49),"R",""))</f>
        <v/>
      </c>
      <c r="AJ49" s="31">
        <f>IF(OR($A49="",AJ$4=""),"",IF(AND(AJ$4&lt;=$D49,AJ$4+6&gt;=$D49),"C","")&amp;IF(AND(AJ$4&lt;=$E49,AJ$4+6&gt;=$E49),"A","")&amp;IF(AND(AJ$4&lt;=$G49,AJ$4+6&gt;=$F49),"V","")&amp;IF(AND(AJ$4&lt;=$H49,AJ$4+6&gt;=$H49),"R",""))</f>
        <v/>
      </c>
      <c r="AK49" s="31">
        <f>IF(OR($A49="",AK$4=""),"",IF(AND(AK$4&lt;=$D49,AK$4+6&gt;=$D49),"C","")&amp;IF(AND(AK$4&lt;=$E49,AK$4+6&gt;=$E49),"A","")&amp;IF(AND(AK$4&lt;=$G49,AK$4+6&gt;=$F49),"V","")&amp;IF(AND(AK$4&lt;=$H49,AK$4+6&gt;=$H49),"R",""))</f>
        <v/>
      </c>
      <c r="AL49" s="31">
        <f>IF(OR($A49="",AL$4=""),"",IF(AND(AL$4&lt;=$D49,AL$4+6&gt;=$D49),"C","")&amp;IF(AND(AL$4&lt;=$E49,AL$4+6&gt;=$E49),"A","")&amp;IF(AND(AL$4&lt;=$G49,AL$4+6&gt;=$F49),"V","")&amp;IF(AND(AL$4&lt;=$H49,AL$4+6&gt;=$H49),"R",""))</f>
        <v/>
      </c>
      <c r="AM49" s="31">
        <f>IF(OR($A49="",AM$4=""),"",IF(AND(AM$4&lt;=$D49,AM$4+6&gt;=$D49),"C","")&amp;IF(AND(AM$4&lt;=$E49,AM$4+6&gt;=$E49),"A","")&amp;IF(AND(AM$4&lt;=$G49,AM$4+6&gt;=$F49),"V","")&amp;IF(AND(AM$4&lt;=$H49,AM$4+6&gt;=$H49),"R",""))</f>
        <v/>
      </c>
      <c r="AN49" s="31">
        <f>IF(OR($A49="",AN$4=""),"",IF(AND(AN$4&lt;=$D49,AN$4+6&gt;=$D49),"C","")&amp;IF(AND(AN$4&lt;=$E49,AN$4+6&gt;=$E49),"A","")&amp;IF(AND(AN$4&lt;=$G49,AN$4+6&gt;=$F49),"V","")&amp;IF(AND(AN$4&lt;=$H49,AN$4+6&gt;=$H49),"R",""))</f>
        <v/>
      </c>
      <c r="AO49" s="31">
        <f>IF(OR($A49="",AO$4=""),"",IF(AND(AO$4&lt;=$D49,AO$4+6&gt;=$D49),"C","")&amp;IF(AND(AO$4&lt;=$E49,AO$4+6&gt;=$E49),"A","")&amp;IF(AND(AO$4&lt;=$G49,AO$4+6&gt;=$F49),"V","")&amp;IF(AND(AO$4&lt;=$H49,AO$4+6&gt;=$H49),"R",""))</f>
        <v/>
      </c>
      <c r="AP49" s="31">
        <f>IF(OR($A49="",AP$4=""),"",IF(AND(AP$4&lt;=$D49,AP$4+6&gt;=$D49),"C","")&amp;IF(AND(AP$4&lt;=$E49,AP$4+6&gt;=$E49),"A","")&amp;IF(AND(AP$4&lt;=$G49,AP$4+6&gt;=$F49),"V","")&amp;IF(AND(AP$4&lt;=$H49,AP$4+6&gt;=$H49),"R",""))</f>
        <v/>
      </c>
      <c r="AQ49" s="31">
        <f>IF(OR($A49="",AQ$4=""),"",IF(AND(AQ$4&lt;=$D49,AQ$4+6&gt;=$D49),"C","")&amp;IF(AND(AQ$4&lt;=$E49,AQ$4+6&gt;=$E49),"A","")&amp;IF(AND(AQ$4&lt;=$G49,AQ$4+6&gt;=$F49),"V","")&amp;IF(AND(AQ$4&lt;=$H49,AQ$4+6&gt;=$H49),"R",""))</f>
        <v/>
      </c>
      <c r="AR49" s="31">
        <f>IF(OR($A49="",AR$4=""),"",IF(AND(AR$4&lt;=$D49,AR$4+6&gt;=$D49),"C","")&amp;IF(AND(AR$4&lt;=$E49,AR$4+6&gt;=$E49),"A","")&amp;IF(AND(AR$4&lt;=$G49,AR$4+6&gt;=$F49),"V","")&amp;IF(AND(AR$4&lt;=$H49,AR$4+6&gt;=$H49),"R",""))</f>
        <v/>
      </c>
      <c r="AS49" s="31">
        <f>IF(OR($A49="",AS$4=""),"",IF(AND(AS$4&lt;=$D49,AS$4+6&gt;=$D49),"C","")&amp;IF(AND(AS$4&lt;=$E49,AS$4+6&gt;=$E49),"A","")&amp;IF(AND(AS$4&lt;=$G49,AS$4+6&gt;=$F49),"V","")&amp;IF(AND(AS$4&lt;=$H49,AS$4+6&gt;=$H49),"R",""))</f>
        <v/>
      </c>
      <c r="AT49" s="31">
        <f>IF(OR($A49="",AT$4=""),"",IF(AND(AT$4&lt;=$D49,AT$4+6&gt;=$D49),"C","")&amp;IF(AND(AT$4&lt;=$E49,AT$4+6&gt;=$E49),"A","")&amp;IF(AND(AT$4&lt;=$G49,AT$4+6&gt;=$F49),"V","")&amp;IF(AND(AT$4&lt;=$H49,AT$4+6&gt;=$H49),"R",""))</f>
        <v/>
      </c>
      <c r="AU49" s="31">
        <f>IF(OR($A49="",AU$4=""),"",IF(AND(AU$4&lt;=$D49,AU$4+6&gt;=$D49),"C","")&amp;IF(AND(AU$4&lt;=$E49,AU$4+6&gt;=$E49),"A","")&amp;IF(AND(AU$4&lt;=$G49,AU$4+6&gt;=$F49),"V","")&amp;IF(AND(AU$4&lt;=$H49,AU$4+6&gt;=$H49),"R",""))</f>
        <v/>
      </c>
      <c r="AV49" s="31">
        <f>IF(OR($A49="",AV$4=""),"",IF(AND(AV$4&lt;=$D49,AV$4+6&gt;=$D49),"C","")&amp;IF(AND(AV$4&lt;=$E49,AV$4+6&gt;=$E49),"A","")&amp;IF(AND(AV$4&lt;=$G49,AV$4+6&gt;=$F49),"V","")&amp;IF(AND(AV$4&lt;=$H49,AV$4+6&gt;=$H49),"R",""))</f>
        <v/>
      </c>
      <c r="AW49" s="31">
        <f>IF(OR($A49="",AW$4=""),"",IF(AND(AW$4&lt;=$D49,AW$4+6&gt;=$D49),"C","")&amp;IF(AND(AW$4&lt;=$E49,AW$4+6&gt;=$E49),"A","")&amp;IF(AND(AW$4&lt;=$G49,AW$4+6&gt;=$F49),"V","")&amp;IF(AND(AW$4&lt;=$H49,AW$4+6&gt;=$H49),"R",""))</f>
        <v/>
      </c>
      <c r="AX49" s="31">
        <f>IF(OR($A49="",AX$4=""),"",IF(AND(AX$4&lt;=$D49,AX$4+6&gt;=$D49),"C","")&amp;IF(AND(AX$4&lt;=$E49,AX$4+6&gt;=$E49),"A","")&amp;IF(AND(AX$4&lt;=$G49,AX$4+6&gt;=$F49),"V","")&amp;IF(AND(AX$4&lt;=$H49,AX$4+6&gt;=$H49),"R",""))</f>
        <v/>
      </c>
      <c r="AY49" s="31">
        <f>IF(OR($A49="",AY$4=""),"",IF(AND(AY$4&lt;=$D49,AY$4+6&gt;=$D49),"C","")&amp;IF(AND(AY$4&lt;=$E49,AY$4+6&gt;=$E49),"A","")&amp;IF(AND(AY$4&lt;=$G49,AY$4+6&gt;=$F49),"V","")&amp;IF(AND(AY$4&lt;=$H49,AY$4+6&gt;=$H49),"R",""))</f>
        <v/>
      </c>
      <c r="AZ49" s="31">
        <f>IF(OR($A49="",AZ$4=""),"",IF(AND(AZ$4&lt;=$D49,AZ$4+6&gt;=$D49),"C","")&amp;IF(AND(AZ$4&lt;=$E49,AZ$4+6&gt;=$E49),"A","")&amp;IF(AND(AZ$4&lt;=$G49,AZ$4+6&gt;=$F49),"V","")&amp;IF(AND(AZ$4&lt;=$H49,AZ$4+6&gt;=$H49),"R",""))</f>
        <v/>
      </c>
      <c r="BA49" s="31">
        <f>IF(OR($A49="",BA$4=""),"",IF(AND(BA$4&lt;=$D49,BA$4+6&gt;=$D49),"C","")&amp;IF(AND(BA$4&lt;=$E49,BA$4+6&gt;=$E49),"A","")&amp;IF(AND(BA$4&lt;=$G49,BA$4+6&gt;=$F49),"V","")&amp;IF(AND(BA$4&lt;=$H49,BA$4+6&gt;=$H49),"R",""))</f>
        <v/>
      </c>
      <c r="BB49" s="31">
        <f>IF(OR($A49="",BB$4=""),"",IF(AND(BB$4&lt;=$D49,BB$4+6&gt;=$D49),"C","")&amp;IF(AND(BB$4&lt;=$E49,BB$4+6&gt;=$E49),"A","")&amp;IF(AND(BB$4&lt;=$G49,BB$4+6&gt;=$F49),"V","")&amp;IF(AND(BB$4&lt;=$H49,BB$4+6&gt;=$H49),"R",""))</f>
        <v/>
      </c>
      <c r="BC49" s="31">
        <f>IF(OR($A49="",BC$4=""),"",IF(AND(BC$4&lt;=$D49,BC$4+6&gt;=$D49),"C","")&amp;IF(AND(BC$4&lt;=$E49,BC$4+6&gt;=$E49),"A","")&amp;IF(AND(BC$4&lt;=$G49,BC$4+6&gt;=$F49),"V","")&amp;IF(AND(BC$4&lt;=$H49,BC$4+6&gt;=$H49),"R",""))</f>
        <v/>
      </c>
      <c r="BD49" s="31">
        <f>IF(OR($A49="",BD$4=""),"",IF(AND(BD$4&lt;=$D49,BD$4+6&gt;=$D49),"C","")&amp;IF(AND(BD$4&lt;=$E49,BD$4+6&gt;=$E49),"A","")&amp;IF(AND(BD$4&lt;=$G49,BD$4+6&gt;=$F49),"V","")&amp;IF(AND(BD$4&lt;=$H49,BD$4+6&gt;=$H49),"R",""))</f>
        <v/>
      </c>
      <c r="BE49" s="31">
        <f>IF(OR($A49="",BE$4=""),"",IF(AND(BE$4&lt;=$D49,BE$4+6&gt;=$D49),"C","")&amp;IF(AND(BE$4&lt;=$E49,BE$4+6&gt;=$E49),"A","")&amp;IF(AND(BE$4&lt;=$G49,BE$4+6&gt;=$F49),"V","")&amp;IF(AND(BE$4&lt;=$H49,BE$4+6&gt;=$H49),"R",""))</f>
        <v/>
      </c>
      <c r="BF49" s="31">
        <f>IF(OR($A49="",BF$4=""),"",IF(AND(BF$4&lt;=$D49,BF$4+6&gt;=$D49),"C","")&amp;IF(AND(BF$4&lt;=$E49,BF$4+6&gt;=$E49),"A","")&amp;IF(AND(BF$4&lt;=$G49,BF$4+6&gt;=$F49),"V","")&amp;IF(AND(BF$4&lt;=$H49,BF$4+6&gt;=$H49),"R",""))</f>
        <v/>
      </c>
      <c r="BG49" s="31">
        <f>IF(OR($A49="",BG$4=""),"",IF(AND(BG$4&lt;=$D49,BG$4+6&gt;=$D49),"C","")&amp;IF(AND(BG$4&lt;=$E49,BG$4+6&gt;=$E49),"A","")&amp;IF(AND(BG$4&lt;=$G49,BG$4+6&gt;=$F49),"V","")&amp;IF(AND(BG$4&lt;=$H49,BG$4+6&gt;=$H49),"R",""))</f>
        <v/>
      </c>
      <c r="BH49" s="31">
        <f>IF(OR($A49="",BH$4=""),"",IF(AND(BH$4&lt;=$D49,BH$4+6&gt;=$D49),"C","")&amp;IF(AND(BH$4&lt;=$E49,BH$4+6&gt;=$E49),"A","")&amp;IF(AND(BH$4&lt;=$G49,BH$4+6&gt;=$F49),"V","")&amp;IF(AND(BH$4&lt;=$H49,BH$4+6&gt;=$H49),"R",""))</f>
        <v/>
      </c>
      <c r="BI49" s="31">
        <f>IF(OR($A49="",BI$4=""),"",IF(AND(BI$4&lt;=$D49,BI$4+6&gt;=$D49),"C","")&amp;IF(AND(BI$4&lt;=$E49,BI$4+6&gt;=$E49),"A","")&amp;IF(AND(BI$4&lt;=$G49,BI$4+6&gt;=$F49),"V","")&amp;IF(AND(BI$4&lt;=$H49,BI$4+6&gt;=$H49),"R",""))</f>
        <v/>
      </c>
      <c r="BJ49" s="31">
        <f>IF(OR($A49="",BJ$4=""),"",IF(AND(BJ$4&lt;=$D49,BJ$4+6&gt;=$D49),"C","")&amp;IF(AND(BJ$4&lt;=$E49,BJ$4+6&gt;=$E49),"A","")&amp;IF(AND(BJ$4&lt;=$G49,BJ$4+6&gt;=$F49),"V","")&amp;IF(AND(BJ$4&lt;=$H49,BJ$4+6&gt;=$H49),"R",""))</f>
        <v/>
      </c>
      <c r="BK49" s="31">
        <f>IF(OR($A49="",BK$4=""),"",IF(AND(BK$4&lt;=$D49,BK$4+6&gt;=$D49),"C","")&amp;IF(AND(BK$4&lt;=$E49,BK$4+6&gt;=$E49),"A","")&amp;IF(AND(BK$4&lt;=$G49,BK$4+6&gt;=$F49),"V","")&amp;IF(AND(BK$4&lt;=$H49,BK$4+6&gt;=$H49),"R",""))</f>
        <v/>
      </c>
      <c r="BL49" s="31">
        <f>IF(OR($A49="",BL$4=""),"",IF(AND(BL$4&lt;=$D49,BL$4+6&gt;=$D49),"C","")&amp;IF(AND(BL$4&lt;=$E49,BL$4+6&gt;=$E49),"A","")&amp;IF(AND(BL$4&lt;=$G49,BL$4+6&gt;=$F49),"V","")&amp;IF(AND(BL$4&lt;=$H49,BL$4+6&gt;=$H49),"R",""))</f>
        <v/>
      </c>
      <c r="BM49" s="31">
        <f>IF(OR($A49="",BM$4=""),"",IF(AND(BM$4&lt;=$D49,BM$4+6&gt;=$D49),"C","")&amp;IF(AND(BM$4&lt;=$E49,BM$4+6&gt;=$E49),"A","")&amp;IF(AND(BM$4&lt;=$G49,BM$4+6&gt;=$F49),"V","")&amp;IF(AND(BM$4&lt;=$H49,BM$4+6&gt;=$H49),"R",""))</f>
        <v/>
      </c>
      <c r="BN49" s="31">
        <f>IF(OR($A49="",BN$4=""),"",IF(AND(BN$4&lt;=$D49,BN$4+6&gt;=$D49),"C","")&amp;IF(AND(BN$4&lt;=$E49,BN$4+6&gt;=$E49),"A","")&amp;IF(AND(BN$4&lt;=$G49,BN$4+6&gt;=$F49),"V","")&amp;IF(AND(BN$4&lt;=$H49,BN$4+6&gt;=$H49),"R",""))</f>
        <v/>
      </c>
      <c r="BO49" s="31">
        <f>IF(OR($A49="",BO$4=""),"",IF(AND(BO$4&lt;=$D49,BO$4+6&gt;=$D49),"C","")&amp;IF(AND(BO$4&lt;=$E49,BO$4+6&gt;=$E49),"A","")&amp;IF(AND(BO$4&lt;=$G49,BO$4+6&gt;=$F49),"V","")&amp;IF(AND(BO$4&lt;=$H49,BO$4+6&gt;=$H49),"R",""))</f>
        <v/>
      </c>
      <c r="BP49" s="31">
        <f>IF(OR($A49="",BP$4=""),"",IF(AND(BP$4&lt;=$D49,BP$4+6&gt;=$D49),"C","")&amp;IF(AND(BP$4&lt;=$E49,BP$4+6&gt;=$E49),"A","")&amp;IF(AND(BP$4&lt;=$G49,BP$4+6&gt;=$F49),"V","")&amp;IF(AND(BP$4&lt;=$H49,BP$4+6&gt;=$H49),"R",""))</f>
        <v/>
      </c>
    </row>
    <row r="50" ht="26" customHeight="1">
      <c r="A50" s="12">
        <f>IF(Planejamento!A47="","",Planejamento!A47)</f>
        <v/>
      </c>
      <c r="B50" s="32">
        <f>IF(Planejamento!A47="","",Planejamento!B47)</f>
        <v/>
      </c>
      <c r="C50" s="32">
        <f>IF(Planejamento!A47="","",Planejamento!E47)</f>
        <v/>
      </c>
      <c r="D50" s="33">
        <f>IF(Planejamento!A47="","",Planejamento!L47)</f>
        <v/>
      </c>
      <c r="E50" s="33">
        <f>IF(Planejamento!A47="","",Planejamento!M47)</f>
        <v/>
      </c>
      <c r="F50" s="33">
        <f>IF(Planejamento!A47="","",Planejamento!G47)</f>
        <v/>
      </c>
      <c r="G50" s="33">
        <f>IF(Planejamento!A47="","",Planejamento!H47)</f>
        <v/>
      </c>
      <c r="H50" s="33">
        <f>IF(Planejamento!A47="","",Planejamento!N47)</f>
        <v/>
      </c>
      <c r="I50" s="34">
        <f>IF(OR($A50="",I$4=""),"",IF(AND(I$4&lt;=$D50,I$4+6&gt;=$D50),"C","")&amp;IF(AND(I$4&lt;=$E50,I$4+6&gt;=$E50),"A","")&amp;IF(AND(I$4&lt;=$G50,I$4+6&gt;=$F50),"V","")&amp;IF(AND(I$4&lt;=$H50,I$4+6&gt;=$H50),"R",""))</f>
        <v/>
      </c>
      <c r="J50" s="34">
        <f>IF(OR($A50="",J$4=""),"",IF(AND(J$4&lt;=$D50,J$4+6&gt;=$D50),"C","")&amp;IF(AND(J$4&lt;=$E50,J$4+6&gt;=$E50),"A","")&amp;IF(AND(J$4&lt;=$G50,J$4+6&gt;=$F50),"V","")&amp;IF(AND(J$4&lt;=$H50,J$4+6&gt;=$H50),"R",""))</f>
        <v/>
      </c>
      <c r="K50" s="34">
        <f>IF(OR($A50="",K$4=""),"",IF(AND(K$4&lt;=$D50,K$4+6&gt;=$D50),"C","")&amp;IF(AND(K$4&lt;=$E50,K$4+6&gt;=$E50),"A","")&amp;IF(AND(K$4&lt;=$G50,K$4+6&gt;=$F50),"V","")&amp;IF(AND(K$4&lt;=$H50,K$4+6&gt;=$H50),"R",""))</f>
        <v/>
      </c>
      <c r="L50" s="34">
        <f>IF(OR($A50="",L$4=""),"",IF(AND(L$4&lt;=$D50,L$4+6&gt;=$D50),"C","")&amp;IF(AND(L$4&lt;=$E50,L$4+6&gt;=$E50),"A","")&amp;IF(AND(L$4&lt;=$G50,L$4+6&gt;=$F50),"V","")&amp;IF(AND(L$4&lt;=$H50,L$4+6&gt;=$H50),"R",""))</f>
        <v/>
      </c>
      <c r="M50" s="34">
        <f>IF(OR($A50="",M$4=""),"",IF(AND(M$4&lt;=$D50,M$4+6&gt;=$D50),"C","")&amp;IF(AND(M$4&lt;=$E50,M$4+6&gt;=$E50),"A","")&amp;IF(AND(M$4&lt;=$G50,M$4+6&gt;=$F50),"V","")&amp;IF(AND(M$4&lt;=$H50,M$4+6&gt;=$H50),"R",""))</f>
        <v/>
      </c>
      <c r="N50" s="34">
        <f>IF(OR($A50="",N$4=""),"",IF(AND(N$4&lt;=$D50,N$4+6&gt;=$D50),"C","")&amp;IF(AND(N$4&lt;=$E50,N$4+6&gt;=$E50),"A","")&amp;IF(AND(N$4&lt;=$G50,N$4+6&gt;=$F50),"V","")&amp;IF(AND(N$4&lt;=$H50,N$4+6&gt;=$H50),"R",""))</f>
        <v/>
      </c>
      <c r="O50" s="34">
        <f>IF(OR($A50="",O$4=""),"",IF(AND(O$4&lt;=$D50,O$4+6&gt;=$D50),"C","")&amp;IF(AND(O$4&lt;=$E50,O$4+6&gt;=$E50),"A","")&amp;IF(AND(O$4&lt;=$G50,O$4+6&gt;=$F50),"V","")&amp;IF(AND(O$4&lt;=$H50,O$4+6&gt;=$H50),"R",""))</f>
        <v/>
      </c>
      <c r="P50" s="34">
        <f>IF(OR($A50="",P$4=""),"",IF(AND(P$4&lt;=$D50,P$4+6&gt;=$D50),"C","")&amp;IF(AND(P$4&lt;=$E50,P$4+6&gt;=$E50),"A","")&amp;IF(AND(P$4&lt;=$G50,P$4+6&gt;=$F50),"V","")&amp;IF(AND(P$4&lt;=$H50,P$4+6&gt;=$H50),"R",""))</f>
        <v/>
      </c>
      <c r="Q50" s="34">
        <f>IF(OR($A50="",Q$4=""),"",IF(AND(Q$4&lt;=$D50,Q$4+6&gt;=$D50),"C","")&amp;IF(AND(Q$4&lt;=$E50,Q$4+6&gt;=$E50),"A","")&amp;IF(AND(Q$4&lt;=$G50,Q$4+6&gt;=$F50),"V","")&amp;IF(AND(Q$4&lt;=$H50,Q$4+6&gt;=$H50),"R",""))</f>
        <v/>
      </c>
      <c r="R50" s="34">
        <f>IF(OR($A50="",R$4=""),"",IF(AND(R$4&lt;=$D50,R$4+6&gt;=$D50),"C","")&amp;IF(AND(R$4&lt;=$E50,R$4+6&gt;=$E50),"A","")&amp;IF(AND(R$4&lt;=$G50,R$4+6&gt;=$F50),"V","")&amp;IF(AND(R$4&lt;=$H50,R$4+6&gt;=$H50),"R",""))</f>
        <v/>
      </c>
      <c r="S50" s="34">
        <f>IF(OR($A50="",S$4=""),"",IF(AND(S$4&lt;=$D50,S$4+6&gt;=$D50),"C","")&amp;IF(AND(S$4&lt;=$E50,S$4+6&gt;=$E50),"A","")&amp;IF(AND(S$4&lt;=$G50,S$4+6&gt;=$F50),"V","")&amp;IF(AND(S$4&lt;=$H50,S$4+6&gt;=$H50),"R",""))</f>
        <v/>
      </c>
      <c r="T50" s="34">
        <f>IF(OR($A50="",T$4=""),"",IF(AND(T$4&lt;=$D50,T$4+6&gt;=$D50),"C","")&amp;IF(AND(T$4&lt;=$E50,T$4+6&gt;=$E50),"A","")&amp;IF(AND(T$4&lt;=$G50,T$4+6&gt;=$F50),"V","")&amp;IF(AND(T$4&lt;=$H50,T$4+6&gt;=$H50),"R",""))</f>
        <v/>
      </c>
      <c r="U50" s="34">
        <f>IF(OR($A50="",U$4=""),"",IF(AND(U$4&lt;=$D50,U$4+6&gt;=$D50),"C","")&amp;IF(AND(U$4&lt;=$E50,U$4+6&gt;=$E50),"A","")&amp;IF(AND(U$4&lt;=$G50,U$4+6&gt;=$F50),"V","")&amp;IF(AND(U$4&lt;=$H50,U$4+6&gt;=$H50),"R",""))</f>
        <v/>
      </c>
      <c r="V50" s="34">
        <f>IF(OR($A50="",V$4=""),"",IF(AND(V$4&lt;=$D50,V$4+6&gt;=$D50),"C","")&amp;IF(AND(V$4&lt;=$E50,V$4+6&gt;=$E50),"A","")&amp;IF(AND(V$4&lt;=$G50,V$4+6&gt;=$F50),"V","")&amp;IF(AND(V$4&lt;=$H50,V$4+6&gt;=$H50),"R",""))</f>
        <v/>
      </c>
      <c r="W50" s="34">
        <f>IF(OR($A50="",W$4=""),"",IF(AND(W$4&lt;=$D50,W$4+6&gt;=$D50),"C","")&amp;IF(AND(W$4&lt;=$E50,W$4+6&gt;=$E50),"A","")&amp;IF(AND(W$4&lt;=$G50,W$4+6&gt;=$F50),"V","")&amp;IF(AND(W$4&lt;=$H50,W$4+6&gt;=$H50),"R",""))</f>
        <v/>
      </c>
      <c r="X50" s="34">
        <f>IF(OR($A50="",X$4=""),"",IF(AND(X$4&lt;=$D50,X$4+6&gt;=$D50),"C","")&amp;IF(AND(X$4&lt;=$E50,X$4+6&gt;=$E50),"A","")&amp;IF(AND(X$4&lt;=$G50,X$4+6&gt;=$F50),"V","")&amp;IF(AND(X$4&lt;=$H50,X$4+6&gt;=$H50),"R",""))</f>
        <v/>
      </c>
      <c r="Y50" s="34">
        <f>IF(OR($A50="",Y$4=""),"",IF(AND(Y$4&lt;=$D50,Y$4+6&gt;=$D50),"C","")&amp;IF(AND(Y$4&lt;=$E50,Y$4+6&gt;=$E50),"A","")&amp;IF(AND(Y$4&lt;=$G50,Y$4+6&gt;=$F50),"V","")&amp;IF(AND(Y$4&lt;=$H50,Y$4+6&gt;=$H50),"R",""))</f>
        <v/>
      </c>
      <c r="Z50" s="34">
        <f>IF(OR($A50="",Z$4=""),"",IF(AND(Z$4&lt;=$D50,Z$4+6&gt;=$D50),"C","")&amp;IF(AND(Z$4&lt;=$E50,Z$4+6&gt;=$E50),"A","")&amp;IF(AND(Z$4&lt;=$G50,Z$4+6&gt;=$F50),"V","")&amp;IF(AND(Z$4&lt;=$H50,Z$4+6&gt;=$H50),"R",""))</f>
        <v/>
      </c>
      <c r="AA50" s="34">
        <f>IF(OR($A50="",AA$4=""),"",IF(AND(AA$4&lt;=$D50,AA$4+6&gt;=$D50),"C","")&amp;IF(AND(AA$4&lt;=$E50,AA$4+6&gt;=$E50),"A","")&amp;IF(AND(AA$4&lt;=$G50,AA$4+6&gt;=$F50),"V","")&amp;IF(AND(AA$4&lt;=$H50,AA$4+6&gt;=$H50),"R",""))</f>
        <v/>
      </c>
      <c r="AB50" s="34">
        <f>IF(OR($A50="",AB$4=""),"",IF(AND(AB$4&lt;=$D50,AB$4+6&gt;=$D50),"C","")&amp;IF(AND(AB$4&lt;=$E50,AB$4+6&gt;=$E50),"A","")&amp;IF(AND(AB$4&lt;=$G50,AB$4+6&gt;=$F50),"V","")&amp;IF(AND(AB$4&lt;=$H50,AB$4+6&gt;=$H50),"R",""))</f>
        <v/>
      </c>
      <c r="AC50" s="34">
        <f>IF(OR($A50="",AC$4=""),"",IF(AND(AC$4&lt;=$D50,AC$4+6&gt;=$D50),"C","")&amp;IF(AND(AC$4&lt;=$E50,AC$4+6&gt;=$E50),"A","")&amp;IF(AND(AC$4&lt;=$G50,AC$4+6&gt;=$F50),"V","")&amp;IF(AND(AC$4&lt;=$H50,AC$4+6&gt;=$H50),"R",""))</f>
        <v/>
      </c>
      <c r="AD50" s="34">
        <f>IF(OR($A50="",AD$4=""),"",IF(AND(AD$4&lt;=$D50,AD$4+6&gt;=$D50),"C","")&amp;IF(AND(AD$4&lt;=$E50,AD$4+6&gt;=$E50),"A","")&amp;IF(AND(AD$4&lt;=$G50,AD$4+6&gt;=$F50),"V","")&amp;IF(AND(AD$4&lt;=$H50,AD$4+6&gt;=$H50),"R",""))</f>
        <v/>
      </c>
      <c r="AE50" s="34">
        <f>IF(OR($A50="",AE$4=""),"",IF(AND(AE$4&lt;=$D50,AE$4+6&gt;=$D50),"C","")&amp;IF(AND(AE$4&lt;=$E50,AE$4+6&gt;=$E50),"A","")&amp;IF(AND(AE$4&lt;=$G50,AE$4+6&gt;=$F50),"V","")&amp;IF(AND(AE$4&lt;=$H50,AE$4+6&gt;=$H50),"R",""))</f>
        <v/>
      </c>
      <c r="AF50" s="34">
        <f>IF(OR($A50="",AF$4=""),"",IF(AND(AF$4&lt;=$D50,AF$4+6&gt;=$D50),"C","")&amp;IF(AND(AF$4&lt;=$E50,AF$4+6&gt;=$E50),"A","")&amp;IF(AND(AF$4&lt;=$G50,AF$4+6&gt;=$F50),"V","")&amp;IF(AND(AF$4&lt;=$H50,AF$4+6&gt;=$H50),"R",""))</f>
        <v/>
      </c>
      <c r="AG50" s="34">
        <f>IF(OR($A50="",AG$4=""),"",IF(AND(AG$4&lt;=$D50,AG$4+6&gt;=$D50),"C","")&amp;IF(AND(AG$4&lt;=$E50,AG$4+6&gt;=$E50),"A","")&amp;IF(AND(AG$4&lt;=$G50,AG$4+6&gt;=$F50),"V","")&amp;IF(AND(AG$4&lt;=$H50,AG$4+6&gt;=$H50),"R",""))</f>
        <v/>
      </c>
      <c r="AH50" s="34">
        <f>IF(OR($A50="",AH$4=""),"",IF(AND(AH$4&lt;=$D50,AH$4+6&gt;=$D50),"C","")&amp;IF(AND(AH$4&lt;=$E50,AH$4+6&gt;=$E50),"A","")&amp;IF(AND(AH$4&lt;=$G50,AH$4+6&gt;=$F50),"V","")&amp;IF(AND(AH$4&lt;=$H50,AH$4+6&gt;=$H50),"R",""))</f>
        <v/>
      </c>
      <c r="AI50" s="34">
        <f>IF(OR($A50="",AI$4=""),"",IF(AND(AI$4&lt;=$D50,AI$4+6&gt;=$D50),"C","")&amp;IF(AND(AI$4&lt;=$E50,AI$4+6&gt;=$E50),"A","")&amp;IF(AND(AI$4&lt;=$G50,AI$4+6&gt;=$F50),"V","")&amp;IF(AND(AI$4&lt;=$H50,AI$4+6&gt;=$H50),"R",""))</f>
        <v/>
      </c>
      <c r="AJ50" s="34">
        <f>IF(OR($A50="",AJ$4=""),"",IF(AND(AJ$4&lt;=$D50,AJ$4+6&gt;=$D50),"C","")&amp;IF(AND(AJ$4&lt;=$E50,AJ$4+6&gt;=$E50),"A","")&amp;IF(AND(AJ$4&lt;=$G50,AJ$4+6&gt;=$F50),"V","")&amp;IF(AND(AJ$4&lt;=$H50,AJ$4+6&gt;=$H50),"R",""))</f>
        <v/>
      </c>
      <c r="AK50" s="34">
        <f>IF(OR($A50="",AK$4=""),"",IF(AND(AK$4&lt;=$D50,AK$4+6&gt;=$D50),"C","")&amp;IF(AND(AK$4&lt;=$E50,AK$4+6&gt;=$E50),"A","")&amp;IF(AND(AK$4&lt;=$G50,AK$4+6&gt;=$F50),"V","")&amp;IF(AND(AK$4&lt;=$H50,AK$4+6&gt;=$H50),"R",""))</f>
        <v/>
      </c>
      <c r="AL50" s="34">
        <f>IF(OR($A50="",AL$4=""),"",IF(AND(AL$4&lt;=$D50,AL$4+6&gt;=$D50),"C","")&amp;IF(AND(AL$4&lt;=$E50,AL$4+6&gt;=$E50),"A","")&amp;IF(AND(AL$4&lt;=$G50,AL$4+6&gt;=$F50),"V","")&amp;IF(AND(AL$4&lt;=$H50,AL$4+6&gt;=$H50),"R",""))</f>
        <v/>
      </c>
      <c r="AM50" s="34">
        <f>IF(OR($A50="",AM$4=""),"",IF(AND(AM$4&lt;=$D50,AM$4+6&gt;=$D50),"C","")&amp;IF(AND(AM$4&lt;=$E50,AM$4+6&gt;=$E50),"A","")&amp;IF(AND(AM$4&lt;=$G50,AM$4+6&gt;=$F50),"V","")&amp;IF(AND(AM$4&lt;=$H50,AM$4+6&gt;=$H50),"R",""))</f>
        <v/>
      </c>
      <c r="AN50" s="34">
        <f>IF(OR($A50="",AN$4=""),"",IF(AND(AN$4&lt;=$D50,AN$4+6&gt;=$D50),"C","")&amp;IF(AND(AN$4&lt;=$E50,AN$4+6&gt;=$E50),"A","")&amp;IF(AND(AN$4&lt;=$G50,AN$4+6&gt;=$F50),"V","")&amp;IF(AND(AN$4&lt;=$H50,AN$4+6&gt;=$H50),"R",""))</f>
        <v/>
      </c>
      <c r="AO50" s="34">
        <f>IF(OR($A50="",AO$4=""),"",IF(AND(AO$4&lt;=$D50,AO$4+6&gt;=$D50),"C","")&amp;IF(AND(AO$4&lt;=$E50,AO$4+6&gt;=$E50),"A","")&amp;IF(AND(AO$4&lt;=$G50,AO$4+6&gt;=$F50),"V","")&amp;IF(AND(AO$4&lt;=$H50,AO$4+6&gt;=$H50),"R",""))</f>
        <v/>
      </c>
      <c r="AP50" s="34">
        <f>IF(OR($A50="",AP$4=""),"",IF(AND(AP$4&lt;=$D50,AP$4+6&gt;=$D50),"C","")&amp;IF(AND(AP$4&lt;=$E50,AP$4+6&gt;=$E50),"A","")&amp;IF(AND(AP$4&lt;=$G50,AP$4+6&gt;=$F50),"V","")&amp;IF(AND(AP$4&lt;=$H50,AP$4+6&gt;=$H50),"R",""))</f>
        <v/>
      </c>
      <c r="AQ50" s="34">
        <f>IF(OR($A50="",AQ$4=""),"",IF(AND(AQ$4&lt;=$D50,AQ$4+6&gt;=$D50),"C","")&amp;IF(AND(AQ$4&lt;=$E50,AQ$4+6&gt;=$E50),"A","")&amp;IF(AND(AQ$4&lt;=$G50,AQ$4+6&gt;=$F50),"V","")&amp;IF(AND(AQ$4&lt;=$H50,AQ$4+6&gt;=$H50),"R",""))</f>
        <v/>
      </c>
      <c r="AR50" s="34">
        <f>IF(OR($A50="",AR$4=""),"",IF(AND(AR$4&lt;=$D50,AR$4+6&gt;=$D50),"C","")&amp;IF(AND(AR$4&lt;=$E50,AR$4+6&gt;=$E50),"A","")&amp;IF(AND(AR$4&lt;=$G50,AR$4+6&gt;=$F50),"V","")&amp;IF(AND(AR$4&lt;=$H50,AR$4+6&gt;=$H50),"R",""))</f>
        <v/>
      </c>
      <c r="AS50" s="34">
        <f>IF(OR($A50="",AS$4=""),"",IF(AND(AS$4&lt;=$D50,AS$4+6&gt;=$D50),"C","")&amp;IF(AND(AS$4&lt;=$E50,AS$4+6&gt;=$E50),"A","")&amp;IF(AND(AS$4&lt;=$G50,AS$4+6&gt;=$F50),"V","")&amp;IF(AND(AS$4&lt;=$H50,AS$4+6&gt;=$H50),"R",""))</f>
        <v/>
      </c>
      <c r="AT50" s="34">
        <f>IF(OR($A50="",AT$4=""),"",IF(AND(AT$4&lt;=$D50,AT$4+6&gt;=$D50),"C","")&amp;IF(AND(AT$4&lt;=$E50,AT$4+6&gt;=$E50),"A","")&amp;IF(AND(AT$4&lt;=$G50,AT$4+6&gt;=$F50),"V","")&amp;IF(AND(AT$4&lt;=$H50,AT$4+6&gt;=$H50),"R",""))</f>
        <v/>
      </c>
      <c r="AU50" s="34">
        <f>IF(OR($A50="",AU$4=""),"",IF(AND(AU$4&lt;=$D50,AU$4+6&gt;=$D50),"C","")&amp;IF(AND(AU$4&lt;=$E50,AU$4+6&gt;=$E50),"A","")&amp;IF(AND(AU$4&lt;=$G50,AU$4+6&gt;=$F50),"V","")&amp;IF(AND(AU$4&lt;=$H50,AU$4+6&gt;=$H50),"R",""))</f>
        <v/>
      </c>
      <c r="AV50" s="34">
        <f>IF(OR($A50="",AV$4=""),"",IF(AND(AV$4&lt;=$D50,AV$4+6&gt;=$D50),"C","")&amp;IF(AND(AV$4&lt;=$E50,AV$4+6&gt;=$E50),"A","")&amp;IF(AND(AV$4&lt;=$G50,AV$4+6&gt;=$F50),"V","")&amp;IF(AND(AV$4&lt;=$H50,AV$4+6&gt;=$H50),"R",""))</f>
        <v/>
      </c>
      <c r="AW50" s="34">
        <f>IF(OR($A50="",AW$4=""),"",IF(AND(AW$4&lt;=$D50,AW$4+6&gt;=$D50),"C","")&amp;IF(AND(AW$4&lt;=$E50,AW$4+6&gt;=$E50),"A","")&amp;IF(AND(AW$4&lt;=$G50,AW$4+6&gt;=$F50),"V","")&amp;IF(AND(AW$4&lt;=$H50,AW$4+6&gt;=$H50),"R",""))</f>
        <v/>
      </c>
      <c r="AX50" s="34">
        <f>IF(OR($A50="",AX$4=""),"",IF(AND(AX$4&lt;=$D50,AX$4+6&gt;=$D50),"C","")&amp;IF(AND(AX$4&lt;=$E50,AX$4+6&gt;=$E50),"A","")&amp;IF(AND(AX$4&lt;=$G50,AX$4+6&gt;=$F50),"V","")&amp;IF(AND(AX$4&lt;=$H50,AX$4+6&gt;=$H50),"R",""))</f>
        <v/>
      </c>
      <c r="AY50" s="34">
        <f>IF(OR($A50="",AY$4=""),"",IF(AND(AY$4&lt;=$D50,AY$4+6&gt;=$D50),"C","")&amp;IF(AND(AY$4&lt;=$E50,AY$4+6&gt;=$E50),"A","")&amp;IF(AND(AY$4&lt;=$G50,AY$4+6&gt;=$F50),"V","")&amp;IF(AND(AY$4&lt;=$H50,AY$4+6&gt;=$H50),"R",""))</f>
        <v/>
      </c>
      <c r="AZ50" s="34">
        <f>IF(OR($A50="",AZ$4=""),"",IF(AND(AZ$4&lt;=$D50,AZ$4+6&gt;=$D50),"C","")&amp;IF(AND(AZ$4&lt;=$E50,AZ$4+6&gt;=$E50),"A","")&amp;IF(AND(AZ$4&lt;=$G50,AZ$4+6&gt;=$F50),"V","")&amp;IF(AND(AZ$4&lt;=$H50,AZ$4+6&gt;=$H50),"R",""))</f>
        <v/>
      </c>
      <c r="BA50" s="34">
        <f>IF(OR($A50="",BA$4=""),"",IF(AND(BA$4&lt;=$D50,BA$4+6&gt;=$D50),"C","")&amp;IF(AND(BA$4&lt;=$E50,BA$4+6&gt;=$E50),"A","")&amp;IF(AND(BA$4&lt;=$G50,BA$4+6&gt;=$F50),"V","")&amp;IF(AND(BA$4&lt;=$H50,BA$4+6&gt;=$H50),"R",""))</f>
        <v/>
      </c>
      <c r="BB50" s="34">
        <f>IF(OR($A50="",BB$4=""),"",IF(AND(BB$4&lt;=$D50,BB$4+6&gt;=$D50),"C","")&amp;IF(AND(BB$4&lt;=$E50,BB$4+6&gt;=$E50),"A","")&amp;IF(AND(BB$4&lt;=$G50,BB$4+6&gt;=$F50),"V","")&amp;IF(AND(BB$4&lt;=$H50,BB$4+6&gt;=$H50),"R",""))</f>
        <v/>
      </c>
      <c r="BC50" s="34">
        <f>IF(OR($A50="",BC$4=""),"",IF(AND(BC$4&lt;=$D50,BC$4+6&gt;=$D50),"C","")&amp;IF(AND(BC$4&lt;=$E50,BC$4+6&gt;=$E50),"A","")&amp;IF(AND(BC$4&lt;=$G50,BC$4+6&gt;=$F50),"V","")&amp;IF(AND(BC$4&lt;=$H50,BC$4+6&gt;=$H50),"R",""))</f>
        <v/>
      </c>
      <c r="BD50" s="34">
        <f>IF(OR($A50="",BD$4=""),"",IF(AND(BD$4&lt;=$D50,BD$4+6&gt;=$D50),"C","")&amp;IF(AND(BD$4&lt;=$E50,BD$4+6&gt;=$E50),"A","")&amp;IF(AND(BD$4&lt;=$G50,BD$4+6&gt;=$F50),"V","")&amp;IF(AND(BD$4&lt;=$H50,BD$4+6&gt;=$H50),"R",""))</f>
        <v/>
      </c>
      <c r="BE50" s="34">
        <f>IF(OR($A50="",BE$4=""),"",IF(AND(BE$4&lt;=$D50,BE$4+6&gt;=$D50),"C","")&amp;IF(AND(BE$4&lt;=$E50,BE$4+6&gt;=$E50),"A","")&amp;IF(AND(BE$4&lt;=$G50,BE$4+6&gt;=$F50),"V","")&amp;IF(AND(BE$4&lt;=$H50,BE$4+6&gt;=$H50),"R",""))</f>
        <v/>
      </c>
      <c r="BF50" s="34">
        <f>IF(OR($A50="",BF$4=""),"",IF(AND(BF$4&lt;=$D50,BF$4+6&gt;=$D50),"C","")&amp;IF(AND(BF$4&lt;=$E50,BF$4+6&gt;=$E50),"A","")&amp;IF(AND(BF$4&lt;=$G50,BF$4+6&gt;=$F50),"V","")&amp;IF(AND(BF$4&lt;=$H50,BF$4+6&gt;=$H50),"R",""))</f>
        <v/>
      </c>
      <c r="BG50" s="34">
        <f>IF(OR($A50="",BG$4=""),"",IF(AND(BG$4&lt;=$D50,BG$4+6&gt;=$D50),"C","")&amp;IF(AND(BG$4&lt;=$E50,BG$4+6&gt;=$E50),"A","")&amp;IF(AND(BG$4&lt;=$G50,BG$4+6&gt;=$F50),"V","")&amp;IF(AND(BG$4&lt;=$H50,BG$4+6&gt;=$H50),"R",""))</f>
        <v/>
      </c>
      <c r="BH50" s="34">
        <f>IF(OR($A50="",BH$4=""),"",IF(AND(BH$4&lt;=$D50,BH$4+6&gt;=$D50),"C","")&amp;IF(AND(BH$4&lt;=$E50,BH$4+6&gt;=$E50),"A","")&amp;IF(AND(BH$4&lt;=$G50,BH$4+6&gt;=$F50),"V","")&amp;IF(AND(BH$4&lt;=$H50,BH$4+6&gt;=$H50),"R",""))</f>
        <v/>
      </c>
      <c r="BI50" s="34">
        <f>IF(OR($A50="",BI$4=""),"",IF(AND(BI$4&lt;=$D50,BI$4+6&gt;=$D50),"C","")&amp;IF(AND(BI$4&lt;=$E50,BI$4+6&gt;=$E50),"A","")&amp;IF(AND(BI$4&lt;=$G50,BI$4+6&gt;=$F50),"V","")&amp;IF(AND(BI$4&lt;=$H50,BI$4+6&gt;=$H50),"R",""))</f>
        <v/>
      </c>
      <c r="BJ50" s="34">
        <f>IF(OR($A50="",BJ$4=""),"",IF(AND(BJ$4&lt;=$D50,BJ$4+6&gt;=$D50),"C","")&amp;IF(AND(BJ$4&lt;=$E50,BJ$4+6&gt;=$E50),"A","")&amp;IF(AND(BJ$4&lt;=$G50,BJ$4+6&gt;=$F50),"V","")&amp;IF(AND(BJ$4&lt;=$H50,BJ$4+6&gt;=$H50),"R",""))</f>
        <v/>
      </c>
      <c r="BK50" s="34">
        <f>IF(OR($A50="",BK$4=""),"",IF(AND(BK$4&lt;=$D50,BK$4+6&gt;=$D50),"C","")&amp;IF(AND(BK$4&lt;=$E50,BK$4+6&gt;=$E50),"A","")&amp;IF(AND(BK$4&lt;=$G50,BK$4+6&gt;=$F50),"V","")&amp;IF(AND(BK$4&lt;=$H50,BK$4+6&gt;=$H50),"R",""))</f>
        <v/>
      </c>
      <c r="BL50" s="34">
        <f>IF(OR($A50="",BL$4=""),"",IF(AND(BL$4&lt;=$D50,BL$4+6&gt;=$D50),"C","")&amp;IF(AND(BL$4&lt;=$E50,BL$4+6&gt;=$E50),"A","")&amp;IF(AND(BL$4&lt;=$G50,BL$4+6&gt;=$F50),"V","")&amp;IF(AND(BL$4&lt;=$H50,BL$4+6&gt;=$H50),"R",""))</f>
        <v/>
      </c>
      <c r="BM50" s="34">
        <f>IF(OR($A50="",BM$4=""),"",IF(AND(BM$4&lt;=$D50,BM$4+6&gt;=$D50),"C","")&amp;IF(AND(BM$4&lt;=$E50,BM$4+6&gt;=$E50),"A","")&amp;IF(AND(BM$4&lt;=$G50,BM$4+6&gt;=$F50),"V","")&amp;IF(AND(BM$4&lt;=$H50,BM$4+6&gt;=$H50),"R",""))</f>
        <v/>
      </c>
      <c r="BN50" s="34">
        <f>IF(OR($A50="",BN$4=""),"",IF(AND(BN$4&lt;=$D50,BN$4+6&gt;=$D50),"C","")&amp;IF(AND(BN$4&lt;=$E50,BN$4+6&gt;=$E50),"A","")&amp;IF(AND(BN$4&lt;=$G50,BN$4+6&gt;=$F50),"V","")&amp;IF(AND(BN$4&lt;=$H50,BN$4+6&gt;=$H50),"R",""))</f>
        <v/>
      </c>
      <c r="BO50" s="34">
        <f>IF(OR($A50="",BO$4=""),"",IF(AND(BO$4&lt;=$D50,BO$4+6&gt;=$D50),"C","")&amp;IF(AND(BO$4&lt;=$E50,BO$4+6&gt;=$E50),"A","")&amp;IF(AND(BO$4&lt;=$G50,BO$4+6&gt;=$F50),"V","")&amp;IF(AND(BO$4&lt;=$H50,BO$4+6&gt;=$H50),"R",""))</f>
        <v/>
      </c>
      <c r="BP50" s="34">
        <f>IF(OR($A50="",BP$4=""),"",IF(AND(BP$4&lt;=$D50,BP$4+6&gt;=$D50),"C","")&amp;IF(AND(BP$4&lt;=$E50,BP$4+6&gt;=$E50),"A","")&amp;IF(AND(BP$4&lt;=$G50,BP$4+6&gt;=$F50),"V","")&amp;IF(AND(BP$4&lt;=$H50,BP$4+6&gt;=$H50),"R",""))</f>
        <v/>
      </c>
    </row>
    <row r="51" ht="26" customHeight="1">
      <c r="A51" s="13">
        <f>IF(Planejamento!A48="","",Planejamento!A48)</f>
        <v/>
      </c>
      <c r="B51" s="29">
        <f>IF(Planejamento!A48="","",Planejamento!B48)</f>
        <v/>
      </c>
      <c r="C51" s="29">
        <f>IF(Planejamento!A48="","",Planejamento!E48)</f>
        <v/>
      </c>
      <c r="D51" s="30">
        <f>IF(Planejamento!A48="","",Planejamento!L48)</f>
        <v/>
      </c>
      <c r="E51" s="30">
        <f>IF(Planejamento!A48="","",Planejamento!M48)</f>
        <v/>
      </c>
      <c r="F51" s="30">
        <f>IF(Planejamento!A48="","",Planejamento!G48)</f>
        <v/>
      </c>
      <c r="G51" s="30">
        <f>IF(Planejamento!A48="","",Planejamento!H48)</f>
        <v/>
      </c>
      <c r="H51" s="30">
        <f>IF(Planejamento!A48="","",Planejamento!N48)</f>
        <v/>
      </c>
      <c r="I51" s="31">
        <f>IF(OR($A51="",I$4=""),"",IF(AND(I$4&lt;=$D51,I$4+6&gt;=$D51),"C","")&amp;IF(AND(I$4&lt;=$E51,I$4+6&gt;=$E51),"A","")&amp;IF(AND(I$4&lt;=$G51,I$4+6&gt;=$F51),"V","")&amp;IF(AND(I$4&lt;=$H51,I$4+6&gt;=$H51),"R",""))</f>
        <v/>
      </c>
      <c r="J51" s="31">
        <f>IF(OR($A51="",J$4=""),"",IF(AND(J$4&lt;=$D51,J$4+6&gt;=$D51),"C","")&amp;IF(AND(J$4&lt;=$E51,J$4+6&gt;=$E51),"A","")&amp;IF(AND(J$4&lt;=$G51,J$4+6&gt;=$F51),"V","")&amp;IF(AND(J$4&lt;=$H51,J$4+6&gt;=$H51),"R",""))</f>
        <v/>
      </c>
      <c r="K51" s="31">
        <f>IF(OR($A51="",K$4=""),"",IF(AND(K$4&lt;=$D51,K$4+6&gt;=$D51),"C","")&amp;IF(AND(K$4&lt;=$E51,K$4+6&gt;=$E51),"A","")&amp;IF(AND(K$4&lt;=$G51,K$4+6&gt;=$F51),"V","")&amp;IF(AND(K$4&lt;=$H51,K$4+6&gt;=$H51),"R",""))</f>
        <v/>
      </c>
      <c r="L51" s="31">
        <f>IF(OR($A51="",L$4=""),"",IF(AND(L$4&lt;=$D51,L$4+6&gt;=$D51),"C","")&amp;IF(AND(L$4&lt;=$E51,L$4+6&gt;=$E51),"A","")&amp;IF(AND(L$4&lt;=$G51,L$4+6&gt;=$F51),"V","")&amp;IF(AND(L$4&lt;=$H51,L$4+6&gt;=$H51),"R",""))</f>
        <v/>
      </c>
      <c r="M51" s="31">
        <f>IF(OR($A51="",M$4=""),"",IF(AND(M$4&lt;=$D51,M$4+6&gt;=$D51),"C","")&amp;IF(AND(M$4&lt;=$E51,M$4+6&gt;=$E51),"A","")&amp;IF(AND(M$4&lt;=$G51,M$4+6&gt;=$F51),"V","")&amp;IF(AND(M$4&lt;=$H51,M$4+6&gt;=$H51),"R",""))</f>
        <v/>
      </c>
      <c r="N51" s="31">
        <f>IF(OR($A51="",N$4=""),"",IF(AND(N$4&lt;=$D51,N$4+6&gt;=$D51),"C","")&amp;IF(AND(N$4&lt;=$E51,N$4+6&gt;=$E51),"A","")&amp;IF(AND(N$4&lt;=$G51,N$4+6&gt;=$F51),"V","")&amp;IF(AND(N$4&lt;=$H51,N$4+6&gt;=$H51),"R",""))</f>
        <v/>
      </c>
      <c r="O51" s="31">
        <f>IF(OR($A51="",O$4=""),"",IF(AND(O$4&lt;=$D51,O$4+6&gt;=$D51),"C","")&amp;IF(AND(O$4&lt;=$E51,O$4+6&gt;=$E51),"A","")&amp;IF(AND(O$4&lt;=$G51,O$4+6&gt;=$F51),"V","")&amp;IF(AND(O$4&lt;=$H51,O$4+6&gt;=$H51),"R",""))</f>
        <v/>
      </c>
      <c r="P51" s="31">
        <f>IF(OR($A51="",P$4=""),"",IF(AND(P$4&lt;=$D51,P$4+6&gt;=$D51),"C","")&amp;IF(AND(P$4&lt;=$E51,P$4+6&gt;=$E51),"A","")&amp;IF(AND(P$4&lt;=$G51,P$4+6&gt;=$F51),"V","")&amp;IF(AND(P$4&lt;=$H51,P$4+6&gt;=$H51),"R",""))</f>
        <v/>
      </c>
      <c r="Q51" s="31">
        <f>IF(OR($A51="",Q$4=""),"",IF(AND(Q$4&lt;=$D51,Q$4+6&gt;=$D51),"C","")&amp;IF(AND(Q$4&lt;=$E51,Q$4+6&gt;=$E51),"A","")&amp;IF(AND(Q$4&lt;=$G51,Q$4+6&gt;=$F51),"V","")&amp;IF(AND(Q$4&lt;=$H51,Q$4+6&gt;=$H51),"R",""))</f>
        <v/>
      </c>
      <c r="R51" s="31">
        <f>IF(OR($A51="",R$4=""),"",IF(AND(R$4&lt;=$D51,R$4+6&gt;=$D51),"C","")&amp;IF(AND(R$4&lt;=$E51,R$4+6&gt;=$E51),"A","")&amp;IF(AND(R$4&lt;=$G51,R$4+6&gt;=$F51),"V","")&amp;IF(AND(R$4&lt;=$H51,R$4+6&gt;=$H51),"R",""))</f>
        <v/>
      </c>
      <c r="S51" s="31">
        <f>IF(OR($A51="",S$4=""),"",IF(AND(S$4&lt;=$D51,S$4+6&gt;=$D51),"C","")&amp;IF(AND(S$4&lt;=$E51,S$4+6&gt;=$E51),"A","")&amp;IF(AND(S$4&lt;=$G51,S$4+6&gt;=$F51),"V","")&amp;IF(AND(S$4&lt;=$H51,S$4+6&gt;=$H51),"R",""))</f>
        <v/>
      </c>
      <c r="T51" s="31">
        <f>IF(OR($A51="",T$4=""),"",IF(AND(T$4&lt;=$D51,T$4+6&gt;=$D51),"C","")&amp;IF(AND(T$4&lt;=$E51,T$4+6&gt;=$E51),"A","")&amp;IF(AND(T$4&lt;=$G51,T$4+6&gt;=$F51),"V","")&amp;IF(AND(T$4&lt;=$H51,T$4+6&gt;=$H51),"R",""))</f>
        <v/>
      </c>
      <c r="U51" s="31">
        <f>IF(OR($A51="",U$4=""),"",IF(AND(U$4&lt;=$D51,U$4+6&gt;=$D51),"C","")&amp;IF(AND(U$4&lt;=$E51,U$4+6&gt;=$E51),"A","")&amp;IF(AND(U$4&lt;=$G51,U$4+6&gt;=$F51),"V","")&amp;IF(AND(U$4&lt;=$H51,U$4+6&gt;=$H51),"R",""))</f>
        <v/>
      </c>
      <c r="V51" s="31">
        <f>IF(OR($A51="",V$4=""),"",IF(AND(V$4&lt;=$D51,V$4+6&gt;=$D51),"C","")&amp;IF(AND(V$4&lt;=$E51,V$4+6&gt;=$E51),"A","")&amp;IF(AND(V$4&lt;=$G51,V$4+6&gt;=$F51),"V","")&amp;IF(AND(V$4&lt;=$H51,V$4+6&gt;=$H51),"R",""))</f>
        <v/>
      </c>
      <c r="W51" s="31">
        <f>IF(OR($A51="",W$4=""),"",IF(AND(W$4&lt;=$D51,W$4+6&gt;=$D51),"C","")&amp;IF(AND(W$4&lt;=$E51,W$4+6&gt;=$E51),"A","")&amp;IF(AND(W$4&lt;=$G51,W$4+6&gt;=$F51),"V","")&amp;IF(AND(W$4&lt;=$H51,W$4+6&gt;=$H51),"R",""))</f>
        <v/>
      </c>
      <c r="X51" s="31">
        <f>IF(OR($A51="",X$4=""),"",IF(AND(X$4&lt;=$D51,X$4+6&gt;=$D51),"C","")&amp;IF(AND(X$4&lt;=$E51,X$4+6&gt;=$E51),"A","")&amp;IF(AND(X$4&lt;=$G51,X$4+6&gt;=$F51),"V","")&amp;IF(AND(X$4&lt;=$H51,X$4+6&gt;=$H51),"R",""))</f>
        <v/>
      </c>
      <c r="Y51" s="31">
        <f>IF(OR($A51="",Y$4=""),"",IF(AND(Y$4&lt;=$D51,Y$4+6&gt;=$D51),"C","")&amp;IF(AND(Y$4&lt;=$E51,Y$4+6&gt;=$E51),"A","")&amp;IF(AND(Y$4&lt;=$G51,Y$4+6&gt;=$F51),"V","")&amp;IF(AND(Y$4&lt;=$H51,Y$4+6&gt;=$H51),"R",""))</f>
        <v/>
      </c>
      <c r="Z51" s="31">
        <f>IF(OR($A51="",Z$4=""),"",IF(AND(Z$4&lt;=$D51,Z$4+6&gt;=$D51),"C","")&amp;IF(AND(Z$4&lt;=$E51,Z$4+6&gt;=$E51),"A","")&amp;IF(AND(Z$4&lt;=$G51,Z$4+6&gt;=$F51),"V","")&amp;IF(AND(Z$4&lt;=$H51,Z$4+6&gt;=$H51),"R",""))</f>
        <v/>
      </c>
      <c r="AA51" s="31">
        <f>IF(OR($A51="",AA$4=""),"",IF(AND(AA$4&lt;=$D51,AA$4+6&gt;=$D51),"C","")&amp;IF(AND(AA$4&lt;=$E51,AA$4+6&gt;=$E51),"A","")&amp;IF(AND(AA$4&lt;=$G51,AA$4+6&gt;=$F51),"V","")&amp;IF(AND(AA$4&lt;=$H51,AA$4+6&gt;=$H51),"R",""))</f>
        <v/>
      </c>
      <c r="AB51" s="31">
        <f>IF(OR($A51="",AB$4=""),"",IF(AND(AB$4&lt;=$D51,AB$4+6&gt;=$D51),"C","")&amp;IF(AND(AB$4&lt;=$E51,AB$4+6&gt;=$E51),"A","")&amp;IF(AND(AB$4&lt;=$G51,AB$4+6&gt;=$F51),"V","")&amp;IF(AND(AB$4&lt;=$H51,AB$4+6&gt;=$H51),"R",""))</f>
        <v/>
      </c>
      <c r="AC51" s="31">
        <f>IF(OR($A51="",AC$4=""),"",IF(AND(AC$4&lt;=$D51,AC$4+6&gt;=$D51),"C","")&amp;IF(AND(AC$4&lt;=$E51,AC$4+6&gt;=$E51),"A","")&amp;IF(AND(AC$4&lt;=$G51,AC$4+6&gt;=$F51),"V","")&amp;IF(AND(AC$4&lt;=$H51,AC$4+6&gt;=$H51),"R",""))</f>
        <v/>
      </c>
      <c r="AD51" s="31">
        <f>IF(OR($A51="",AD$4=""),"",IF(AND(AD$4&lt;=$D51,AD$4+6&gt;=$D51),"C","")&amp;IF(AND(AD$4&lt;=$E51,AD$4+6&gt;=$E51),"A","")&amp;IF(AND(AD$4&lt;=$G51,AD$4+6&gt;=$F51),"V","")&amp;IF(AND(AD$4&lt;=$H51,AD$4+6&gt;=$H51),"R",""))</f>
        <v/>
      </c>
      <c r="AE51" s="31">
        <f>IF(OR($A51="",AE$4=""),"",IF(AND(AE$4&lt;=$D51,AE$4+6&gt;=$D51),"C","")&amp;IF(AND(AE$4&lt;=$E51,AE$4+6&gt;=$E51),"A","")&amp;IF(AND(AE$4&lt;=$G51,AE$4+6&gt;=$F51),"V","")&amp;IF(AND(AE$4&lt;=$H51,AE$4+6&gt;=$H51),"R",""))</f>
        <v/>
      </c>
      <c r="AF51" s="31">
        <f>IF(OR($A51="",AF$4=""),"",IF(AND(AF$4&lt;=$D51,AF$4+6&gt;=$D51),"C","")&amp;IF(AND(AF$4&lt;=$E51,AF$4+6&gt;=$E51),"A","")&amp;IF(AND(AF$4&lt;=$G51,AF$4+6&gt;=$F51),"V","")&amp;IF(AND(AF$4&lt;=$H51,AF$4+6&gt;=$H51),"R",""))</f>
        <v/>
      </c>
      <c r="AG51" s="31">
        <f>IF(OR($A51="",AG$4=""),"",IF(AND(AG$4&lt;=$D51,AG$4+6&gt;=$D51),"C","")&amp;IF(AND(AG$4&lt;=$E51,AG$4+6&gt;=$E51),"A","")&amp;IF(AND(AG$4&lt;=$G51,AG$4+6&gt;=$F51),"V","")&amp;IF(AND(AG$4&lt;=$H51,AG$4+6&gt;=$H51),"R",""))</f>
        <v/>
      </c>
      <c r="AH51" s="31">
        <f>IF(OR($A51="",AH$4=""),"",IF(AND(AH$4&lt;=$D51,AH$4+6&gt;=$D51),"C","")&amp;IF(AND(AH$4&lt;=$E51,AH$4+6&gt;=$E51),"A","")&amp;IF(AND(AH$4&lt;=$G51,AH$4+6&gt;=$F51),"V","")&amp;IF(AND(AH$4&lt;=$H51,AH$4+6&gt;=$H51),"R",""))</f>
        <v/>
      </c>
      <c r="AI51" s="31">
        <f>IF(OR($A51="",AI$4=""),"",IF(AND(AI$4&lt;=$D51,AI$4+6&gt;=$D51),"C","")&amp;IF(AND(AI$4&lt;=$E51,AI$4+6&gt;=$E51),"A","")&amp;IF(AND(AI$4&lt;=$G51,AI$4+6&gt;=$F51),"V","")&amp;IF(AND(AI$4&lt;=$H51,AI$4+6&gt;=$H51),"R",""))</f>
        <v/>
      </c>
      <c r="AJ51" s="31">
        <f>IF(OR($A51="",AJ$4=""),"",IF(AND(AJ$4&lt;=$D51,AJ$4+6&gt;=$D51),"C","")&amp;IF(AND(AJ$4&lt;=$E51,AJ$4+6&gt;=$E51),"A","")&amp;IF(AND(AJ$4&lt;=$G51,AJ$4+6&gt;=$F51),"V","")&amp;IF(AND(AJ$4&lt;=$H51,AJ$4+6&gt;=$H51),"R",""))</f>
        <v/>
      </c>
      <c r="AK51" s="31">
        <f>IF(OR($A51="",AK$4=""),"",IF(AND(AK$4&lt;=$D51,AK$4+6&gt;=$D51),"C","")&amp;IF(AND(AK$4&lt;=$E51,AK$4+6&gt;=$E51),"A","")&amp;IF(AND(AK$4&lt;=$G51,AK$4+6&gt;=$F51),"V","")&amp;IF(AND(AK$4&lt;=$H51,AK$4+6&gt;=$H51),"R",""))</f>
        <v/>
      </c>
      <c r="AL51" s="31">
        <f>IF(OR($A51="",AL$4=""),"",IF(AND(AL$4&lt;=$D51,AL$4+6&gt;=$D51),"C","")&amp;IF(AND(AL$4&lt;=$E51,AL$4+6&gt;=$E51),"A","")&amp;IF(AND(AL$4&lt;=$G51,AL$4+6&gt;=$F51),"V","")&amp;IF(AND(AL$4&lt;=$H51,AL$4+6&gt;=$H51),"R",""))</f>
        <v/>
      </c>
      <c r="AM51" s="31">
        <f>IF(OR($A51="",AM$4=""),"",IF(AND(AM$4&lt;=$D51,AM$4+6&gt;=$D51),"C","")&amp;IF(AND(AM$4&lt;=$E51,AM$4+6&gt;=$E51),"A","")&amp;IF(AND(AM$4&lt;=$G51,AM$4+6&gt;=$F51),"V","")&amp;IF(AND(AM$4&lt;=$H51,AM$4+6&gt;=$H51),"R",""))</f>
        <v/>
      </c>
      <c r="AN51" s="31">
        <f>IF(OR($A51="",AN$4=""),"",IF(AND(AN$4&lt;=$D51,AN$4+6&gt;=$D51),"C","")&amp;IF(AND(AN$4&lt;=$E51,AN$4+6&gt;=$E51),"A","")&amp;IF(AND(AN$4&lt;=$G51,AN$4+6&gt;=$F51),"V","")&amp;IF(AND(AN$4&lt;=$H51,AN$4+6&gt;=$H51),"R",""))</f>
        <v/>
      </c>
      <c r="AO51" s="31">
        <f>IF(OR($A51="",AO$4=""),"",IF(AND(AO$4&lt;=$D51,AO$4+6&gt;=$D51),"C","")&amp;IF(AND(AO$4&lt;=$E51,AO$4+6&gt;=$E51),"A","")&amp;IF(AND(AO$4&lt;=$G51,AO$4+6&gt;=$F51),"V","")&amp;IF(AND(AO$4&lt;=$H51,AO$4+6&gt;=$H51),"R",""))</f>
        <v/>
      </c>
      <c r="AP51" s="31">
        <f>IF(OR($A51="",AP$4=""),"",IF(AND(AP$4&lt;=$D51,AP$4+6&gt;=$D51),"C","")&amp;IF(AND(AP$4&lt;=$E51,AP$4+6&gt;=$E51),"A","")&amp;IF(AND(AP$4&lt;=$G51,AP$4+6&gt;=$F51),"V","")&amp;IF(AND(AP$4&lt;=$H51,AP$4+6&gt;=$H51),"R",""))</f>
        <v/>
      </c>
      <c r="AQ51" s="31">
        <f>IF(OR($A51="",AQ$4=""),"",IF(AND(AQ$4&lt;=$D51,AQ$4+6&gt;=$D51),"C","")&amp;IF(AND(AQ$4&lt;=$E51,AQ$4+6&gt;=$E51),"A","")&amp;IF(AND(AQ$4&lt;=$G51,AQ$4+6&gt;=$F51),"V","")&amp;IF(AND(AQ$4&lt;=$H51,AQ$4+6&gt;=$H51),"R",""))</f>
        <v/>
      </c>
      <c r="AR51" s="31">
        <f>IF(OR($A51="",AR$4=""),"",IF(AND(AR$4&lt;=$D51,AR$4+6&gt;=$D51),"C","")&amp;IF(AND(AR$4&lt;=$E51,AR$4+6&gt;=$E51),"A","")&amp;IF(AND(AR$4&lt;=$G51,AR$4+6&gt;=$F51),"V","")&amp;IF(AND(AR$4&lt;=$H51,AR$4+6&gt;=$H51),"R",""))</f>
        <v/>
      </c>
      <c r="AS51" s="31">
        <f>IF(OR($A51="",AS$4=""),"",IF(AND(AS$4&lt;=$D51,AS$4+6&gt;=$D51),"C","")&amp;IF(AND(AS$4&lt;=$E51,AS$4+6&gt;=$E51),"A","")&amp;IF(AND(AS$4&lt;=$G51,AS$4+6&gt;=$F51),"V","")&amp;IF(AND(AS$4&lt;=$H51,AS$4+6&gt;=$H51),"R",""))</f>
        <v/>
      </c>
      <c r="AT51" s="31">
        <f>IF(OR($A51="",AT$4=""),"",IF(AND(AT$4&lt;=$D51,AT$4+6&gt;=$D51),"C","")&amp;IF(AND(AT$4&lt;=$E51,AT$4+6&gt;=$E51),"A","")&amp;IF(AND(AT$4&lt;=$G51,AT$4+6&gt;=$F51),"V","")&amp;IF(AND(AT$4&lt;=$H51,AT$4+6&gt;=$H51),"R",""))</f>
        <v/>
      </c>
      <c r="AU51" s="31">
        <f>IF(OR($A51="",AU$4=""),"",IF(AND(AU$4&lt;=$D51,AU$4+6&gt;=$D51),"C","")&amp;IF(AND(AU$4&lt;=$E51,AU$4+6&gt;=$E51),"A","")&amp;IF(AND(AU$4&lt;=$G51,AU$4+6&gt;=$F51),"V","")&amp;IF(AND(AU$4&lt;=$H51,AU$4+6&gt;=$H51),"R",""))</f>
        <v/>
      </c>
      <c r="AV51" s="31">
        <f>IF(OR($A51="",AV$4=""),"",IF(AND(AV$4&lt;=$D51,AV$4+6&gt;=$D51),"C","")&amp;IF(AND(AV$4&lt;=$E51,AV$4+6&gt;=$E51),"A","")&amp;IF(AND(AV$4&lt;=$G51,AV$4+6&gt;=$F51),"V","")&amp;IF(AND(AV$4&lt;=$H51,AV$4+6&gt;=$H51),"R",""))</f>
        <v/>
      </c>
      <c r="AW51" s="31">
        <f>IF(OR($A51="",AW$4=""),"",IF(AND(AW$4&lt;=$D51,AW$4+6&gt;=$D51),"C","")&amp;IF(AND(AW$4&lt;=$E51,AW$4+6&gt;=$E51),"A","")&amp;IF(AND(AW$4&lt;=$G51,AW$4+6&gt;=$F51),"V","")&amp;IF(AND(AW$4&lt;=$H51,AW$4+6&gt;=$H51),"R",""))</f>
        <v/>
      </c>
      <c r="AX51" s="31">
        <f>IF(OR($A51="",AX$4=""),"",IF(AND(AX$4&lt;=$D51,AX$4+6&gt;=$D51),"C","")&amp;IF(AND(AX$4&lt;=$E51,AX$4+6&gt;=$E51),"A","")&amp;IF(AND(AX$4&lt;=$G51,AX$4+6&gt;=$F51),"V","")&amp;IF(AND(AX$4&lt;=$H51,AX$4+6&gt;=$H51),"R",""))</f>
        <v/>
      </c>
      <c r="AY51" s="31">
        <f>IF(OR($A51="",AY$4=""),"",IF(AND(AY$4&lt;=$D51,AY$4+6&gt;=$D51),"C","")&amp;IF(AND(AY$4&lt;=$E51,AY$4+6&gt;=$E51),"A","")&amp;IF(AND(AY$4&lt;=$G51,AY$4+6&gt;=$F51),"V","")&amp;IF(AND(AY$4&lt;=$H51,AY$4+6&gt;=$H51),"R",""))</f>
        <v/>
      </c>
      <c r="AZ51" s="31">
        <f>IF(OR($A51="",AZ$4=""),"",IF(AND(AZ$4&lt;=$D51,AZ$4+6&gt;=$D51),"C","")&amp;IF(AND(AZ$4&lt;=$E51,AZ$4+6&gt;=$E51),"A","")&amp;IF(AND(AZ$4&lt;=$G51,AZ$4+6&gt;=$F51),"V","")&amp;IF(AND(AZ$4&lt;=$H51,AZ$4+6&gt;=$H51),"R",""))</f>
        <v/>
      </c>
      <c r="BA51" s="31">
        <f>IF(OR($A51="",BA$4=""),"",IF(AND(BA$4&lt;=$D51,BA$4+6&gt;=$D51),"C","")&amp;IF(AND(BA$4&lt;=$E51,BA$4+6&gt;=$E51),"A","")&amp;IF(AND(BA$4&lt;=$G51,BA$4+6&gt;=$F51),"V","")&amp;IF(AND(BA$4&lt;=$H51,BA$4+6&gt;=$H51),"R",""))</f>
        <v/>
      </c>
      <c r="BB51" s="31">
        <f>IF(OR($A51="",BB$4=""),"",IF(AND(BB$4&lt;=$D51,BB$4+6&gt;=$D51),"C","")&amp;IF(AND(BB$4&lt;=$E51,BB$4+6&gt;=$E51),"A","")&amp;IF(AND(BB$4&lt;=$G51,BB$4+6&gt;=$F51),"V","")&amp;IF(AND(BB$4&lt;=$H51,BB$4+6&gt;=$H51),"R",""))</f>
        <v/>
      </c>
      <c r="BC51" s="31">
        <f>IF(OR($A51="",BC$4=""),"",IF(AND(BC$4&lt;=$D51,BC$4+6&gt;=$D51),"C","")&amp;IF(AND(BC$4&lt;=$E51,BC$4+6&gt;=$E51),"A","")&amp;IF(AND(BC$4&lt;=$G51,BC$4+6&gt;=$F51),"V","")&amp;IF(AND(BC$4&lt;=$H51,BC$4+6&gt;=$H51),"R",""))</f>
        <v/>
      </c>
      <c r="BD51" s="31">
        <f>IF(OR($A51="",BD$4=""),"",IF(AND(BD$4&lt;=$D51,BD$4+6&gt;=$D51),"C","")&amp;IF(AND(BD$4&lt;=$E51,BD$4+6&gt;=$E51),"A","")&amp;IF(AND(BD$4&lt;=$G51,BD$4+6&gt;=$F51),"V","")&amp;IF(AND(BD$4&lt;=$H51,BD$4+6&gt;=$H51),"R",""))</f>
        <v/>
      </c>
      <c r="BE51" s="31">
        <f>IF(OR($A51="",BE$4=""),"",IF(AND(BE$4&lt;=$D51,BE$4+6&gt;=$D51),"C","")&amp;IF(AND(BE$4&lt;=$E51,BE$4+6&gt;=$E51),"A","")&amp;IF(AND(BE$4&lt;=$G51,BE$4+6&gt;=$F51),"V","")&amp;IF(AND(BE$4&lt;=$H51,BE$4+6&gt;=$H51),"R",""))</f>
        <v/>
      </c>
      <c r="BF51" s="31">
        <f>IF(OR($A51="",BF$4=""),"",IF(AND(BF$4&lt;=$D51,BF$4+6&gt;=$D51),"C","")&amp;IF(AND(BF$4&lt;=$E51,BF$4+6&gt;=$E51),"A","")&amp;IF(AND(BF$4&lt;=$G51,BF$4+6&gt;=$F51),"V","")&amp;IF(AND(BF$4&lt;=$H51,BF$4+6&gt;=$H51),"R",""))</f>
        <v/>
      </c>
      <c r="BG51" s="31">
        <f>IF(OR($A51="",BG$4=""),"",IF(AND(BG$4&lt;=$D51,BG$4+6&gt;=$D51),"C","")&amp;IF(AND(BG$4&lt;=$E51,BG$4+6&gt;=$E51),"A","")&amp;IF(AND(BG$4&lt;=$G51,BG$4+6&gt;=$F51),"V","")&amp;IF(AND(BG$4&lt;=$H51,BG$4+6&gt;=$H51),"R",""))</f>
        <v/>
      </c>
      <c r="BH51" s="31">
        <f>IF(OR($A51="",BH$4=""),"",IF(AND(BH$4&lt;=$D51,BH$4+6&gt;=$D51),"C","")&amp;IF(AND(BH$4&lt;=$E51,BH$4+6&gt;=$E51),"A","")&amp;IF(AND(BH$4&lt;=$G51,BH$4+6&gt;=$F51),"V","")&amp;IF(AND(BH$4&lt;=$H51,BH$4+6&gt;=$H51),"R",""))</f>
        <v/>
      </c>
      <c r="BI51" s="31">
        <f>IF(OR($A51="",BI$4=""),"",IF(AND(BI$4&lt;=$D51,BI$4+6&gt;=$D51),"C","")&amp;IF(AND(BI$4&lt;=$E51,BI$4+6&gt;=$E51),"A","")&amp;IF(AND(BI$4&lt;=$G51,BI$4+6&gt;=$F51),"V","")&amp;IF(AND(BI$4&lt;=$H51,BI$4+6&gt;=$H51),"R",""))</f>
        <v/>
      </c>
      <c r="BJ51" s="31">
        <f>IF(OR($A51="",BJ$4=""),"",IF(AND(BJ$4&lt;=$D51,BJ$4+6&gt;=$D51),"C","")&amp;IF(AND(BJ$4&lt;=$E51,BJ$4+6&gt;=$E51),"A","")&amp;IF(AND(BJ$4&lt;=$G51,BJ$4+6&gt;=$F51),"V","")&amp;IF(AND(BJ$4&lt;=$H51,BJ$4+6&gt;=$H51),"R",""))</f>
        <v/>
      </c>
      <c r="BK51" s="31">
        <f>IF(OR($A51="",BK$4=""),"",IF(AND(BK$4&lt;=$D51,BK$4+6&gt;=$D51),"C","")&amp;IF(AND(BK$4&lt;=$E51,BK$4+6&gt;=$E51),"A","")&amp;IF(AND(BK$4&lt;=$G51,BK$4+6&gt;=$F51),"V","")&amp;IF(AND(BK$4&lt;=$H51,BK$4+6&gt;=$H51),"R",""))</f>
        <v/>
      </c>
      <c r="BL51" s="31">
        <f>IF(OR($A51="",BL$4=""),"",IF(AND(BL$4&lt;=$D51,BL$4+6&gt;=$D51),"C","")&amp;IF(AND(BL$4&lt;=$E51,BL$4+6&gt;=$E51),"A","")&amp;IF(AND(BL$4&lt;=$G51,BL$4+6&gt;=$F51),"V","")&amp;IF(AND(BL$4&lt;=$H51,BL$4+6&gt;=$H51),"R",""))</f>
        <v/>
      </c>
      <c r="BM51" s="31">
        <f>IF(OR($A51="",BM$4=""),"",IF(AND(BM$4&lt;=$D51,BM$4+6&gt;=$D51),"C","")&amp;IF(AND(BM$4&lt;=$E51,BM$4+6&gt;=$E51),"A","")&amp;IF(AND(BM$4&lt;=$G51,BM$4+6&gt;=$F51),"V","")&amp;IF(AND(BM$4&lt;=$H51,BM$4+6&gt;=$H51),"R",""))</f>
        <v/>
      </c>
      <c r="BN51" s="31">
        <f>IF(OR($A51="",BN$4=""),"",IF(AND(BN$4&lt;=$D51,BN$4+6&gt;=$D51),"C","")&amp;IF(AND(BN$4&lt;=$E51,BN$4+6&gt;=$E51),"A","")&amp;IF(AND(BN$4&lt;=$G51,BN$4+6&gt;=$F51),"V","")&amp;IF(AND(BN$4&lt;=$H51,BN$4+6&gt;=$H51),"R",""))</f>
        <v/>
      </c>
      <c r="BO51" s="31">
        <f>IF(OR($A51="",BO$4=""),"",IF(AND(BO$4&lt;=$D51,BO$4+6&gt;=$D51),"C","")&amp;IF(AND(BO$4&lt;=$E51,BO$4+6&gt;=$E51),"A","")&amp;IF(AND(BO$4&lt;=$G51,BO$4+6&gt;=$F51),"V","")&amp;IF(AND(BO$4&lt;=$H51,BO$4+6&gt;=$H51),"R",""))</f>
        <v/>
      </c>
      <c r="BP51" s="31">
        <f>IF(OR($A51="",BP$4=""),"",IF(AND(BP$4&lt;=$D51,BP$4+6&gt;=$D51),"C","")&amp;IF(AND(BP$4&lt;=$E51,BP$4+6&gt;=$E51),"A","")&amp;IF(AND(BP$4&lt;=$G51,BP$4+6&gt;=$F51),"V","")&amp;IF(AND(BP$4&lt;=$H51,BP$4+6&gt;=$H51),"R",""))</f>
        <v/>
      </c>
    </row>
    <row r="52" ht="26" customHeight="1">
      <c r="A52" s="12">
        <f>IF(Planejamento!A49="","",Planejamento!A49)</f>
        <v/>
      </c>
      <c r="B52" s="32">
        <f>IF(Planejamento!A49="","",Planejamento!B49)</f>
        <v/>
      </c>
      <c r="C52" s="32">
        <f>IF(Planejamento!A49="","",Planejamento!E49)</f>
        <v/>
      </c>
      <c r="D52" s="33">
        <f>IF(Planejamento!A49="","",Planejamento!L49)</f>
        <v/>
      </c>
      <c r="E52" s="33">
        <f>IF(Planejamento!A49="","",Planejamento!M49)</f>
        <v/>
      </c>
      <c r="F52" s="33">
        <f>IF(Planejamento!A49="","",Planejamento!G49)</f>
        <v/>
      </c>
      <c r="G52" s="33">
        <f>IF(Planejamento!A49="","",Planejamento!H49)</f>
        <v/>
      </c>
      <c r="H52" s="33">
        <f>IF(Planejamento!A49="","",Planejamento!N49)</f>
        <v/>
      </c>
      <c r="I52" s="34">
        <f>IF(OR($A52="",I$4=""),"",IF(AND(I$4&lt;=$D52,I$4+6&gt;=$D52),"C","")&amp;IF(AND(I$4&lt;=$E52,I$4+6&gt;=$E52),"A","")&amp;IF(AND(I$4&lt;=$G52,I$4+6&gt;=$F52),"V","")&amp;IF(AND(I$4&lt;=$H52,I$4+6&gt;=$H52),"R",""))</f>
        <v/>
      </c>
      <c r="J52" s="34">
        <f>IF(OR($A52="",J$4=""),"",IF(AND(J$4&lt;=$D52,J$4+6&gt;=$D52),"C","")&amp;IF(AND(J$4&lt;=$E52,J$4+6&gt;=$E52),"A","")&amp;IF(AND(J$4&lt;=$G52,J$4+6&gt;=$F52),"V","")&amp;IF(AND(J$4&lt;=$H52,J$4+6&gt;=$H52),"R",""))</f>
        <v/>
      </c>
      <c r="K52" s="34">
        <f>IF(OR($A52="",K$4=""),"",IF(AND(K$4&lt;=$D52,K$4+6&gt;=$D52),"C","")&amp;IF(AND(K$4&lt;=$E52,K$4+6&gt;=$E52),"A","")&amp;IF(AND(K$4&lt;=$G52,K$4+6&gt;=$F52),"V","")&amp;IF(AND(K$4&lt;=$H52,K$4+6&gt;=$H52),"R",""))</f>
        <v/>
      </c>
      <c r="L52" s="34">
        <f>IF(OR($A52="",L$4=""),"",IF(AND(L$4&lt;=$D52,L$4+6&gt;=$D52),"C","")&amp;IF(AND(L$4&lt;=$E52,L$4+6&gt;=$E52),"A","")&amp;IF(AND(L$4&lt;=$G52,L$4+6&gt;=$F52),"V","")&amp;IF(AND(L$4&lt;=$H52,L$4+6&gt;=$H52),"R",""))</f>
        <v/>
      </c>
      <c r="M52" s="34">
        <f>IF(OR($A52="",M$4=""),"",IF(AND(M$4&lt;=$D52,M$4+6&gt;=$D52),"C","")&amp;IF(AND(M$4&lt;=$E52,M$4+6&gt;=$E52),"A","")&amp;IF(AND(M$4&lt;=$G52,M$4+6&gt;=$F52),"V","")&amp;IF(AND(M$4&lt;=$H52,M$4+6&gt;=$H52),"R",""))</f>
        <v/>
      </c>
      <c r="N52" s="34">
        <f>IF(OR($A52="",N$4=""),"",IF(AND(N$4&lt;=$D52,N$4+6&gt;=$D52),"C","")&amp;IF(AND(N$4&lt;=$E52,N$4+6&gt;=$E52),"A","")&amp;IF(AND(N$4&lt;=$G52,N$4+6&gt;=$F52),"V","")&amp;IF(AND(N$4&lt;=$H52,N$4+6&gt;=$H52),"R",""))</f>
        <v/>
      </c>
      <c r="O52" s="34">
        <f>IF(OR($A52="",O$4=""),"",IF(AND(O$4&lt;=$D52,O$4+6&gt;=$D52),"C","")&amp;IF(AND(O$4&lt;=$E52,O$4+6&gt;=$E52),"A","")&amp;IF(AND(O$4&lt;=$G52,O$4+6&gt;=$F52),"V","")&amp;IF(AND(O$4&lt;=$H52,O$4+6&gt;=$H52),"R",""))</f>
        <v/>
      </c>
      <c r="P52" s="34">
        <f>IF(OR($A52="",P$4=""),"",IF(AND(P$4&lt;=$D52,P$4+6&gt;=$D52),"C","")&amp;IF(AND(P$4&lt;=$E52,P$4+6&gt;=$E52),"A","")&amp;IF(AND(P$4&lt;=$G52,P$4+6&gt;=$F52),"V","")&amp;IF(AND(P$4&lt;=$H52,P$4+6&gt;=$H52),"R",""))</f>
        <v/>
      </c>
      <c r="Q52" s="34">
        <f>IF(OR($A52="",Q$4=""),"",IF(AND(Q$4&lt;=$D52,Q$4+6&gt;=$D52),"C","")&amp;IF(AND(Q$4&lt;=$E52,Q$4+6&gt;=$E52),"A","")&amp;IF(AND(Q$4&lt;=$G52,Q$4+6&gt;=$F52),"V","")&amp;IF(AND(Q$4&lt;=$H52,Q$4+6&gt;=$H52),"R",""))</f>
        <v/>
      </c>
      <c r="R52" s="34">
        <f>IF(OR($A52="",R$4=""),"",IF(AND(R$4&lt;=$D52,R$4+6&gt;=$D52),"C","")&amp;IF(AND(R$4&lt;=$E52,R$4+6&gt;=$E52),"A","")&amp;IF(AND(R$4&lt;=$G52,R$4+6&gt;=$F52),"V","")&amp;IF(AND(R$4&lt;=$H52,R$4+6&gt;=$H52),"R",""))</f>
        <v/>
      </c>
      <c r="S52" s="34">
        <f>IF(OR($A52="",S$4=""),"",IF(AND(S$4&lt;=$D52,S$4+6&gt;=$D52),"C","")&amp;IF(AND(S$4&lt;=$E52,S$4+6&gt;=$E52),"A","")&amp;IF(AND(S$4&lt;=$G52,S$4+6&gt;=$F52),"V","")&amp;IF(AND(S$4&lt;=$H52,S$4+6&gt;=$H52),"R",""))</f>
        <v/>
      </c>
      <c r="T52" s="34">
        <f>IF(OR($A52="",T$4=""),"",IF(AND(T$4&lt;=$D52,T$4+6&gt;=$D52),"C","")&amp;IF(AND(T$4&lt;=$E52,T$4+6&gt;=$E52),"A","")&amp;IF(AND(T$4&lt;=$G52,T$4+6&gt;=$F52),"V","")&amp;IF(AND(T$4&lt;=$H52,T$4+6&gt;=$H52),"R",""))</f>
        <v/>
      </c>
      <c r="U52" s="34">
        <f>IF(OR($A52="",U$4=""),"",IF(AND(U$4&lt;=$D52,U$4+6&gt;=$D52),"C","")&amp;IF(AND(U$4&lt;=$E52,U$4+6&gt;=$E52),"A","")&amp;IF(AND(U$4&lt;=$G52,U$4+6&gt;=$F52),"V","")&amp;IF(AND(U$4&lt;=$H52,U$4+6&gt;=$H52),"R",""))</f>
        <v/>
      </c>
      <c r="V52" s="34">
        <f>IF(OR($A52="",V$4=""),"",IF(AND(V$4&lt;=$D52,V$4+6&gt;=$D52),"C","")&amp;IF(AND(V$4&lt;=$E52,V$4+6&gt;=$E52),"A","")&amp;IF(AND(V$4&lt;=$G52,V$4+6&gt;=$F52),"V","")&amp;IF(AND(V$4&lt;=$H52,V$4+6&gt;=$H52),"R",""))</f>
        <v/>
      </c>
      <c r="W52" s="34">
        <f>IF(OR($A52="",W$4=""),"",IF(AND(W$4&lt;=$D52,W$4+6&gt;=$D52),"C","")&amp;IF(AND(W$4&lt;=$E52,W$4+6&gt;=$E52),"A","")&amp;IF(AND(W$4&lt;=$G52,W$4+6&gt;=$F52),"V","")&amp;IF(AND(W$4&lt;=$H52,W$4+6&gt;=$H52),"R",""))</f>
        <v/>
      </c>
      <c r="X52" s="34">
        <f>IF(OR($A52="",X$4=""),"",IF(AND(X$4&lt;=$D52,X$4+6&gt;=$D52),"C","")&amp;IF(AND(X$4&lt;=$E52,X$4+6&gt;=$E52),"A","")&amp;IF(AND(X$4&lt;=$G52,X$4+6&gt;=$F52),"V","")&amp;IF(AND(X$4&lt;=$H52,X$4+6&gt;=$H52),"R",""))</f>
        <v/>
      </c>
      <c r="Y52" s="34">
        <f>IF(OR($A52="",Y$4=""),"",IF(AND(Y$4&lt;=$D52,Y$4+6&gt;=$D52),"C","")&amp;IF(AND(Y$4&lt;=$E52,Y$4+6&gt;=$E52),"A","")&amp;IF(AND(Y$4&lt;=$G52,Y$4+6&gt;=$F52),"V","")&amp;IF(AND(Y$4&lt;=$H52,Y$4+6&gt;=$H52),"R",""))</f>
        <v/>
      </c>
      <c r="Z52" s="34">
        <f>IF(OR($A52="",Z$4=""),"",IF(AND(Z$4&lt;=$D52,Z$4+6&gt;=$D52),"C","")&amp;IF(AND(Z$4&lt;=$E52,Z$4+6&gt;=$E52),"A","")&amp;IF(AND(Z$4&lt;=$G52,Z$4+6&gt;=$F52),"V","")&amp;IF(AND(Z$4&lt;=$H52,Z$4+6&gt;=$H52),"R",""))</f>
        <v/>
      </c>
      <c r="AA52" s="34">
        <f>IF(OR($A52="",AA$4=""),"",IF(AND(AA$4&lt;=$D52,AA$4+6&gt;=$D52),"C","")&amp;IF(AND(AA$4&lt;=$E52,AA$4+6&gt;=$E52),"A","")&amp;IF(AND(AA$4&lt;=$G52,AA$4+6&gt;=$F52),"V","")&amp;IF(AND(AA$4&lt;=$H52,AA$4+6&gt;=$H52),"R",""))</f>
        <v/>
      </c>
      <c r="AB52" s="34">
        <f>IF(OR($A52="",AB$4=""),"",IF(AND(AB$4&lt;=$D52,AB$4+6&gt;=$D52),"C","")&amp;IF(AND(AB$4&lt;=$E52,AB$4+6&gt;=$E52),"A","")&amp;IF(AND(AB$4&lt;=$G52,AB$4+6&gt;=$F52),"V","")&amp;IF(AND(AB$4&lt;=$H52,AB$4+6&gt;=$H52),"R",""))</f>
        <v/>
      </c>
      <c r="AC52" s="34">
        <f>IF(OR($A52="",AC$4=""),"",IF(AND(AC$4&lt;=$D52,AC$4+6&gt;=$D52),"C","")&amp;IF(AND(AC$4&lt;=$E52,AC$4+6&gt;=$E52),"A","")&amp;IF(AND(AC$4&lt;=$G52,AC$4+6&gt;=$F52),"V","")&amp;IF(AND(AC$4&lt;=$H52,AC$4+6&gt;=$H52),"R",""))</f>
        <v/>
      </c>
      <c r="AD52" s="34">
        <f>IF(OR($A52="",AD$4=""),"",IF(AND(AD$4&lt;=$D52,AD$4+6&gt;=$D52),"C","")&amp;IF(AND(AD$4&lt;=$E52,AD$4+6&gt;=$E52),"A","")&amp;IF(AND(AD$4&lt;=$G52,AD$4+6&gt;=$F52),"V","")&amp;IF(AND(AD$4&lt;=$H52,AD$4+6&gt;=$H52),"R",""))</f>
        <v/>
      </c>
      <c r="AE52" s="34">
        <f>IF(OR($A52="",AE$4=""),"",IF(AND(AE$4&lt;=$D52,AE$4+6&gt;=$D52),"C","")&amp;IF(AND(AE$4&lt;=$E52,AE$4+6&gt;=$E52),"A","")&amp;IF(AND(AE$4&lt;=$G52,AE$4+6&gt;=$F52),"V","")&amp;IF(AND(AE$4&lt;=$H52,AE$4+6&gt;=$H52),"R",""))</f>
        <v/>
      </c>
      <c r="AF52" s="34">
        <f>IF(OR($A52="",AF$4=""),"",IF(AND(AF$4&lt;=$D52,AF$4+6&gt;=$D52),"C","")&amp;IF(AND(AF$4&lt;=$E52,AF$4+6&gt;=$E52),"A","")&amp;IF(AND(AF$4&lt;=$G52,AF$4+6&gt;=$F52),"V","")&amp;IF(AND(AF$4&lt;=$H52,AF$4+6&gt;=$H52),"R",""))</f>
        <v/>
      </c>
      <c r="AG52" s="34">
        <f>IF(OR($A52="",AG$4=""),"",IF(AND(AG$4&lt;=$D52,AG$4+6&gt;=$D52),"C","")&amp;IF(AND(AG$4&lt;=$E52,AG$4+6&gt;=$E52),"A","")&amp;IF(AND(AG$4&lt;=$G52,AG$4+6&gt;=$F52),"V","")&amp;IF(AND(AG$4&lt;=$H52,AG$4+6&gt;=$H52),"R",""))</f>
        <v/>
      </c>
      <c r="AH52" s="34">
        <f>IF(OR($A52="",AH$4=""),"",IF(AND(AH$4&lt;=$D52,AH$4+6&gt;=$D52),"C","")&amp;IF(AND(AH$4&lt;=$E52,AH$4+6&gt;=$E52),"A","")&amp;IF(AND(AH$4&lt;=$G52,AH$4+6&gt;=$F52),"V","")&amp;IF(AND(AH$4&lt;=$H52,AH$4+6&gt;=$H52),"R",""))</f>
        <v/>
      </c>
      <c r="AI52" s="34">
        <f>IF(OR($A52="",AI$4=""),"",IF(AND(AI$4&lt;=$D52,AI$4+6&gt;=$D52),"C","")&amp;IF(AND(AI$4&lt;=$E52,AI$4+6&gt;=$E52),"A","")&amp;IF(AND(AI$4&lt;=$G52,AI$4+6&gt;=$F52),"V","")&amp;IF(AND(AI$4&lt;=$H52,AI$4+6&gt;=$H52),"R",""))</f>
        <v/>
      </c>
      <c r="AJ52" s="34">
        <f>IF(OR($A52="",AJ$4=""),"",IF(AND(AJ$4&lt;=$D52,AJ$4+6&gt;=$D52),"C","")&amp;IF(AND(AJ$4&lt;=$E52,AJ$4+6&gt;=$E52),"A","")&amp;IF(AND(AJ$4&lt;=$G52,AJ$4+6&gt;=$F52),"V","")&amp;IF(AND(AJ$4&lt;=$H52,AJ$4+6&gt;=$H52),"R",""))</f>
        <v/>
      </c>
      <c r="AK52" s="34">
        <f>IF(OR($A52="",AK$4=""),"",IF(AND(AK$4&lt;=$D52,AK$4+6&gt;=$D52),"C","")&amp;IF(AND(AK$4&lt;=$E52,AK$4+6&gt;=$E52),"A","")&amp;IF(AND(AK$4&lt;=$G52,AK$4+6&gt;=$F52),"V","")&amp;IF(AND(AK$4&lt;=$H52,AK$4+6&gt;=$H52),"R",""))</f>
        <v/>
      </c>
      <c r="AL52" s="34">
        <f>IF(OR($A52="",AL$4=""),"",IF(AND(AL$4&lt;=$D52,AL$4+6&gt;=$D52),"C","")&amp;IF(AND(AL$4&lt;=$E52,AL$4+6&gt;=$E52),"A","")&amp;IF(AND(AL$4&lt;=$G52,AL$4+6&gt;=$F52),"V","")&amp;IF(AND(AL$4&lt;=$H52,AL$4+6&gt;=$H52),"R",""))</f>
        <v/>
      </c>
      <c r="AM52" s="34">
        <f>IF(OR($A52="",AM$4=""),"",IF(AND(AM$4&lt;=$D52,AM$4+6&gt;=$D52),"C","")&amp;IF(AND(AM$4&lt;=$E52,AM$4+6&gt;=$E52),"A","")&amp;IF(AND(AM$4&lt;=$G52,AM$4+6&gt;=$F52),"V","")&amp;IF(AND(AM$4&lt;=$H52,AM$4+6&gt;=$H52),"R",""))</f>
        <v/>
      </c>
      <c r="AN52" s="34">
        <f>IF(OR($A52="",AN$4=""),"",IF(AND(AN$4&lt;=$D52,AN$4+6&gt;=$D52),"C","")&amp;IF(AND(AN$4&lt;=$E52,AN$4+6&gt;=$E52),"A","")&amp;IF(AND(AN$4&lt;=$G52,AN$4+6&gt;=$F52),"V","")&amp;IF(AND(AN$4&lt;=$H52,AN$4+6&gt;=$H52),"R",""))</f>
        <v/>
      </c>
      <c r="AO52" s="34">
        <f>IF(OR($A52="",AO$4=""),"",IF(AND(AO$4&lt;=$D52,AO$4+6&gt;=$D52),"C","")&amp;IF(AND(AO$4&lt;=$E52,AO$4+6&gt;=$E52),"A","")&amp;IF(AND(AO$4&lt;=$G52,AO$4+6&gt;=$F52),"V","")&amp;IF(AND(AO$4&lt;=$H52,AO$4+6&gt;=$H52),"R",""))</f>
        <v/>
      </c>
      <c r="AP52" s="34">
        <f>IF(OR($A52="",AP$4=""),"",IF(AND(AP$4&lt;=$D52,AP$4+6&gt;=$D52),"C","")&amp;IF(AND(AP$4&lt;=$E52,AP$4+6&gt;=$E52),"A","")&amp;IF(AND(AP$4&lt;=$G52,AP$4+6&gt;=$F52),"V","")&amp;IF(AND(AP$4&lt;=$H52,AP$4+6&gt;=$H52),"R",""))</f>
        <v/>
      </c>
      <c r="AQ52" s="34">
        <f>IF(OR($A52="",AQ$4=""),"",IF(AND(AQ$4&lt;=$D52,AQ$4+6&gt;=$D52),"C","")&amp;IF(AND(AQ$4&lt;=$E52,AQ$4+6&gt;=$E52),"A","")&amp;IF(AND(AQ$4&lt;=$G52,AQ$4+6&gt;=$F52),"V","")&amp;IF(AND(AQ$4&lt;=$H52,AQ$4+6&gt;=$H52),"R",""))</f>
        <v/>
      </c>
      <c r="AR52" s="34">
        <f>IF(OR($A52="",AR$4=""),"",IF(AND(AR$4&lt;=$D52,AR$4+6&gt;=$D52),"C","")&amp;IF(AND(AR$4&lt;=$E52,AR$4+6&gt;=$E52),"A","")&amp;IF(AND(AR$4&lt;=$G52,AR$4+6&gt;=$F52),"V","")&amp;IF(AND(AR$4&lt;=$H52,AR$4+6&gt;=$H52),"R",""))</f>
        <v/>
      </c>
      <c r="AS52" s="34">
        <f>IF(OR($A52="",AS$4=""),"",IF(AND(AS$4&lt;=$D52,AS$4+6&gt;=$D52),"C","")&amp;IF(AND(AS$4&lt;=$E52,AS$4+6&gt;=$E52),"A","")&amp;IF(AND(AS$4&lt;=$G52,AS$4+6&gt;=$F52),"V","")&amp;IF(AND(AS$4&lt;=$H52,AS$4+6&gt;=$H52),"R",""))</f>
        <v/>
      </c>
      <c r="AT52" s="34">
        <f>IF(OR($A52="",AT$4=""),"",IF(AND(AT$4&lt;=$D52,AT$4+6&gt;=$D52),"C","")&amp;IF(AND(AT$4&lt;=$E52,AT$4+6&gt;=$E52),"A","")&amp;IF(AND(AT$4&lt;=$G52,AT$4+6&gt;=$F52),"V","")&amp;IF(AND(AT$4&lt;=$H52,AT$4+6&gt;=$H52),"R",""))</f>
        <v/>
      </c>
      <c r="AU52" s="34">
        <f>IF(OR($A52="",AU$4=""),"",IF(AND(AU$4&lt;=$D52,AU$4+6&gt;=$D52),"C","")&amp;IF(AND(AU$4&lt;=$E52,AU$4+6&gt;=$E52),"A","")&amp;IF(AND(AU$4&lt;=$G52,AU$4+6&gt;=$F52),"V","")&amp;IF(AND(AU$4&lt;=$H52,AU$4+6&gt;=$H52),"R",""))</f>
        <v/>
      </c>
      <c r="AV52" s="34">
        <f>IF(OR($A52="",AV$4=""),"",IF(AND(AV$4&lt;=$D52,AV$4+6&gt;=$D52),"C","")&amp;IF(AND(AV$4&lt;=$E52,AV$4+6&gt;=$E52),"A","")&amp;IF(AND(AV$4&lt;=$G52,AV$4+6&gt;=$F52),"V","")&amp;IF(AND(AV$4&lt;=$H52,AV$4+6&gt;=$H52),"R",""))</f>
        <v/>
      </c>
      <c r="AW52" s="34">
        <f>IF(OR($A52="",AW$4=""),"",IF(AND(AW$4&lt;=$D52,AW$4+6&gt;=$D52),"C","")&amp;IF(AND(AW$4&lt;=$E52,AW$4+6&gt;=$E52),"A","")&amp;IF(AND(AW$4&lt;=$G52,AW$4+6&gt;=$F52),"V","")&amp;IF(AND(AW$4&lt;=$H52,AW$4+6&gt;=$H52),"R",""))</f>
        <v/>
      </c>
      <c r="AX52" s="34">
        <f>IF(OR($A52="",AX$4=""),"",IF(AND(AX$4&lt;=$D52,AX$4+6&gt;=$D52),"C","")&amp;IF(AND(AX$4&lt;=$E52,AX$4+6&gt;=$E52),"A","")&amp;IF(AND(AX$4&lt;=$G52,AX$4+6&gt;=$F52),"V","")&amp;IF(AND(AX$4&lt;=$H52,AX$4+6&gt;=$H52),"R",""))</f>
        <v/>
      </c>
      <c r="AY52" s="34">
        <f>IF(OR($A52="",AY$4=""),"",IF(AND(AY$4&lt;=$D52,AY$4+6&gt;=$D52),"C","")&amp;IF(AND(AY$4&lt;=$E52,AY$4+6&gt;=$E52),"A","")&amp;IF(AND(AY$4&lt;=$G52,AY$4+6&gt;=$F52),"V","")&amp;IF(AND(AY$4&lt;=$H52,AY$4+6&gt;=$H52),"R",""))</f>
        <v/>
      </c>
      <c r="AZ52" s="34">
        <f>IF(OR($A52="",AZ$4=""),"",IF(AND(AZ$4&lt;=$D52,AZ$4+6&gt;=$D52),"C","")&amp;IF(AND(AZ$4&lt;=$E52,AZ$4+6&gt;=$E52),"A","")&amp;IF(AND(AZ$4&lt;=$G52,AZ$4+6&gt;=$F52),"V","")&amp;IF(AND(AZ$4&lt;=$H52,AZ$4+6&gt;=$H52),"R",""))</f>
        <v/>
      </c>
      <c r="BA52" s="34">
        <f>IF(OR($A52="",BA$4=""),"",IF(AND(BA$4&lt;=$D52,BA$4+6&gt;=$D52),"C","")&amp;IF(AND(BA$4&lt;=$E52,BA$4+6&gt;=$E52),"A","")&amp;IF(AND(BA$4&lt;=$G52,BA$4+6&gt;=$F52),"V","")&amp;IF(AND(BA$4&lt;=$H52,BA$4+6&gt;=$H52),"R",""))</f>
        <v/>
      </c>
      <c r="BB52" s="34">
        <f>IF(OR($A52="",BB$4=""),"",IF(AND(BB$4&lt;=$D52,BB$4+6&gt;=$D52),"C","")&amp;IF(AND(BB$4&lt;=$E52,BB$4+6&gt;=$E52),"A","")&amp;IF(AND(BB$4&lt;=$G52,BB$4+6&gt;=$F52),"V","")&amp;IF(AND(BB$4&lt;=$H52,BB$4+6&gt;=$H52),"R",""))</f>
        <v/>
      </c>
      <c r="BC52" s="34">
        <f>IF(OR($A52="",BC$4=""),"",IF(AND(BC$4&lt;=$D52,BC$4+6&gt;=$D52),"C","")&amp;IF(AND(BC$4&lt;=$E52,BC$4+6&gt;=$E52),"A","")&amp;IF(AND(BC$4&lt;=$G52,BC$4+6&gt;=$F52),"V","")&amp;IF(AND(BC$4&lt;=$H52,BC$4+6&gt;=$H52),"R",""))</f>
        <v/>
      </c>
      <c r="BD52" s="34">
        <f>IF(OR($A52="",BD$4=""),"",IF(AND(BD$4&lt;=$D52,BD$4+6&gt;=$D52),"C","")&amp;IF(AND(BD$4&lt;=$E52,BD$4+6&gt;=$E52),"A","")&amp;IF(AND(BD$4&lt;=$G52,BD$4+6&gt;=$F52),"V","")&amp;IF(AND(BD$4&lt;=$H52,BD$4+6&gt;=$H52),"R",""))</f>
        <v/>
      </c>
      <c r="BE52" s="34">
        <f>IF(OR($A52="",BE$4=""),"",IF(AND(BE$4&lt;=$D52,BE$4+6&gt;=$D52),"C","")&amp;IF(AND(BE$4&lt;=$E52,BE$4+6&gt;=$E52),"A","")&amp;IF(AND(BE$4&lt;=$G52,BE$4+6&gt;=$F52),"V","")&amp;IF(AND(BE$4&lt;=$H52,BE$4+6&gt;=$H52),"R",""))</f>
        <v/>
      </c>
      <c r="BF52" s="34">
        <f>IF(OR($A52="",BF$4=""),"",IF(AND(BF$4&lt;=$D52,BF$4+6&gt;=$D52),"C","")&amp;IF(AND(BF$4&lt;=$E52,BF$4+6&gt;=$E52),"A","")&amp;IF(AND(BF$4&lt;=$G52,BF$4+6&gt;=$F52),"V","")&amp;IF(AND(BF$4&lt;=$H52,BF$4+6&gt;=$H52),"R",""))</f>
        <v/>
      </c>
      <c r="BG52" s="34">
        <f>IF(OR($A52="",BG$4=""),"",IF(AND(BG$4&lt;=$D52,BG$4+6&gt;=$D52),"C","")&amp;IF(AND(BG$4&lt;=$E52,BG$4+6&gt;=$E52),"A","")&amp;IF(AND(BG$4&lt;=$G52,BG$4+6&gt;=$F52),"V","")&amp;IF(AND(BG$4&lt;=$H52,BG$4+6&gt;=$H52),"R",""))</f>
        <v/>
      </c>
      <c r="BH52" s="34">
        <f>IF(OR($A52="",BH$4=""),"",IF(AND(BH$4&lt;=$D52,BH$4+6&gt;=$D52),"C","")&amp;IF(AND(BH$4&lt;=$E52,BH$4+6&gt;=$E52),"A","")&amp;IF(AND(BH$4&lt;=$G52,BH$4+6&gt;=$F52),"V","")&amp;IF(AND(BH$4&lt;=$H52,BH$4+6&gt;=$H52),"R",""))</f>
        <v/>
      </c>
      <c r="BI52" s="34">
        <f>IF(OR($A52="",BI$4=""),"",IF(AND(BI$4&lt;=$D52,BI$4+6&gt;=$D52),"C","")&amp;IF(AND(BI$4&lt;=$E52,BI$4+6&gt;=$E52),"A","")&amp;IF(AND(BI$4&lt;=$G52,BI$4+6&gt;=$F52),"V","")&amp;IF(AND(BI$4&lt;=$H52,BI$4+6&gt;=$H52),"R",""))</f>
        <v/>
      </c>
      <c r="BJ52" s="34">
        <f>IF(OR($A52="",BJ$4=""),"",IF(AND(BJ$4&lt;=$D52,BJ$4+6&gt;=$D52),"C","")&amp;IF(AND(BJ$4&lt;=$E52,BJ$4+6&gt;=$E52),"A","")&amp;IF(AND(BJ$4&lt;=$G52,BJ$4+6&gt;=$F52),"V","")&amp;IF(AND(BJ$4&lt;=$H52,BJ$4+6&gt;=$H52),"R",""))</f>
        <v/>
      </c>
      <c r="BK52" s="34">
        <f>IF(OR($A52="",BK$4=""),"",IF(AND(BK$4&lt;=$D52,BK$4+6&gt;=$D52),"C","")&amp;IF(AND(BK$4&lt;=$E52,BK$4+6&gt;=$E52),"A","")&amp;IF(AND(BK$4&lt;=$G52,BK$4+6&gt;=$F52),"V","")&amp;IF(AND(BK$4&lt;=$H52,BK$4+6&gt;=$H52),"R",""))</f>
        <v/>
      </c>
      <c r="BL52" s="34">
        <f>IF(OR($A52="",BL$4=""),"",IF(AND(BL$4&lt;=$D52,BL$4+6&gt;=$D52),"C","")&amp;IF(AND(BL$4&lt;=$E52,BL$4+6&gt;=$E52),"A","")&amp;IF(AND(BL$4&lt;=$G52,BL$4+6&gt;=$F52),"V","")&amp;IF(AND(BL$4&lt;=$H52,BL$4+6&gt;=$H52),"R",""))</f>
        <v/>
      </c>
      <c r="BM52" s="34">
        <f>IF(OR($A52="",BM$4=""),"",IF(AND(BM$4&lt;=$D52,BM$4+6&gt;=$D52),"C","")&amp;IF(AND(BM$4&lt;=$E52,BM$4+6&gt;=$E52),"A","")&amp;IF(AND(BM$4&lt;=$G52,BM$4+6&gt;=$F52),"V","")&amp;IF(AND(BM$4&lt;=$H52,BM$4+6&gt;=$H52),"R",""))</f>
        <v/>
      </c>
      <c r="BN52" s="34">
        <f>IF(OR($A52="",BN$4=""),"",IF(AND(BN$4&lt;=$D52,BN$4+6&gt;=$D52),"C","")&amp;IF(AND(BN$4&lt;=$E52,BN$4+6&gt;=$E52),"A","")&amp;IF(AND(BN$4&lt;=$G52,BN$4+6&gt;=$F52),"V","")&amp;IF(AND(BN$4&lt;=$H52,BN$4+6&gt;=$H52),"R",""))</f>
        <v/>
      </c>
      <c r="BO52" s="34">
        <f>IF(OR($A52="",BO$4=""),"",IF(AND(BO$4&lt;=$D52,BO$4+6&gt;=$D52),"C","")&amp;IF(AND(BO$4&lt;=$E52,BO$4+6&gt;=$E52),"A","")&amp;IF(AND(BO$4&lt;=$G52,BO$4+6&gt;=$F52),"V","")&amp;IF(AND(BO$4&lt;=$H52,BO$4+6&gt;=$H52),"R",""))</f>
        <v/>
      </c>
      <c r="BP52" s="34">
        <f>IF(OR($A52="",BP$4=""),"",IF(AND(BP$4&lt;=$D52,BP$4+6&gt;=$D52),"C","")&amp;IF(AND(BP$4&lt;=$E52,BP$4+6&gt;=$E52),"A","")&amp;IF(AND(BP$4&lt;=$G52,BP$4+6&gt;=$F52),"V","")&amp;IF(AND(BP$4&lt;=$H52,BP$4+6&gt;=$H52),"R",""))</f>
        <v/>
      </c>
    </row>
    <row r="53" ht="26" customHeight="1">
      <c r="A53" s="13">
        <f>IF(Planejamento!A50="","",Planejamento!A50)</f>
        <v/>
      </c>
      <c r="B53" s="29">
        <f>IF(Planejamento!A50="","",Planejamento!B50)</f>
        <v/>
      </c>
      <c r="C53" s="29">
        <f>IF(Planejamento!A50="","",Planejamento!E50)</f>
        <v/>
      </c>
      <c r="D53" s="30">
        <f>IF(Planejamento!A50="","",Planejamento!L50)</f>
        <v/>
      </c>
      <c r="E53" s="30">
        <f>IF(Planejamento!A50="","",Planejamento!M50)</f>
        <v/>
      </c>
      <c r="F53" s="30">
        <f>IF(Planejamento!A50="","",Planejamento!G50)</f>
        <v/>
      </c>
      <c r="G53" s="30">
        <f>IF(Planejamento!A50="","",Planejamento!H50)</f>
        <v/>
      </c>
      <c r="H53" s="30">
        <f>IF(Planejamento!A50="","",Planejamento!N50)</f>
        <v/>
      </c>
      <c r="I53" s="31">
        <f>IF(OR($A53="",I$4=""),"",IF(AND(I$4&lt;=$D53,I$4+6&gt;=$D53),"C","")&amp;IF(AND(I$4&lt;=$E53,I$4+6&gt;=$E53),"A","")&amp;IF(AND(I$4&lt;=$G53,I$4+6&gt;=$F53),"V","")&amp;IF(AND(I$4&lt;=$H53,I$4+6&gt;=$H53),"R",""))</f>
        <v/>
      </c>
      <c r="J53" s="31">
        <f>IF(OR($A53="",J$4=""),"",IF(AND(J$4&lt;=$D53,J$4+6&gt;=$D53),"C","")&amp;IF(AND(J$4&lt;=$E53,J$4+6&gt;=$E53),"A","")&amp;IF(AND(J$4&lt;=$G53,J$4+6&gt;=$F53),"V","")&amp;IF(AND(J$4&lt;=$H53,J$4+6&gt;=$H53),"R",""))</f>
        <v/>
      </c>
      <c r="K53" s="31">
        <f>IF(OR($A53="",K$4=""),"",IF(AND(K$4&lt;=$D53,K$4+6&gt;=$D53),"C","")&amp;IF(AND(K$4&lt;=$E53,K$4+6&gt;=$E53),"A","")&amp;IF(AND(K$4&lt;=$G53,K$4+6&gt;=$F53),"V","")&amp;IF(AND(K$4&lt;=$H53,K$4+6&gt;=$H53),"R",""))</f>
        <v/>
      </c>
      <c r="L53" s="31">
        <f>IF(OR($A53="",L$4=""),"",IF(AND(L$4&lt;=$D53,L$4+6&gt;=$D53),"C","")&amp;IF(AND(L$4&lt;=$E53,L$4+6&gt;=$E53),"A","")&amp;IF(AND(L$4&lt;=$G53,L$4+6&gt;=$F53),"V","")&amp;IF(AND(L$4&lt;=$H53,L$4+6&gt;=$H53),"R",""))</f>
        <v/>
      </c>
      <c r="M53" s="31">
        <f>IF(OR($A53="",M$4=""),"",IF(AND(M$4&lt;=$D53,M$4+6&gt;=$D53),"C","")&amp;IF(AND(M$4&lt;=$E53,M$4+6&gt;=$E53),"A","")&amp;IF(AND(M$4&lt;=$G53,M$4+6&gt;=$F53),"V","")&amp;IF(AND(M$4&lt;=$H53,M$4+6&gt;=$H53),"R",""))</f>
        <v/>
      </c>
      <c r="N53" s="31">
        <f>IF(OR($A53="",N$4=""),"",IF(AND(N$4&lt;=$D53,N$4+6&gt;=$D53),"C","")&amp;IF(AND(N$4&lt;=$E53,N$4+6&gt;=$E53),"A","")&amp;IF(AND(N$4&lt;=$G53,N$4+6&gt;=$F53),"V","")&amp;IF(AND(N$4&lt;=$H53,N$4+6&gt;=$H53),"R",""))</f>
        <v/>
      </c>
      <c r="O53" s="31">
        <f>IF(OR($A53="",O$4=""),"",IF(AND(O$4&lt;=$D53,O$4+6&gt;=$D53),"C","")&amp;IF(AND(O$4&lt;=$E53,O$4+6&gt;=$E53),"A","")&amp;IF(AND(O$4&lt;=$G53,O$4+6&gt;=$F53),"V","")&amp;IF(AND(O$4&lt;=$H53,O$4+6&gt;=$H53),"R",""))</f>
        <v/>
      </c>
      <c r="P53" s="31">
        <f>IF(OR($A53="",P$4=""),"",IF(AND(P$4&lt;=$D53,P$4+6&gt;=$D53),"C","")&amp;IF(AND(P$4&lt;=$E53,P$4+6&gt;=$E53),"A","")&amp;IF(AND(P$4&lt;=$G53,P$4+6&gt;=$F53),"V","")&amp;IF(AND(P$4&lt;=$H53,P$4+6&gt;=$H53),"R",""))</f>
        <v/>
      </c>
      <c r="Q53" s="31">
        <f>IF(OR($A53="",Q$4=""),"",IF(AND(Q$4&lt;=$D53,Q$4+6&gt;=$D53),"C","")&amp;IF(AND(Q$4&lt;=$E53,Q$4+6&gt;=$E53),"A","")&amp;IF(AND(Q$4&lt;=$G53,Q$4+6&gt;=$F53),"V","")&amp;IF(AND(Q$4&lt;=$H53,Q$4+6&gt;=$H53),"R",""))</f>
        <v/>
      </c>
      <c r="R53" s="31">
        <f>IF(OR($A53="",R$4=""),"",IF(AND(R$4&lt;=$D53,R$4+6&gt;=$D53),"C","")&amp;IF(AND(R$4&lt;=$E53,R$4+6&gt;=$E53),"A","")&amp;IF(AND(R$4&lt;=$G53,R$4+6&gt;=$F53),"V","")&amp;IF(AND(R$4&lt;=$H53,R$4+6&gt;=$H53),"R",""))</f>
        <v/>
      </c>
      <c r="S53" s="31">
        <f>IF(OR($A53="",S$4=""),"",IF(AND(S$4&lt;=$D53,S$4+6&gt;=$D53),"C","")&amp;IF(AND(S$4&lt;=$E53,S$4+6&gt;=$E53),"A","")&amp;IF(AND(S$4&lt;=$G53,S$4+6&gt;=$F53),"V","")&amp;IF(AND(S$4&lt;=$H53,S$4+6&gt;=$H53),"R",""))</f>
        <v/>
      </c>
      <c r="T53" s="31">
        <f>IF(OR($A53="",T$4=""),"",IF(AND(T$4&lt;=$D53,T$4+6&gt;=$D53),"C","")&amp;IF(AND(T$4&lt;=$E53,T$4+6&gt;=$E53),"A","")&amp;IF(AND(T$4&lt;=$G53,T$4+6&gt;=$F53),"V","")&amp;IF(AND(T$4&lt;=$H53,T$4+6&gt;=$H53),"R",""))</f>
        <v/>
      </c>
      <c r="U53" s="31">
        <f>IF(OR($A53="",U$4=""),"",IF(AND(U$4&lt;=$D53,U$4+6&gt;=$D53),"C","")&amp;IF(AND(U$4&lt;=$E53,U$4+6&gt;=$E53),"A","")&amp;IF(AND(U$4&lt;=$G53,U$4+6&gt;=$F53),"V","")&amp;IF(AND(U$4&lt;=$H53,U$4+6&gt;=$H53),"R",""))</f>
        <v/>
      </c>
      <c r="V53" s="31">
        <f>IF(OR($A53="",V$4=""),"",IF(AND(V$4&lt;=$D53,V$4+6&gt;=$D53),"C","")&amp;IF(AND(V$4&lt;=$E53,V$4+6&gt;=$E53),"A","")&amp;IF(AND(V$4&lt;=$G53,V$4+6&gt;=$F53),"V","")&amp;IF(AND(V$4&lt;=$H53,V$4+6&gt;=$H53),"R",""))</f>
        <v/>
      </c>
      <c r="W53" s="31">
        <f>IF(OR($A53="",W$4=""),"",IF(AND(W$4&lt;=$D53,W$4+6&gt;=$D53),"C","")&amp;IF(AND(W$4&lt;=$E53,W$4+6&gt;=$E53),"A","")&amp;IF(AND(W$4&lt;=$G53,W$4+6&gt;=$F53),"V","")&amp;IF(AND(W$4&lt;=$H53,W$4+6&gt;=$H53),"R",""))</f>
        <v/>
      </c>
      <c r="X53" s="31">
        <f>IF(OR($A53="",X$4=""),"",IF(AND(X$4&lt;=$D53,X$4+6&gt;=$D53),"C","")&amp;IF(AND(X$4&lt;=$E53,X$4+6&gt;=$E53),"A","")&amp;IF(AND(X$4&lt;=$G53,X$4+6&gt;=$F53),"V","")&amp;IF(AND(X$4&lt;=$H53,X$4+6&gt;=$H53),"R",""))</f>
        <v/>
      </c>
      <c r="Y53" s="31">
        <f>IF(OR($A53="",Y$4=""),"",IF(AND(Y$4&lt;=$D53,Y$4+6&gt;=$D53),"C","")&amp;IF(AND(Y$4&lt;=$E53,Y$4+6&gt;=$E53),"A","")&amp;IF(AND(Y$4&lt;=$G53,Y$4+6&gt;=$F53),"V","")&amp;IF(AND(Y$4&lt;=$H53,Y$4+6&gt;=$H53),"R",""))</f>
        <v/>
      </c>
      <c r="Z53" s="31">
        <f>IF(OR($A53="",Z$4=""),"",IF(AND(Z$4&lt;=$D53,Z$4+6&gt;=$D53),"C","")&amp;IF(AND(Z$4&lt;=$E53,Z$4+6&gt;=$E53),"A","")&amp;IF(AND(Z$4&lt;=$G53,Z$4+6&gt;=$F53),"V","")&amp;IF(AND(Z$4&lt;=$H53,Z$4+6&gt;=$H53),"R",""))</f>
        <v/>
      </c>
      <c r="AA53" s="31">
        <f>IF(OR($A53="",AA$4=""),"",IF(AND(AA$4&lt;=$D53,AA$4+6&gt;=$D53),"C","")&amp;IF(AND(AA$4&lt;=$E53,AA$4+6&gt;=$E53),"A","")&amp;IF(AND(AA$4&lt;=$G53,AA$4+6&gt;=$F53),"V","")&amp;IF(AND(AA$4&lt;=$H53,AA$4+6&gt;=$H53),"R",""))</f>
        <v/>
      </c>
      <c r="AB53" s="31">
        <f>IF(OR($A53="",AB$4=""),"",IF(AND(AB$4&lt;=$D53,AB$4+6&gt;=$D53),"C","")&amp;IF(AND(AB$4&lt;=$E53,AB$4+6&gt;=$E53),"A","")&amp;IF(AND(AB$4&lt;=$G53,AB$4+6&gt;=$F53),"V","")&amp;IF(AND(AB$4&lt;=$H53,AB$4+6&gt;=$H53),"R",""))</f>
        <v/>
      </c>
      <c r="AC53" s="31">
        <f>IF(OR($A53="",AC$4=""),"",IF(AND(AC$4&lt;=$D53,AC$4+6&gt;=$D53),"C","")&amp;IF(AND(AC$4&lt;=$E53,AC$4+6&gt;=$E53),"A","")&amp;IF(AND(AC$4&lt;=$G53,AC$4+6&gt;=$F53),"V","")&amp;IF(AND(AC$4&lt;=$H53,AC$4+6&gt;=$H53),"R",""))</f>
        <v/>
      </c>
      <c r="AD53" s="31">
        <f>IF(OR($A53="",AD$4=""),"",IF(AND(AD$4&lt;=$D53,AD$4+6&gt;=$D53),"C","")&amp;IF(AND(AD$4&lt;=$E53,AD$4+6&gt;=$E53),"A","")&amp;IF(AND(AD$4&lt;=$G53,AD$4+6&gt;=$F53),"V","")&amp;IF(AND(AD$4&lt;=$H53,AD$4+6&gt;=$H53),"R",""))</f>
        <v/>
      </c>
      <c r="AE53" s="31">
        <f>IF(OR($A53="",AE$4=""),"",IF(AND(AE$4&lt;=$D53,AE$4+6&gt;=$D53),"C","")&amp;IF(AND(AE$4&lt;=$E53,AE$4+6&gt;=$E53),"A","")&amp;IF(AND(AE$4&lt;=$G53,AE$4+6&gt;=$F53),"V","")&amp;IF(AND(AE$4&lt;=$H53,AE$4+6&gt;=$H53),"R",""))</f>
        <v/>
      </c>
      <c r="AF53" s="31">
        <f>IF(OR($A53="",AF$4=""),"",IF(AND(AF$4&lt;=$D53,AF$4+6&gt;=$D53),"C","")&amp;IF(AND(AF$4&lt;=$E53,AF$4+6&gt;=$E53),"A","")&amp;IF(AND(AF$4&lt;=$G53,AF$4+6&gt;=$F53),"V","")&amp;IF(AND(AF$4&lt;=$H53,AF$4+6&gt;=$H53),"R",""))</f>
        <v/>
      </c>
      <c r="AG53" s="31">
        <f>IF(OR($A53="",AG$4=""),"",IF(AND(AG$4&lt;=$D53,AG$4+6&gt;=$D53),"C","")&amp;IF(AND(AG$4&lt;=$E53,AG$4+6&gt;=$E53),"A","")&amp;IF(AND(AG$4&lt;=$G53,AG$4+6&gt;=$F53),"V","")&amp;IF(AND(AG$4&lt;=$H53,AG$4+6&gt;=$H53),"R",""))</f>
        <v/>
      </c>
      <c r="AH53" s="31">
        <f>IF(OR($A53="",AH$4=""),"",IF(AND(AH$4&lt;=$D53,AH$4+6&gt;=$D53),"C","")&amp;IF(AND(AH$4&lt;=$E53,AH$4+6&gt;=$E53),"A","")&amp;IF(AND(AH$4&lt;=$G53,AH$4+6&gt;=$F53),"V","")&amp;IF(AND(AH$4&lt;=$H53,AH$4+6&gt;=$H53),"R",""))</f>
        <v/>
      </c>
      <c r="AI53" s="31">
        <f>IF(OR($A53="",AI$4=""),"",IF(AND(AI$4&lt;=$D53,AI$4+6&gt;=$D53),"C","")&amp;IF(AND(AI$4&lt;=$E53,AI$4+6&gt;=$E53),"A","")&amp;IF(AND(AI$4&lt;=$G53,AI$4+6&gt;=$F53),"V","")&amp;IF(AND(AI$4&lt;=$H53,AI$4+6&gt;=$H53),"R",""))</f>
        <v/>
      </c>
      <c r="AJ53" s="31">
        <f>IF(OR($A53="",AJ$4=""),"",IF(AND(AJ$4&lt;=$D53,AJ$4+6&gt;=$D53),"C","")&amp;IF(AND(AJ$4&lt;=$E53,AJ$4+6&gt;=$E53),"A","")&amp;IF(AND(AJ$4&lt;=$G53,AJ$4+6&gt;=$F53),"V","")&amp;IF(AND(AJ$4&lt;=$H53,AJ$4+6&gt;=$H53),"R",""))</f>
        <v/>
      </c>
      <c r="AK53" s="31">
        <f>IF(OR($A53="",AK$4=""),"",IF(AND(AK$4&lt;=$D53,AK$4+6&gt;=$D53),"C","")&amp;IF(AND(AK$4&lt;=$E53,AK$4+6&gt;=$E53),"A","")&amp;IF(AND(AK$4&lt;=$G53,AK$4+6&gt;=$F53),"V","")&amp;IF(AND(AK$4&lt;=$H53,AK$4+6&gt;=$H53),"R",""))</f>
        <v/>
      </c>
      <c r="AL53" s="31">
        <f>IF(OR($A53="",AL$4=""),"",IF(AND(AL$4&lt;=$D53,AL$4+6&gt;=$D53),"C","")&amp;IF(AND(AL$4&lt;=$E53,AL$4+6&gt;=$E53),"A","")&amp;IF(AND(AL$4&lt;=$G53,AL$4+6&gt;=$F53),"V","")&amp;IF(AND(AL$4&lt;=$H53,AL$4+6&gt;=$H53),"R",""))</f>
        <v/>
      </c>
      <c r="AM53" s="31">
        <f>IF(OR($A53="",AM$4=""),"",IF(AND(AM$4&lt;=$D53,AM$4+6&gt;=$D53),"C","")&amp;IF(AND(AM$4&lt;=$E53,AM$4+6&gt;=$E53),"A","")&amp;IF(AND(AM$4&lt;=$G53,AM$4+6&gt;=$F53),"V","")&amp;IF(AND(AM$4&lt;=$H53,AM$4+6&gt;=$H53),"R",""))</f>
        <v/>
      </c>
      <c r="AN53" s="31">
        <f>IF(OR($A53="",AN$4=""),"",IF(AND(AN$4&lt;=$D53,AN$4+6&gt;=$D53),"C","")&amp;IF(AND(AN$4&lt;=$E53,AN$4+6&gt;=$E53),"A","")&amp;IF(AND(AN$4&lt;=$G53,AN$4+6&gt;=$F53),"V","")&amp;IF(AND(AN$4&lt;=$H53,AN$4+6&gt;=$H53),"R",""))</f>
        <v/>
      </c>
      <c r="AO53" s="31">
        <f>IF(OR($A53="",AO$4=""),"",IF(AND(AO$4&lt;=$D53,AO$4+6&gt;=$D53),"C","")&amp;IF(AND(AO$4&lt;=$E53,AO$4+6&gt;=$E53),"A","")&amp;IF(AND(AO$4&lt;=$G53,AO$4+6&gt;=$F53),"V","")&amp;IF(AND(AO$4&lt;=$H53,AO$4+6&gt;=$H53),"R",""))</f>
        <v/>
      </c>
      <c r="AP53" s="31">
        <f>IF(OR($A53="",AP$4=""),"",IF(AND(AP$4&lt;=$D53,AP$4+6&gt;=$D53),"C","")&amp;IF(AND(AP$4&lt;=$E53,AP$4+6&gt;=$E53),"A","")&amp;IF(AND(AP$4&lt;=$G53,AP$4+6&gt;=$F53),"V","")&amp;IF(AND(AP$4&lt;=$H53,AP$4+6&gt;=$H53),"R",""))</f>
        <v/>
      </c>
      <c r="AQ53" s="31">
        <f>IF(OR($A53="",AQ$4=""),"",IF(AND(AQ$4&lt;=$D53,AQ$4+6&gt;=$D53),"C","")&amp;IF(AND(AQ$4&lt;=$E53,AQ$4+6&gt;=$E53),"A","")&amp;IF(AND(AQ$4&lt;=$G53,AQ$4+6&gt;=$F53),"V","")&amp;IF(AND(AQ$4&lt;=$H53,AQ$4+6&gt;=$H53),"R",""))</f>
        <v/>
      </c>
      <c r="AR53" s="31">
        <f>IF(OR($A53="",AR$4=""),"",IF(AND(AR$4&lt;=$D53,AR$4+6&gt;=$D53),"C","")&amp;IF(AND(AR$4&lt;=$E53,AR$4+6&gt;=$E53),"A","")&amp;IF(AND(AR$4&lt;=$G53,AR$4+6&gt;=$F53),"V","")&amp;IF(AND(AR$4&lt;=$H53,AR$4+6&gt;=$H53),"R",""))</f>
        <v/>
      </c>
      <c r="AS53" s="31">
        <f>IF(OR($A53="",AS$4=""),"",IF(AND(AS$4&lt;=$D53,AS$4+6&gt;=$D53),"C","")&amp;IF(AND(AS$4&lt;=$E53,AS$4+6&gt;=$E53),"A","")&amp;IF(AND(AS$4&lt;=$G53,AS$4+6&gt;=$F53),"V","")&amp;IF(AND(AS$4&lt;=$H53,AS$4+6&gt;=$H53),"R",""))</f>
        <v/>
      </c>
      <c r="AT53" s="31">
        <f>IF(OR($A53="",AT$4=""),"",IF(AND(AT$4&lt;=$D53,AT$4+6&gt;=$D53),"C","")&amp;IF(AND(AT$4&lt;=$E53,AT$4+6&gt;=$E53),"A","")&amp;IF(AND(AT$4&lt;=$G53,AT$4+6&gt;=$F53),"V","")&amp;IF(AND(AT$4&lt;=$H53,AT$4+6&gt;=$H53),"R",""))</f>
        <v/>
      </c>
      <c r="AU53" s="31">
        <f>IF(OR($A53="",AU$4=""),"",IF(AND(AU$4&lt;=$D53,AU$4+6&gt;=$D53),"C","")&amp;IF(AND(AU$4&lt;=$E53,AU$4+6&gt;=$E53),"A","")&amp;IF(AND(AU$4&lt;=$G53,AU$4+6&gt;=$F53),"V","")&amp;IF(AND(AU$4&lt;=$H53,AU$4+6&gt;=$H53),"R",""))</f>
        <v/>
      </c>
      <c r="AV53" s="31">
        <f>IF(OR($A53="",AV$4=""),"",IF(AND(AV$4&lt;=$D53,AV$4+6&gt;=$D53),"C","")&amp;IF(AND(AV$4&lt;=$E53,AV$4+6&gt;=$E53),"A","")&amp;IF(AND(AV$4&lt;=$G53,AV$4+6&gt;=$F53),"V","")&amp;IF(AND(AV$4&lt;=$H53,AV$4+6&gt;=$H53),"R",""))</f>
        <v/>
      </c>
      <c r="AW53" s="31">
        <f>IF(OR($A53="",AW$4=""),"",IF(AND(AW$4&lt;=$D53,AW$4+6&gt;=$D53),"C","")&amp;IF(AND(AW$4&lt;=$E53,AW$4+6&gt;=$E53),"A","")&amp;IF(AND(AW$4&lt;=$G53,AW$4+6&gt;=$F53),"V","")&amp;IF(AND(AW$4&lt;=$H53,AW$4+6&gt;=$H53),"R",""))</f>
        <v/>
      </c>
      <c r="AX53" s="31">
        <f>IF(OR($A53="",AX$4=""),"",IF(AND(AX$4&lt;=$D53,AX$4+6&gt;=$D53),"C","")&amp;IF(AND(AX$4&lt;=$E53,AX$4+6&gt;=$E53),"A","")&amp;IF(AND(AX$4&lt;=$G53,AX$4+6&gt;=$F53),"V","")&amp;IF(AND(AX$4&lt;=$H53,AX$4+6&gt;=$H53),"R",""))</f>
        <v/>
      </c>
      <c r="AY53" s="31">
        <f>IF(OR($A53="",AY$4=""),"",IF(AND(AY$4&lt;=$D53,AY$4+6&gt;=$D53),"C","")&amp;IF(AND(AY$4&lt;=$E53,AY$4+6&gt;=$E53),"A","")&amp;IF(AND(AY$4&lt;=$G53,AY$4+6&gt;=$F53),"V","")&amp;IF(AND(AY$4&lt;=$H53,AY$4+6&gt;=$H53),"R",""))</f>
        <v/>
      </c>
      <c r="AZ53" s="31">
        <f>IF(OR($A53="",AZ$4=""),"",IF(AND(AZ$4&lt;=$D53,AZ$4+6&gt;=$D53),"C","")&amp;IF(AND(AZ$4&lt;=$E53,AZ$4+6&gt;=$E53),"A","")&amp;IF(AND(AZ$4&lt;=$G53,AZ$4+6&gt;=$F53),"V","")&amp;IF(AND(AZ$4&lt;=$H53,AZ$4+6&gt;=$H53),"R",""))</f>
        <v/>
      </c>
      <c r="BA53" s="31">
        <f>IF(OR($A53="",BA$4=""),"",IF(AND(BA$4&lt;=$D53,BA$4+6&gt;=$D53),"C","")&amp;IF(AND(BA$4&lt;=$E53,BA$4+6&gt;=$E53),"A","")&amp;IF(AND(BA$4&lt;=$G53,BA$4+6&gt;=$F53),"V","")&amp;IF(AND(BA$4&lt;=$H53,BA$4+6&gt;=$H53),"R",""))</f>
        <v/>
      </c>
      <c r="BB53" s="31">
        <f>IF(OR($A53="",BB$4=""),"",IF(AND(BB$4&lt;=$D53,BB$4+6&gt;=$D53),"C","")&amp;IF(AND(BB$4&lt;=$E53,BB$4+6&gt;=$E53),"A","")&amp;IF(AND(BB$4&lt;=$G53,BB$4+6&gt;=$F53),"V","")&amp;IF(AND(BB$4&lt;=$H53,BB$4+6&gt;=$H53),"R",""))</f>
        <v/>
      </c>
      <c r="BC53" s="31">
        <f>IF(OR($A53="",BC$4=""),"",IF(AND(BC$4&lt;=$D53,BC$4+6&gt;=$D53),"C","")&amp;IF(AND(BC$4&lt;=$E53,BC$4+6&gt;=$E53),"A","")&amp;IF(AND(BC$4&lt;=$G53,BC$4+6&gt;=$F53),"V","")&amp;IF(AND(BC$4&lt;=$H53,BC$4+6&gt;=$H53),"R",""))</f>
        <v/>
      </c>
      <c r="BD53" s="31">
        <f>IF(OR($A53="",BD$4=""),"",IF(AND(BD$4&lt;=$D53,BD$4+6&gt;=$D53),"C","")&amp;IF(AND(BD$4&lt;=$E53,BD$4+6&gt;=$E53),"A","")&amp;IF(AND(BD$4&lt;=$G53,BD$4+6&gt;=$F53),"V","")&amp;IF(AND(BD$4&lt;=$H53,BD$4+6&gt;=$H53),"R",""))</f>
        <v/>
      </c>
      <c r="BE53" s="31">
        <f>IF(OR($A53="",BE$4=""),"",IF(AND(BE$4&lt;=$D53,BE$4+6&gt;=$D53),"C","")&amp;IF(AND(BE$4&lt;=$E53,BE$4+6&gt;=$E53),"A","")&amp;IF(AND(BE$4&lt;=$G53,BE$4+6&gt;=$F53),"V","")&amp;IF(AND(BE$4&lt;=$H53,BE$4+6&gt;=$H53),"R",""))</f>
        <v/>
      </c>
      <c r="BF53" s="31">
        <f>IF(OR($A53="",BF$4=""),"",IF(AND(BF$4&lt;=$D53,BF$4+6&gt;=$D53),"C","")&amp;IF(AND(BF$4&lt;=$E53,BF$4+6&gt;=$E53),"A","")&amp;IF(AND(BF$4&lt;=$G53,BF$4+6&gt;=$F53),"V","")&amp;IF(AND(BF$4&lt;=$H53,BF$4+6&gt;=$H53),"R",""))</f>
        <v/>
      </c>
      <c r="BG53" s="31">
        <f>IF(OR($A53="",BG$4=""),"",IF(AND(BG$4&lt;=$D53,BG$4+6&gt;=$D53),"C","")&amp;IF(AND(BG$4&lt;=$E53,BG$4+6&gt;=$E53),"A","")&amp;IF(AND(BG$4&lt;=$G53,BG$4+6&gt;=$F53),"V","")&amp;IF(AND(BG$4&lt;=$H53,BG$4+6&gt;=$H53),"R",""))</f>
        <v/>
      </c>
      <c r="BH53" s="31">
        <f>IF(OR($A53="",BH$4=""),"",IF(AND(BH$4&lt;=$D53,BH$4+6&gt;=$D53),"C","")&amp;IF(AND(BH$4&lt;=$E53,BH$4+6&gt;=$E53),"A","")&amp;IF(AND(BH$4&lt;=$G53,BH$4+6&gt;=$F53),"V","")&amp;IF(AND(BH$4&lt;=$H53,BH$4+6&gt;=$H53),"R",""))</f>
        <v/>
      </c>
      <c r="BI53" s="31">
        <f>IF(OR($A53="",BI$4=""),"",IF(AND(BI$4&lt;=$D53,BI$4+6&gt;=$D53),"C","")&amp;IF(AND(BI$4&lt;=$E53,BI$4+6&gt;=$E53),"A","")&amp;IF(AND(BI$4&lt;=$G53,BI$4+6&gt;=$F53),"V","")&amp;IF(AND(BI$4&lt;=$H53,BI$4+6&gt;=$H53),"R",""))</f>
        <v/>
      </c>
      <c r="BJ53" s="31">
        <f>IF(OR($A53="",BJ$4=""),"",IF(AND(BJ$4&lt;=$D53,BJ$4+6&gt;=$D53),"C","")&amp;IF(AND(BJ$4&lt;=$E53,BJ$4+6&gt;=$E53),"A","")&amp;IF(AND(BJ$4&lt;=$G53,BJ$4+6&gt;=$F53),"V","")&amp;IF(AND(BJ$4&lt;=$H53,BJ$4+6&gt;=$H53),"R",""))</f>
        <v/>
      </c>
      <c r="BK53" s="31">
        <f>IF(OR($A53="",BK$4=""),"",IF(AND(BK$4&lt;=$D53,BK$4+6&gt;=$D53),"C","")&amp;IF(AND(BK$4&lt;=$E53,BK$4+6&gt;=$E53),"A","")&amp;IF(AND(BK$4&lt;=$G53,BK$4+6&gt;=$F53),"V","")&amp;IF(AND(BK$4&lt;=$H53,BK$4+6&gt;=$H53),"R",""))</f>
        <v/>
      </c>
      <c r="BL53" s="31">
        <f>IF(OR($A53="",BL$4=""),"",IF(AND(BL$4&lt;=$D53,BL$4+6&gt;=$D53),"C","")&amp;IF(AND(BL$4&lt;=$E53,BL$4+6&gt;=$E53),"A","")&amp;IF(AND(BL$4&lt;=$G53,BL$4+6&gt;=$F53),"V","")&amp;IF(AND(BL$4&lt;=$H53,BL$4+6&gt;=$H53),"R",""))</f>
        <v/>
      </c>
      <c r="BM53" s="31">
        <f>IF(OR($A53="",BM$4=""),"",IF(AND(BM$4&lt;=$D53,BM$4+6&gt;=$D53),"C","")&amp;IF(AND(BM$4&lt;=$E53,BM$4+6&gt;=$E53),"A","")&amp;IF(AND(BM$4&lt;=$G53,BM$4+6&gt;=$F53),"V","")&amp;IF(AND(BM$4&lt;=$H53,BM$4+6&gt;=$H53),"R",""))</f>
        <v/>
      </c>
      <c r="BN53" s="31">
        <f>IF(OR($A53="",BN$4=""),"",IF(AND(BN$4&lt;=$D53,BN$4+6&gt;=$D53),"C","")&amp;IF(AND(BN$4&lt;=$E53,BN$4+6&gt;=$E53),"A","")&amp;IF(AND(BN$4&lt;=$G53,BN$4+6&gt;=$F53),"V","")&amp;IF(AND(BN$4&lt;=$H53,BN$4+6&gt;=$H53),"R",""))</f>
        <v/>
      </c>
      <c r="BO53" s="31">
        <f>IF(OR($A53="",BO$4=""),"",IF(AND(BO$4&lt;=$D53,BO$4+6&gt;=$D53),"C","")&amp;IF(AND(BO$4&lt;=$E53,BO$4+6&gt;=$E53),"A","")&amp;IF(AND(BO$4&lt;=$G53,BO$4+6&gt;=$F53),"V","")&amp;IF(AND(BO$4&lt;=$H53,BO$4+6&gt;=$H53),"R",""))</f>
        <v/>
      </c>
      <c r="BP53" s="31">
        <f>IF(OR($A53="",BP$4=""),"",IF(AND(BP$4&lt;=$D53,BP$4+6&gt;=$D53),"C","")&amp;IF(AND(BP$4&lt;=$E53,BP$4+6&gt;=$E53),"A","")&amp;IF(AND(BP$4&lt;=$G53,BP$4+6&gt;=$F53),"V","")&amp;IF(AND(BP$4&lt;=$H53,BP$4+6&gt;=$H53),"R",""))</f>
        <v/>
      </c>
    </row>
    <row r="54" ht="26" customHeight="1">
      <c r="A54" s="12">
        <f>IF(Planejamento!A51="","",Planejamento!A51)</f>
        <v/>
      </c>
      <c r="B54" s="32">
        <f>IF(Planejamento!A51="","",Planejamento!B51)</f>
        <v/>
      </c>
      <c r="C54" s="32">
        <f>IF(Planejamento!A51="","",Planejamento!E51)</f>
        <v/>
      </c>
      <c r="D54" s="33">
        <f>IF(Planejamento!A51="","",Planejamento!L51)</f>
        <v/>
      </c>
      <c r="E54" s="33">
        <f>IF(Planejamento!A51="","",Planejamento!M51)</f>
        <v/>
      </c>
      <c r="F54" s="33">
        <f>IF(Planejamento!A51="","",Planejamento!G51)</f>
        <v/>
      </c>
      <c r="G54" s="33">
        <f>IF(Planejamento!A51="","",Planejamento!H51)</f>
        <v/>
      </c>
      <c r="H54" s="33">
        <f>IF(Planejamento!A51="","",Planejamento!N51)</f>
        <v/>
      </c>
      <c r="I54" s="34">
        <f>IF(OR($A54="",I$4=""),"",IF(AND(I$4&lt;=$D54,I$4+6&gt;=$D54),"C","")&amp;IF(AND(I$4&lt;=$E54,I$4+6&gt;=$E54),"A","")&amp;IF(AND(I$4&lt;=$G54,I$4+6&gt;=$F54),"V","")&amp;IF(AND(I$4&lt;=$H54,I$4+6&gt;=$H54),"R",""))</f>
        <v/>
      </c>
      <c r="J54" s="34">
        <f>IF(OR($A54="",J$4=""),"",IF(AND(J$4&lt;=$D54,J$4+6&gt;=$D54),"C","")&amp;IF(AND(J$4&lt;=$E54,J$4+6&gt;=$E54),"A","")&amp;IF(AND(J$4&lt;=$G54,J$4+6&gt;=$F54),"V","")&amp;IF(AND(J$4&lt;=$H54,J$4+6&gt;=$H54),"R",""))</f>
        <v/>
      </c>
      <c r="K54" s="34">
        <f>IF(OR($A54="",K$4=""),"",IF(AND(K$4&lt;=$D54,K$4+6&gt;=$D54),"C","")&amp;IF(AND(K$4&lt;=$E54,K$4+6&gt;=$E54),"A","")&amp;IF(AND(K$4&lt;=$G54,K$4+6&gt;=$F54),"V","")&amp;IF(AND(K$4&lt;=$H54,K$4+6&gt;=$H54),"R",""))</f>
        <v/>
      </c>
      <c r="L54" s="34">
        <f>IF(OR($A54="",L$4=""),"",IF(AND(L$4&lt;=$D54,L$4+6&gt;=$D54),"C","")&amp;IF(AND(L$4&lt;=$E54,L$4+6&gt;=$E54),"A","")&amp;IF(AND(L$4&lt;=$G54,L$4+6&gt;=$F54),"V","")&amp;IF(AND(L$4&lt;=$H54,L$4+6&gt;=$H54),"R",""))</f>
        <v/>
      </c>
      <c r="M54" s="34">
        <f>IF(OR($A54="",M$4=""),"",IF(AND(M$4&lt;=$D54,M$4+6&gt;=$D54),"C","")&amp;IF(AND(M$4&lt;=$E54,M$4+6&gt;=$E54),"A","")&amp;IF(AND(M$4&lt;=$G54,M$4+6&gt;=$F54),"V","")&amp;IF(AND(M$4&lt;=$H54,M$4+6&gt;=$H54),"R",""))</f>
        <v/>
      </c>
      <c r="N54" s="34">
        <f>IF(OR($A54="",N$4=""),"",IF(AND(N$4&lt;=$D54,N$4+6&gt;=$D54),"C","")&amp;IF(AND(N$4&lt;=$E54,N$4+6&gt;=$E54),"A","")&amp;IF(AND(N$4&lt;=$G54,N$4+6&gt;=$F54),"V","")&amp;IF(AND(N$4&lt;=$H54,N$4+6&gt;=$H54),"R",""))</f>
        <v/>
      </c>
      <c r="O54" s="34">
        <f>IF(OR($A54="",O$4=""),"",IF(AND(O$4&lt;=$D54,O$4+6&gt;=$D54),"C","")&amp;IF(AND(O$4&lt;=$E54,O$4+6&gt;=$E54),"A","")&amp;IF(AND(O$4&lt;=$G54,O$4+6&gt;=$F54),"V","")&amp;IF(AND(O$4&lt;=$H54,O$4+6&gt;=$H54),"R",""))</f>
        <v/>
      </c>
      <c r="P54" s="34">
        <f>IF(OR($A54="",P$4=""),"",IF(AND(P$4&lt;=$D54,P$4+6&gt;=$D54),"C","")&amp;IF(AND(P$4&lt;=$E54,P$4+6&gt;=$E54),"A","")&amp;IF(AND(P$4&lt;=$G54,P$4+6&gt;=$F54),"V","")&amp;IF(AND(P$4&lt;=$H54,P$4+6&gt;=$H54),"R",""))</f>
        <v/>
      </c>
      <c r="Q54" s="34">
        <f>IF(OR($A54="",Q$4=""),"",IF(AND(Q$4&lt;=$D54,Q$4+6&gt;=$D54),"C","")&amp;IF(AND(Q$4&lt;=$E54,Q$4+6&gt;=$E54),"A","")&amp;IF(AND(Q$4&lt;=$G54,Q$4+6&gt;=$F54),"V","")&amp;IF(AND(Q$4&lt;=$H54,Q$4+6&gt;=$H54),"R",""))</f>
        <v/>
      </c>
      <c r="R54" s="34">
        <f>IF(OR($A54="",R$4=""),"",IF(AND(R$4&lt;=$D54,R$4+6&gt;=$D54),"C","")&amp;IF(AND(R$4&lt;=$E54,R$4+6&gt;=$E54),"A","")&amp;IF(AND(R$4&lt;=$G54,R$4+6&gt;=$F54),"V","")&amp;IF(AND(R$4&lt;=$H54,R$4+6&gt;=$H54),"R",""))</f>
        <v/>
      </c>
      <c r="S54" s="34">
        <f>IF(OR($A54="",S$4=""),"",IF(AND(S$4&lt;=$D54,S$4+6&gt;=$D54),"C","")&amp;IF(AND(S$4&lt;=$E54,S$4+6&gt;=$E54),"A","")&amp;IF(AND(S$4&lt;=$G54,S$4+6&gt;=$F54),"V","")&amp;IF(AND(S$4&lt;=$H54,S$4+6&gt;=$H54),"R",""))</f>
        <v/>
      </c>
      <c r="T54" s="34">
        <f>IF(OR($A54="",T$4=""),"",IF(AND(T$4&lt;=$D54,T$4+6&gt;=$D54),"C","")&amp;IF(AND(T$4&lt;=$E54,T$4+6&gt;=$E54),"A","")&amp;IF(AND(T$4&lt;=$G54,T$4+6&gt;=$F54),"V","")&amp;IF(AND(T$4&lt;=$H54,T$4+6&gt;=$H54),"R",""))</f>
        <v/>
      </c>
      <c r="U54" s="34">
        <f>IF(OR($A54="",U$4=""),"",IF(AND(U$4&lt;=$D54,U$4+6&gt;=$D54),"C","")&amp;IF(AND(U$4&lt;=$E54,U$4+6&gt;=$E54),"A","")&amp;IF(AND(U$4&lt;=$G54,U$4+6&gt;=$F54),"V","")&amp;IF(AND(U$4&lt;=$H54,U$4+6&gt;=$H54),"R",""))</f>
        <v/>
      </c>
      <c r="V54" s="34">
        <f>IF(OR($A54="",V$4=""),"",IF(AND(V$4&lt;=$D54,V$4+6&gt;=$D54),"C","")&amp;IF(AND(V$4&lt;=$E54,V$4+6&gt;=$E54),"A","")&amp;IF(AND(V$4&lt;=$G54,V$4+6&gt;=$F54),"V","")&amp;IF(AND(V$4&lt;=$H54,V$4+6&gt;=$H54),"R",""))</f>
        <v/>
      </c>
      <c r="W54" s="34">
        <f>IF(OR($A54="",W$4=""),"",IF(AND(W$4&lt;=$D54,W$4+6&gt;=$D54),"C","")&amp;IF(AND(W$4&lt;=$E54,W$4+6&gt;=$E54),"A","")&amp;IF(AND(W$4&lt;=$G54,W$4+6&gt;=$F54),"V","")&amp;IF(AND(W$4&lt;=$H54,W$4+6&gt;=$H54),"R",""))</f>
        <v/>
      </c>
      <c r="X54" s="34">
        <f>IF(OR($A54="",X$4=""),"",IF(AND(X$4&lt;=$D54,X$4+6&gt;=$D54),"C","")&amp;IF(AND(X$4&lt;=$E54,X$4+6&gt;=$E54),"A","")&amp;IF(AND(X$4&lt;=$G54,X$4+6&gt;=$F54),"V","")&amp;IF(AND(X$4&lt;=$H54,X$4+6&gt;=$H54),"R",""))</f>
        <v/>
      </c>
      <c r="Y54" s="34">
        <f>IF(OR($A54="",Y$4=""),"",IF(AND(Y$4&lt;=$D54,Y$4+6&gt;=$D54),"C","")&amp;IF(AND(Y$4&lt;=$E54,Y$4+6&gt;=$E54),"A","")&amp;IF(AND(Y$4&lt;=$G54,Y$4+6&gt;=$F54),"V","")&amp;IF(AND(Y$4&lt;=$H54,Y$4+6&gt;=$H54),"R",""))</f>
        <v/>
      </c>
      <c r="Z54" s="34">
        <f>IF(OR($A54="",Z$4=""),"",IF(AND(Z$4&lt;=$D54,Z$4+6&gt;=$D54),"C","")&amp;IF(AND(Z$4&lt;=$E54,Z$4+6&gt;=$E54),"A","")&amp;IF(AND(Z$4&lt;=$G54,Z$4+6&gt;=$F54),"V","")&amp;IF(AND(Z$4&lt;=$H54,Z$4+6&gt;=$H54),"R",""))</f>
        <v/>
      </c>
      <c r="AA54" s="34">
        <f>IF(OR($A54="",AA$4=""),"",IF(AND(AA$4&lt;=$D54,AA$4+6&gt;=$D54),"C","")&amp;IF(AND(AA$4&lt;=$E54,AA$4+6&gt;=$E54),"A","")&amp;IF(AND(AA$4&lt;=$G54,AA$4+6&gt;=$F54),"V","")&amp;IF(AND(AA$4&lt;=$H54,AA$4+6&gt;=$H54),"R",""))</f>
        <v/>
      </c>
      <c r="AB54" s="34">
        <f>IF(OR($A54="",AB$4=""),"",IF(AND(AB$4&lt;=$D54,AB$4+6&gt;=$D54),"C","")&amp;IF(AND(AB$4&lt;=$E54,AB$4+6&gt;=$E54),"A","")&amp;IF(AND(AB$4&lt;=$G54,AB$4+6&gt;=$F54),"V","")&amp;IF(AND(AB$4&lt;=$H54,AB$4+6&gt;=$H54),"R",""))</f>
        <v/>
      </c>
      <c r="AC54" s="34">
        <f>IF(OR($A54="",AC$4=""),"",IF(AND(AC$4&lt;=$D54,AC$4+6&gt;=$D54),"C","")&amp;IF(AND(AC$4&lt;=$E54,AC$4+6&gt;=$E54),"A","")&amp;IF(AND(AC$4&lt;=$G54,AC$4+6&gt;=$F54),"V","")&amp;IF(AND(AC$4&lt;=$H54,AC$4+6&gt;=$H54),"R",""))</f>
        <v/>
      </c>
      <c r="AD54" s="34">
        <f>IF(OR($A54="",AD$4=""),"",IF(AND(AD$4&lt;=$D54,AD$4+6&gt;=$D54),"C","")&amp;IF(AND(AD$4&lt;=$E54,AD$4+6&gt;=$E54),"A","")&amp;IF(AND(AD$4&lt;=$G54,AD$4+6&gt;=$F54),"V","")&amp;IF(AND(AD$4&lt;=$H54,AD$4+6&gt;=$H54),"R",""))</f>
        <v/>
      </c>
      <c r="AE54" s="34">
        <f>IF(OR($A54="",AE$4=""),"",IF(AND(AE$4&lt;=$D54,AE$4+6&gt;=$D54),"C","")&amp;IF(AND(AE$4&lt;=$E54,AE$4+6&gt;=$E54),"A","")&amp;IF(AND(AE$4&lt;=$G54,AE$4+6&gt;=$F54),"V","")&amp;IF(AND(AE$4&lt;=$H54,AE$4+6&gt;=$H54),"R",""))</f>
        <v/>
      </c>
      <c r="AF54" s="34">
        <f>IF(OR($A54="",AF$4=""),"",IF(AND(AF$4&lt;=$D54,AF$4+6&gt;=$D54),"C","")&amp;IF(AND(AF$4&lt;=$E54,AF$4+6&gt;=$E54),"A","")&amp;IF(AND(AF$4&lt;=$G54,AF$4+6&gt;=$F54),"V","")&amp;IF(AND(AF$4&lt;=$H54,AF$4+6&gt;=$H54),"R",""))</f>
        <v/>
      </c>
      <c r="AG54" s="34">
        <f>IF(OR($A54="",AG$4=""),"",IF(AND(AG$4&lt;=$D54,AG$4+6&gt;=$D54),"C","")&amp;IF(AND(AG$4&lt;=$E54,AG$4+6&gt;=$E54),"A","")&amp;IF(AND(AG$4&lt;=$G54,AG$4+6&gt;=$F54),"V","")&amp;IF(AND(AG$4&lt;=$H54,AG$4+6&gt;=$H54),"R",""))</f>
        <v/>
      </c>
      <c r="AH54" s="34">
        <f>IF(OR($A54="",AH$4=""),"",IF(AND(AH$4&lt;=$D54,AH$4+6&gt;=$D54),"C","")&amp;IF(AND(AH$4&lt;=$E54,AH$4+6&gt;=$E54),"A","")&amp;IF(AND(AH$4&lt;=$G54,AH$4+6&gt;=$F54),"V","")&amp;IF(AND(AH$4&lt;=$H54,AH$4+6&gt;=$H54),"R",""))</f>
        <v/>
      </c>
      <c r="AI54" s="34">
        <f>IF(OR($A54="",AI$4=""),"",IF(AND(AI$4&lt;=$D54,AI$4+6&gt;=$D54),"C","")&amp;IF(AND(AI$4&lt;=$E54,AI$4+6&gt;=$E54),"A","")&amp;IF(AND(AI$4&lt;=$G54,AI$4+6&gt;=$F54),"V","")&amp;IF(AND(AI$4&lt;=$H54,AI$4+6&gt;=$H54),"R",""))</f>
        <v/>
      </c>
      <c r="AJ54" s="34">
        <f>IF(OR($A54="",AJ$4=""),"",IF(AND(AJ$4&lt;=$D54,AJ$4+6&gt;=$D54),"C","")&amp;IF(AND(AJ$4&lt;=$E54,AJ$4+6&gt;=$E54),"A","")&amp;IF(AND(AJ$4&lt;=$G54,AJ$4+6&gt;=$F54),"V","")&amp;IF(AND(AJ$4&lt;=$H54,AJ$4+6&gt;=$H54),"R",""))</f>
        <v/>
      </c>
      <c r="AK54" s="34">
        <f>IF(OR($A54="",AK$4=""),"",IF(AND(AK$4&lt;=$D54,AK$4+6&gt;=$D54),"C","")&amp;IF(AND(AK$4&lt;=$E54,AK$4+6&gt;=$E54),"A","")&amp;IF(AND(AK$4&lt;=$G54,AK$4+6&gt;=$F54),"V","")&amp;IF(AND(AK$4&lt;=$H54,AK$4+6&gt;=$H54),"R",""))</f>
        <v/>
      </c>
      <c r="AL54" s="34">
        <f>IF(OR($A54="",AL$4=""),"",IF(AND(AL$4&lt;=$D54,AL$4+6&gt;=$D54),"C","")&amp;IF(AND(AL$4&lt;=$E54,AL$4+6&gt;=$E54),"A","")&amp;IF(AND(AL$4&lt;=$G54,AL$4+6&gt;=$F54),"V","")&amp;IF(AND(AL$4&lt;=$H54,AL$4+6&gt;=$H54),"R",""))</f>
        <v/>
      </c>
      <c r="AM54" s="34">
        <f>IF(OR($A54="",AM$4=""),"",IF(AND(AM$4&lt;=$D54,AM$4+6&gt;=$D54),"C","")&amp;IF(AND(AM$4&lt;=$E54,AM$4+6&gt;=$E54),"A","")&amp;IF(AND(AM$4&lt;=$G54,AM$4+6&gt;=$F54),"V","")&amp;IF(AND(AM$4&lt;=$H54,AM$4+6&gt;=$H54),"R",""))</f>
        <v/>
      </c>
      <c r="AN54" s="34">
        <f>IF(OR($A54="",AN$4=""),"",IF(AND(AN$4&lt;=$D54,AN$4+6&gt;=$D54),"C","")&amp;IF(AND(AN$4&lt;=$E54,AN$4+6&gt;=$E54),"A","")&amp;IF(AND(AN$4&lt;=$G54,AN$4+6&gt;=$F54),"V","")&amp;IF(AND(AN$4&lt;=$H54,AN$4+6&gt;=$H54),"R",""))</f>
        <v/>
      </c>
      <c r="AO54" s="34">
        <f>IF(OR($A54="",AO$4=""),"",IF(AND(AO$4&lt;=$D54,AO$4+6&gt;=$D54),"C","")&amp;IF(AND(AO$4&lt;=$E54,AO$4+6&gt;=$E54),"A","")&amp;IF(AND(AO$4&lt;=$G54,AO$4+6&gt;=$F54),"V","")&amp;IF(AND(AO$4&lt;=$H54,AO$4+6&gt;=$H54),"R",""))</f>
        <v/>
      </c>
      <c r="AP54" s="34">
        <f>IF(OR($A54="",AP$4=""),"",IF(AND(AP$4&lt;=$D54,AP$4+6&gt;=$D54),"C","")&amp;IF(AND(AP$4&lt;=$E54,AP$4+6&gt;=$E54),"A","")&amp;IF(AND(AP$4&lt;=$G54,AP$4+6&gt;=$F54),"V","")&amp;IF(AND(AP$4&lt;=$H54,AP$4+6&gt;=$H54),"R",""))</f>
        <v/>
      </c>
      <c r="AQ54" s="34">
        <f>IF(OR($A54="",AQ$4=""),"",IF(AND(AQ$4&lt;=$D54,AQ$4+6&gt;=$D54),"C","")&amp;IF(AND(AQ$4&lt;=$E54,AQ$4+6&gt;=$E54),"A","")&amp;IF(AND(AQ$4&lt;=$G54,AQ$4+6&gt;=$F54),"V","")&amp;IF(AND(AQ$4&lt;=$H54,AQ$4+6&gt;=$H54),"R",""))</f>
        <v/>
      </c>
      <c r="AR54" s="34">
        <f>IF(OR($A54="",AR$4=""),"",IF(AND(AR$4&lt;=$D54,AR$4+6&gt;=$D54),"C","")&amp;IF(AND(AR$4&lt;=$E54,AR$4+6&gt;=$E54),"A","")&amp;IF(AND(AR$4&lt;=$G54,AR$4+6&gt;=$F54),"V","")&amp;IF(AND(AR$4&lt;=$H54,AR$4+6&gt;=$H54),"R",""))</f>
        <v/>
      </c>
      <c r="AS54" s="34">
        <f>IF(OR($A54="",AS$4=""),"",IF(AND(AS$4&lt;=$D54,AS$4+6&gt;=$D54),"C","")&amp;IF(AND(AS$4&lt;=$E54,AS$4+6&gt;=$E54),"A","")&amp;IF(AND(AS$4&lt;=$G54,AS$4+6&gt;=$F54),"V","")&amp;IF(AND(AS$4&lt;=$H54,AS$4+6&gt;=$H54),"R",""))</f>
        <v/>
      </c>
      <c r="AT54" s="34">
        <f>IF(OR($A54="",AT$4=""),"",IF(AND(AT$4&lt;=$D54,AT$4+6&gt;=$D54),"C","")&amp;IF(AND(AT$4&lt;=$E54,AT$4+6&gt;=$E54),"A","")&amp;IF(AND(AT$4&lt;=$G54,AT$4+6&gt;=$F54),"V","")&amp;IF(AND(AT$4&lt;=$H54,AT$4+6&gt;=$H54),"R",""))</f>
        <v/>
      </c>
      <c r="AU54" s="34">
        <f>IF(OR($A54="",AU$4=""),"",IF(AND(AU$4&lt;=$D54,AU$4+6&gt;=$D54),"C","")&amp;IF(AND(AU$4&lt;=$E54,AU$4+6&gt;=$E54),"A","")&amp;IF(AND(AU$4&lt;=$G54,AU$4+6&gt;=$F54),"V","")&amp;IF(AND(AU$4&lt;=$H54,AU$4+6&gt;=$H54),"R",""))</f>
        <v/>
      </c>
      <c r="AV54" s="34">
        <f>IF(OR($A54="",AV$4=""),"",IF(AND(AV$4&lt;=$D54,AV$4+6&gt;=$D54),"C","")&amp;IF(AND(AV$4&lt;=$E54,AV$4+6&gt;=$E54),"A","")&amp;IF(AND(AV$4&lt;=$G54,AV$4+6&gt;=$F54),"V","")&amp;IF(AND(AV$4&lt;=$H54,AV$4+6&gt;=$H54),"R",""))</f>
        <v/>
      </c>
      <c r="AW54" s="34">
        <f>IF(OR($A54="",AW$4=""),"",IF(AND(AW$4&lt;=$D54,AW$4+6&gt;=$D54),"C","")&amp;IF(AND(AW$4&lt;=$E54,AW$4+6&gt;=$E54),"A","")&amp;IF(AND(AW$4&lt;=$G54,AW$4+6&gt;=$F54),"V","")&amp;IF(AND(AW$4&lt;=$H54,AW$4+6&gt;=$H54),"R",""))</f>
        <v/>
      </c>
      <c r="AX54" s="34">
        <f>IF(OR($A54="",AX$4=""),"",IF(AND(AX$4&lt;=$D54,AX$4+6&gt;=$D54),"C","")&amp;IF(AND(AX$4&lt;=$E54,AX$4+6&gt;=$E54),"A","")&amp;IF(AND(AX$4&lt;=$G54,AX$4+6&gt;=$F54),"V","")&amp;IF(AND(AX$4&lt;=$H54,AX$4+6&gt;=$H54),"R",""))</f>
        <v/>
      </c>
      <c r="AY54" s="34">
        <f>IF(OR($A54="",AY$4=""),"",IF(AND(AY$4&lt;=$D54,AY$4+6&gt;=$D54),"C","")&amp;IF(AND(AY$4&lt;=$E54,AY$4+6&gt;=$E54),"A","")&amp;IF(AND(AY$4&lt;=$G54,AY$4+6&gt;=$F54),"V","")&amp;IF(AND(AY$4&lt;=$H54,AY$4+6&gt;=$H54),"R",""))</f>
        <v/>
      </c>
      <c r="AZ54" s="34">
        <f>IF(OR($A54="",AZ$4=""),"",IF(AND(AZ$4&lt;=$D54,AZ$4+6&gt;=$D54),"C","")&amp;IF(AND(AZ$4&lt;=$E54,AZ$4+6&gt;=$E54),"A","")&amp;IF(AND(AZ$4&lt;=$G54,AZ$4+6&gt;=$F54),"V","")&amp;IF(AND(AZ$4&lt;=$H54,AZ$4+6&gt;=$H54),"R",""))</f>
        <v/>
      </c>
      <c r="BA54" s="34">
        <f>IF(OR($A54="",BA$4=""),"",IF(AND(BA$4&lt;=$D54,BA$4+6&gt;=$D54),"C","")&amp;IF(AND(BA$4&lt;=$E54,BA$4+6&gt;=$E54),"A","")&amp;IF(AND(BA$4&lt;=$G54,BA$4+6&gt;=$F54),"V","")&amp;IF(AND(BA$4&lt;=$H54,BA$4+6&gt;=$H54),"R",""))</f>
        <v/>
      </c>
      <c r="BB54" s="34">
        <f>IF(OR($A54="",BB$4=""),"",IF(AND(BB$4&lt;=$D54,BB$4+6&gt;=$D54),"C","")&amp;IF(AND(BB$4&lt;=$E54,BB$4+6&gt;=$E54),"A","")&amp;IF(AND(BB$4&lt;=$G54,BB$4+6&gt;=$F54),"V","")&amp;IF(AND(BB$4&lt;=$H54,BB$4+6&gt;=$H54),"R",""))</f>
        <v/>
      </c>
      <c r="BC54" s="34">
        <f>IF(OR($A54="",BC$4=""),"",IF(AND(BC$4&lt;=$D54,BC$4+6&gt;=$D54),"C","")&amp;IF(AND(BC$4&lt;=$E54,BC$4+6&gt;=$E54),"A","")&amp;IF(AND(BC$4&lt;=$G54,BC$4+6&gt;=$F54),"V","")&amp;IF(AND(BC$4&lt;=$H54,BC$4+6&gt;=$H54),"R",""))</f>
        <v/>
      </c>
      <c r="BD54" s="34">
        <f>IF(OR($A54="",BD$4=""),"",IF(AND(BD$4&lt;=$D54,BD$4+6&gt;=$D54),"C","")&amp;IF(AND(BD$4&lt;=$E54,BD$4+6&gt;=$E54),"A","")&amp;IF(AND(BD$4&lt;=$G54,BD$4+6&gt;=$F54),"V","")&amp;IF(AND(BD$4&lt;=$H54,BD$4+6&gt;=$H54),"R",""))</f>
        <v/>
      </c>
      <c r="BE54" s="34">
        <f>IF(OR($A54="",BE$4=""),"",IF(AND(BE$4&lt;=$D54,BE$4+6&gt;=$D54),"C","")&amp;IF(AND(BE$4&lt;=$E54,BE$4+6&gt;=$E54),"A","")&amp;IF(AND(BE$4&lt;=$G54,BE$4+6&gt;=$F54),"V","")&amp;IF(AND(BE$4&lt;=$H54,BE$4+6&gt;=$H54),"R",""))</f>
        <v/>
      </c>
      <c r="BF54" s="34">
        <f>IF(OR($A54="",BF$4=""),"",IF(AND(BF$4&lt;=$D54,BF$4+6&gt;=$D54),"C","")&amp;IF(AND(BF$4&lt;=$E54,BF$4+6&gt;=$E54),"A","")&amp;IF(AND(BF$4&lt;=$G54,BF$4+6&gt;=$F54),"V","")&amp;IF(AND(BF$4&lt;=$H54,BF$4+6&gt;=$H54),"R",""))</f>
        <v/>
      </c>
      <c r="BG54" s="34">
        <f>IF(OR($A54="",BG$4=""),"",IF(AND(BG$4&lt;=$D54,BG$4+6&gt;=$D54),"C","")&amp;IF(AND(BG$4&lt;=$E54,BG$4+6&gt;=$E54),"A","")&amp;IF(AND(BG$4&lt;=$G54,BG$4+6&gt;=$F54),"V","")&amp;IF(AND(BG$4&lt;=$H54,BG$4+6&gt;=$H54),"R",""))</f>
        <v/>
      </c>
      <c r="BH54" s="34">
        <f>IF(OR($A54="",BH$4=""),"",IF(AND(BH$4&lt;=$D54,BH$4+6&gt;=$D54),"C","")&amp;IF(AND(BH$4&lt;=$E54,BH$4+6&gt;=$E54),"A","")&amp;IF(AND(BH$4&lt;=$G54,BH$4+6&gt;=$F54),"V","")&amp;IF(AND(BH$4&lt;=$H54,BH$4+6&gt;=$H54),"R",""))</f>
        <v/>
      </c>
      <c r="BI54" s="34">
        <f>IF(OR($A54="",BI$4=""),"",IF(AND(BI$4&lt;=$D54,BI$4+6&gt;=$D54),"C","")&amp;IF(AND(BI$4&lt;=$E54,BI$4+6&gt;=$E54),"A","")&amp;IF(AND(BI$4&lt;=$G54,BI$4+6&gt;=$F54),"V","")&amp;IF(AND(BI$4&lt;=$H54,BI$4+6&gt;=$H54),"R",""))</f>
        <v/>
      </c>
      <c r="BJ54" s="34">
        <f>IF(OR($A54="",BJ$4=""),"",IF(AND(BJ$4&lt;=$D54,BJ$4+6&gt;=$D54),"C","")&amp;IF(AND(BJ$4&lt;=$E54,BJ$4+6&gt;=$E54),"A","")&amp;IF(AND(BJ$4&lt;=$G54,BJ$4+6&gt;=$F54),"V","")&amp;IF(AND(BJ$4&lt;=$H54,BJ$4+6&gt;=$H54),"R",""))</f>
        <v/>
      </c>
      <c r="BK54" s="34">
        <f>IF(OR($A54="",BK$4=""),"",IF(AND(BK$4&lt;=$D54,BK$4+6&gt;=$D54),"C","")&amp;IF(AND(BK$4&lt;=$E54,BK$4+6&gt;=$E54),"A","")&amp;IF(AND(BK$4&lt;=$G54,BK$4+6&gt;=$F54),"V","")&amp;IF(AND(BK$4&lt;=$H54,BK$4+6&gt;=$H54),"R",""))</f>
        <v/>
      </c>
      <c r="BL54" s="34">
        <f>IF(OR($A54="",BL$4=""),"",IF(AND(BL$4&lt;=$D54,BL$4+6&gt;=$D54),"C","")&amp;IF(AND(BL$4&lt;=$E54,BL$4+6&gt;=$E54),"A","")&amp;IF(AND(BL$4&lt;=$G54,BL$4+6&gt;=$F54),"V","")&amp;IF(AND(BL$4&lt;=$H54,BL$4+6&gt;=$H54),"R",""))</f>
        <v/>
      </c>
      <c r="BM54" s="34">
        <f>IF(OR($A54="",BM$4=""),"",IF(AND(BM$4&lt;=$D54,BM$4+6&gt;=$D54),"C","")&amp;IF(AND(BM$4&lt;=$E54,BM$4+6&gt;=$E54),"A","")&amp;IF(AND(BM$4&lt;=$G54,BM$4+6&gt;=$F54),"V","")&amp;IF(AND(BM$4&lt;=$H54,BM$4+6&gt;=$H54),"R",""))</f>
        <v/>
      </c>
      <c r="BN54" s="34">
        <f>IF(OR($A54="",BN$4=""),"",IF(AND(BN$4&lt;=$D54,BN$4+6&gt;=$D54),"C","")&amp;IF(AND(BN$4&lt;=$E54,BN$4+6&gt;=$E54),"A","")&amp;IF(AND(BN$4&lt;=$G54,BN$4+6&gt;=$F54),"V","")&amp;IF(AND(BN$4&lt;=$H54,BN$4+6&gt;=$H54),"R",""))</f>
        <v/>
      </c>
      <c r="BO54" s="34">
        <f>IF(OR($A54="",BO$4=""),"",IF(AND(BO$4&lt;=$D54,BO$4+6&gt;=$D54),"C","")&amp;IF(AND(BO$4&lt;=$E54,BO$4+6&gt;=$E54),"A","")&amp;IF(AND(BO$4&lt;=$G54,BO$4+6&gt;=$F54),"V","")&amp;IF(AND(BO$4&lt;=$H54,BO$4+6&gt;=$H54),"R",""))</f>
        <v/>
      </c>
      <c r="BP54" s="34">
        <f>IF(OR($A54="",BP$4=""),"",IF(AND(BP$4&lt;=$D54,BP$4+6&gt;=$D54),"C","")&amp;IF(AND(BP$4&lt;=$E54,BP$4+6&gt;=$E54),"A","")&amp;IF(AND(BP$4&lt;=$G54,BP$4+6&gt;=$F54),"V","")&amp;IF(AND(BP$4&lt;=$H54,BP$4+6&gt;=$H54),"R",""))</f>
        <v/>
      </c>
    </row>
    <row r="55" ht="26" customHeight="1">
      <c r="A55" s="13">
        <f>IF(Planejamento!A52="","",Planejamento!A52)</f>
        <v/>
      </c>
      <c r="B55" s="29">
        <f>IF(Planejamento!A52="","",Planejamento!B52)</f>
        <v/>
      </c>
      <c r="C55" s="29">
        <f>IF(Planejamento!A52="","",Planejamento!E52)</f>
        <v/>
      </c>
      <c r="D55" s="30">
        <f>IF(Planejamento!A52="","",Planejamento!L52)</f>
        <v/>
      </c>
      <c r="E55" s="30">
        <f>IF(Planejamento!A52="","",Planejamento!M52)</f>
        <v/>
      </c>
      <c r="F55" s="30">
        <f>IF(Planejamento!A52="","",Planejamento!G52)</f>
        <v/>
      </c>
      <c r="G55" s="30">
        <f>IF(Planejamento!A52="","",Planejamento!H52)</f>
        <v/>
      </c>
      <c r="H55" s="30">
        <f>IF(Planejamento!A52="","",Planejamento!N52)</f>
        <v/>
      </c>
      <c r="I55" s="31">
        <f>IF(OR($A55="",I$4=""),"",IF(AND(I$4&lt;=$D55,I$4+6&gt;=$D55),"C","")&amp;IF(AND(I$4&lt;=$E55,I$4+6&gt;=$E55),"A","")&amp;IF(AND(I$4&lt;=$G55,I$4+6&gt;=$F55),"V","")&amp;IF(AND(I$4&lt;=$H55,I$4+6&gt;=$H55),"R",""))</f>
        <v/>
      </c>
      <c r="J55" s="31">
        <f>IF(OR($A55="",J$4=""),"",IF(AND(J$4&lt;=$D55,J$4+6&gt;=$D55),"C","")&amp;IF(AND(J$4&lt;=$E55,J$4+6&gt;=$E55),"A","")&amp;IF(AND(J$4&lt;=$G55,J$4+6&gt;=$F55),"V","")&amp;IF(AND(J$4&lt;=$H55,J$4+6&gt;=$H55),"R",""))</f>
        <v/>
      </c>
      <c r="K55" s="31">
        <f>IF(OR($A55="",K$4=""),"",IF(AND(K$4&lt;=$D55,K$4+6&gt;=$D55),"C","")&amp;IF(AND(K$4&lt;=$E55,K$4+6&gt;=$E55),"A","")&amp;IF(AND(K$4&lt;=$G55,K$4+6&gt;=$F55),"V","")&amp;IF(AND(K$4&lt;=$H55,K$4+6&gt;=$H55),"R",""))</f>
        <v/>
      </c>
      <c r="L55" s="31">
        <f>IF(OR($A55="",L$4=""),"",IF(AND(L$4&lt;=$D55,L$4+6&gt;=$D55),"C","")&amp;IF(AND(L$4&lt;=$E55,L$4+6&gt;=$E55),"A","")&amp;IF(AND(L$4&lt;=$G55,L$4+6&gt;=$F55),"V","")&amp;IF(AND(L$4&lt;=$H55,L$4+6&gt;=$H55),"R",""))</f>
        <v/>
      </c>
      <c r="M55" s="31">
        <f>IF(OR($A55="",M$4=""),"",IF(AND(M$4&lt;=$D55,M$4+6&gt;=$D55),"C","")&amp;IF(AND(M$4&lt;=$E55,M$4+6&gt;=$E55),"A","")&amp;IF(AND(M$4&lt;=$G55,M$4+6&gt;=$F55),"V","")&amp;IF(AND(M$4&lt;=$H55,M$4+6&gt;=$H55),"R",""))</f>
        <v/>
      </c>
      <c r="N55" s="31">
        <f>IF(OR($A55="",N$4=""),"",IF(AND(N$4&lt;=$D55,N$4+6&gt;=$D55),"C","")&amp;IF(AND(N$4&lt;=$E55,N$4+6&gt;=$E55),"A","")&amp;IF(AND(N$4&lt;=$G55,N$4+6&gt;=$F55),"V","")&amp;IF(AND(N$4&lt;=$H55,N$4+6&gt;=$H55),"R",""))</f>
        <v/>
      </c>
      <c r="O55" s="31">
        <f>IF(OR($A55="",O$4=""),"",IF(AND(O$4&lt;=$D55,O$4+6&gt;=$D55),"C","")&amp;IF(AND(O$4&lt;=$E55,O$4+6&gt;=$E55),"A","")&amp;IF(AND(O$4&lt;=$G55,O$4+6&gt;=$F55),"V","")&amp;IF(AND(O$4&lt;=$H55,O$4+6&gt;=$H55),"R",""))</f>
        <v/>
      </c>
      <c r="P55" s="31">
        <f>IF(OR($A55="",P$4=""),"",IF(AND(P$4&lt;=$D55,P$4+6&gt;=$D55),"C","")&amp;IF(AND(P$4&lt;=$E55,P$4+6&gt;=$E55),"A","")&amp;IF(AND(P$4&lt;=$G55,P$4+6&gt;=$F55),"V","")&amp;IF(AND(P$4&lt;=$H55,P$4+6&gt;=$H55),"R",""))</f>
        <v/>
      </c>
      <c r="Q55" s="31">
        <f>IF(OR($A55="",Q$4=""),"",IF(AND(Q$4&lt;=$D55,Q$4+6&gt;=$D55),"C","")&amp;IF(AND(Q$4&lt;=$E55,Q$4+6&gt;=$E55),"A","")&amp;IF(AND(Q$4&lt;=$G55,Q$4+6&gt;=$F55),"V","")&amp;IF(AND(Q$4&lt;=$H55,Q$4+6&gt;=$H55),"R",""))</f>
        <v/>
      </c>
      <c r="R55" s="31">
        <f>IF(OR($A55="",R$4=""),"",IF(AND(R$4&lt;=$D55,R$4+6&gt;=$D55),"C","")&amp;IF(AND(R$4&lt;=$E55,R$4+6&gt;=$E55),"A","")&amp;IF(AND(R$4&lt;=$G55,R$4+6&gt;=$F55),"V","")&amp;IF(AND(R$4&lt;=$H55,R$4+6&gt;=$H55),"R",""))</f>
        <v/>
      </c>
      <c r="S55" s="31">
        <f>IF(OR($A55="",S$4=""),"",IF(AND(S$4&lt;=$D55,S$4+6&gt;=$D55),"C","")&amp;IF(AND(S$4&lt;=$E55,S$4+6&gt;=$E55),"A","")&amp;IF(AND(S$4&lt;=$G55,S$4+6&gt;=$F55),"V","")&amp;IF(AND(S$4&lt;=$H55,S$4+6&gt;=$H55),"R",""))</f>
        <v/>
      </c>
      <c r="T55" s="31">
        <f>IF(OR($A55="",T$4=""),"",IF(AND(T$4&lt;=$D55,T$4+6&gt;=$D55),"C","")&amp;IF(AND(T$4&lt;=$E55,T$4+6&gt;=$E55),"A","")&amp;IF(AND(T$4&lt;=$G55,T$4+6&gt;=$F55),"V","")&amp;IF(AND(T$4&lt;=$H55,T$4+6&gt;=$H55),"R",""))</f>
        <v/>
      </c>
      <c r="U55" s="31">
        <f>IF(OR($A55="",U$4=""),"",IF(AND(U$4&lt;=$D55,U$4+6&gt;=$D55),"C","")&amp;IF(AND(U$4&lt;=$E55,U$4+6&gt;=$E55),"A","")&amp;IF(AND(U$4&lt;=$G55,U$4+6&gt;=$F55),"V","")&amp;IF(AND(U$4&lt;=$H55,U$4+6&gt;=$H55),"R",""))</f>
        <v/>
      </c>
      <c r="V55" s="31">
        <f>IF(OR($A55="",V$4=""),"",IF(AND(V$4&lt;=$D55,V$4+6&gt;=$D55),"C","")&amp;IF(AND(V$4&lt;=$E55,V$4+6&gt;=$E55),"A","")&amp;IF(AND(V$4&lt;=$G55,V$4+6&gt;=$F55),"V","")&amp;IF(AND(V$4&lt;=$H55,V$4+6&gt;=$H55),"R",""))</f>
        <v/>
      </c>
      <c r="W55" s="31">
        <f>IF(OR($A55="",W$4=""),"",IF(AND(W$4&lt;=$D55,W$4+6&gt;=$D55),"C","")&amp;IF(AND(W$4&lt;=$E55,W$4+6&gt;=$E55),"A","")&amp;IF(AND(W$4&lt;=$G55,W$4+6&gt;=$F55),"V","")&amp;IF(AND(W$4&lt;=$H55,W$4+6&gt;=$H55),"R",""))</f>
        <v/>
      </c>
      <c r="X55" s="31">
        <f>IF(OR($A55="",X$4=""),"",IF(AND(X$4&lt;=$D55,X$4+6&gt;=$D55),"C","")&amp;IF(AND(X$4&lt;=$E55,X$4+6&gt;=$E55),"A","")&amp;IF(AND(X$4&lt;=$G55,X$4+6&gt;=$F55),"V","")&amp;IF(AND(X$4&lt;=$H55,X$4+6&gt;=$H55),"R",""))</f>
        <v/>
      </c>
      <c r="Y55" s="31">
        <f>IF(OR($A55="",Y$4=""),"",IF(AND(Y$4&lt;=$D55,Y$4+6&gt;=$D55),"C","")&amp;IF(AND(Y$4&lt;=$E55,Y$4+6&gt;=$E55),"A","")&amp;IF(AND(Y$4&lt;=$G55,Y$4+6&gt;=$F55),"V","")&amp;IF(AND(Y$4&lt;=$H55,Y$4+6&gt;=$H55),"R",""))</f>
        <v/>
      </c>
      <c r="Z55" s="31">
        <f>IF(OR($A55="",Z$4=""),"",IF(AND(Z$4&lt;=$D55,Z$4+6&gt;=$D55),"C","")&amp;IF(AND(Z$4&lt;=$E55,Z$4+6&gt;=$E55),"A","")&amp;IF(AND(Z$4&lt;=$G55,Z$4+6&gt;=$F55),"V","")&amp;IF(AND(Z$4&lt;=$H55,Z$4+6&gt;=$H55),"R",""))</f>
        <v/>
      </c>
      <c r="AA55" s="31">
        <f>IF(OR($A55="",AA$4=""),"",IF(AND(AA$4&lt;=$D55,AA$4+6&gt;=$D55),"C","")&amp;IF(AND(AA$4&lt;=$E55,AA$4+6&gt;=$E55),"A","")&amp;IF(AND(AA$4&lt;=$G55,AA$4+6&gt;=$F55),"V","")&amp;IF(AND(AA$4&lt;=$H55,AA$4+6&gt;=$H55),"R",""))</f>
        <v/>
      </c>
      <c r="AB55" s="31">
        <f>IF(OR($A55="",AB$4=""),"",IF(AND(AB$4&lt;=$D55,AB$4+6&gt;=$D55),"C","")&amp;IF(AND(AB$4&lt;=$E55,AB$4+6&gt;=$E55),"A","")&amp;IF(AND(AB$4&lt;=$G55,AB$4+6&gt;=$F55),"V","")&amp;IF(AND(AB$4&lt;=$H55,AB$4+6&gt;=$H55),"R",""))</f>
        <v/>
      </c>
      <c r="AC55" s="31">
        <f>IF(OR($A55="",AC$4=""),"",IF(AND(AC$4&lt;=$D55,AC$4+6&gt;=$D55),"C","")&amp;IF(AND(AC$4&lt;=$E55,AC$4+6&gt;=$E55),"A","")&amp;IF(AND(AC$4&lt;=$G55,AC$4+6&gt;=$F55),"V","")&amp;IF(AND(AC$4&lt;=$H55,AC$4+6&gt;=$H55),"R",""))</f>
        <v/>
      </c>
      <c r="AD55" s="31">
        <f>IF(OR($A55="",AD$4=""),"",IF(AND(AD$4&lt;=$D55,AD$4+6&gt;=$D55),"C","")&amp;IF(AND(AD$4&lt;=$E55,AD$4+6&gt;=$E55),"A","")&amp;IF(AND(AD$4&lt;=$G55,AD$4+6&gt;=$F55),"V","")&amp;IF(AND(AD$4&lt;=$H55,AD$4+6&gt;=$H55),"R",""))</f>
        <v/>
      </c>
      <c r="AE55" s="31">
        <f>IF(OR($A55="",AE$4=""),"",IF(AND(AE$4&lt;=$D55,AE$4+6&gt;=$D55),"C","")&amp;IF(AND(AE$4&lt;=$E55,AE$4+6&gt;=$E55),"A","")&amp;IF(AND(AE$4&lt;=$G55,AE$4+6&gt;=$F55),"V","")&amp;IF(AND(AE$4&lt;=$H55,AE$4+6&gt;=$H55),"R",""))</f>
        <v/>
      </c>
      <c r="AF55" s="31">
        <f>IF(OR($A55="",AF$4=""),"",IF(AND(AF$4&lt;=$D55,AF$4+6&gt;=$D55),"C","")&amp;IF(AND(AF$4&lt;=$E55,AF$4+6&gt;=$E55),"A","")&amp;IF(AND(AF$4&lt;=$G55,AF$4+6&gt;=$F55),"V","")&amp;IF(AND(AF$4&lt;=$H55,AF$4+6&gt;=$H55),"R",""))</f>
        <v/>
      </c>
      <c r="AG55" s="31">
        <f>IF(OR($A55="",AG$4=""),"",IF(AND(AG$4&lt;=$D55,AG$4+6&gt;=$D55),"C","")&amp;IF(AND(AG$4&lt;=$E55,AG$4+6&gt;=$E55),"A","")&amp;IF(AND(AG$4&lt;=$G55,AG$4+6&gt;=$F55),"V","")&amp;IF(AND(AG$4&lt;=$H55,AG$4+6&gt;=$H55),"R",""))</f>
        <v/>
      </c>
      <c r="AH55" s="31">
        <f>IF(OR($A55="",AH$4=""),"",IF(AND(AH$4&lt;=$D55,AH$4+6&gt;=$D55),"C","")&amp;IF(AND(AH$4&lt;=$E55,AH$4+6&gt;=$E55),"A","")&amp;IF(AND(AH$4&lt;=$G55,AH$4+6&gt;=$F55),"V","")&amp;IF(AND(AH$4&lt;=$H55,AH$4+6&gt;=$H55),"R",""))</f>
        <v/>
      </c>
      <c r="AI55" s="31">
        <f>IF(OR($A55="",AI$4=""),"",IF(AND(AI$4&lt;=$D55,AI$4+6&gt;=$D55),"C","")&amp;IF(AND(AI$4&lt;=$E55,AI$4+6&gt;=$E55),"A","")&amp;IF(AND(AI$4&lt;=$G55,AI$4+6&gt;=$F55),"V","")&amp;IF(AND(AI$4&lt;=$H55,AI$4+6&gt;=$H55),"R",""))</f>
        <v/>
      </c>
      <c r="AJ55" s="31">
        <f>IF(OR($A55="",AJ$4=""),"",IF(AND(AJ$4&lt;=$D55,AJ$4+6&gt;=$D55),"C","")&amp;IF(AND(AJ$4&lt;=$E55,AJ$4+6&gt;=$E55),"A","")&amp;IF(AND(AJ$4&lt;=$G55,AJ$4+6&gt;=$F55),"V","")&amp;IF(AND(AJ$4&lt;=$H55,AJ$4+6&gt;=$H55),"R",""))</f>
        <v/>
      </c>
      <c r="AK55" s="31">
        <f>IF(OR($A55="",AK$4=""),"",IF(AND(AK$4&lt;=$D55,AK$4+6&gt;=$D55),"C","")&amp;IF(AND(AK$4&lt;=$E55,AK$4+6&gt;=$E55),"A","")&amp;IF(AND(AK$4&lt;=$G55,AK$4+6&gt;=$F55),"V","")&amp;IF(AND(AK$4&lt;=$H55,AK$4+6&gt;=$H55),"R",""))</f>
        <v/>
      </c>
      <c r="AL55" s="31">
        <f>IF(OR($A55="",AL$4=""),"",IF(AND(AL$4&lt;=$D55,AL$4+6&gt;=$D55),"C","")&amp;IF(AND(AL$4&lt;=$E55,AL$4+6&gt;=$E55),"A","")&amp;IF(AND(AL$4&lt;=$G55,AL$4+6&gt;=$F55),"V","")&amp;IF(AND(AL$4&lt;=$H55,AL$4+6&gt;=$H55),"R",""))</f>
        <v/>
      </c>
      <c r="AM55" s="31">
        <f>IF(OR($A55="",AM$4=""),"",IF(AND(AM$4&lt;=$D55,AM$4+6&gt;=$D55),"C","")&amp;IF(AND(AM$4&lt;=$E55,AM$4+6&gt;=$E55),"A","")&amp;IF(AND(AM$4&lt;=$G55,AM$4+6&gt;=$F55),"V","")&amp;IF(AND(AM$4&lt;=$H55,AM$4+6&gt;=$H55),"R",""))</f>
        <v/>
      </c>
      <c r="AN55" s="31">
        <f>IF(OR($A55="",AN$4=""),"",IF(AND(AN$4&lt;=$D55,AN$4+6&gt;=$D55),"C","")&amp;IF(AND(AN$4&lt;=$E55,AN$4+6&gt;=$E55),"A","")&amp;IF(AND(AN$4&lt;=$G55,AN$4+6&gt;=$F55),"V","")&amp;IF(AND(AN$4&lt;=$H55,AN$4+6&gt;=$H55),"R",""))</f>
        <v/>
      </c>
      <c r="AO55" s="31">
        <f>IF(OR($A55="",AO$4=""),"",IF(AND(AO$4&lt;=$D55,AO$4+6&gt;=$D55),"C","")&amp;IF(AND(AO$4&lt;=$E55,AO$4+6&gt;=$E55),"A","")&amp;IF(AND(AO$4&lt;=$G55,AO$4+6&gt;=$F55),"V","")&amp;IF(AND(AO$4&lt;=$H55,AO$4+6&gt;=$H55),"R",""))</f>
        <v/>
      </c>
      <c r="AP55" s="31">
        <f>IF(OR($A55="",AP$4=""),"",IF(AND(AP$4&lt;=$D55,AP$4+6&gt;=$D55),"C","")&amp;IF(AND(AP$4&lt;=$E55,AP$4+6&gt;=$E55),"A","")&amp;IF(AND(AP$4&lt;=$G55,AP$4+6&gt;=$F55),"V","")&amp;IF(AND(AP$4&lt;=$H55,AP$4+6&gt;=$H55),"R",""))</f>
        <v/>
      </c>
      <c r="AQ55" s="31">
        <f>IF(OR($A55="",AQ$4=""),"",IF(AND(AQ$4&lt;=$D55,AQ$4+6&gt;=$D55),"C","")&amp;IF(AND(AQ$4&lt;=$E55,AQ$4+6&gt;=$E55),"A","")&amp;IF(AND(AQ$4&lt;=$G55,AQ$4+6&gt;=$F55),"V","")&amp;IF(AND(AQ$4&lt;=$H55,AQ$4+6&gt;=$H55),"R",""))</f>
        <v/>
      </c>
      <c r="AR55" s="31">
        <f>IF(OR($A55="",AR$4=""),"",IF(AND(AR$4&lt;=$D55,AR$4+6&gt;=$D55),"C","")&amp;IF(AND(AR$4&lt;=$E55,AR$4+6&gt;=$E55),"A","")&amp;IF(AND(AR$4&lt;=$G55,AR$4+6&gt;=$F55),"V","")&amp;IF(AND(AR$4&lt;=$H55,AR$4+6&gt;=$H55),"R",""))</f>
        <v/>
      </c>
      <c r="AS55" s="31">
        <f>IF(OR($A55="",AS$4=""),"",IF(AND(AS$4&lt;=$D55,AS$4+6&gt;=$D55),"C","")&amp;IF(AND(AS$4&lt;=$E55,AS$4+6&gt;=$E55),"A","")&amp;IF(AND(AS$4&lt;=$G55,AS$4+6&gt;=$F55),"V","")&amp;IF(AND(AS$4&lt;=$H55,AS$4+6&gt;=$H55),"R",""))</f>
        <v/>
      </c>
      <c r="AT55" s="31">
        <f>IF(OR($A55="",AT$4=""),"",IF(AND(AT$4&lt;=$D55,AT$4+6&gt;=$D55),"C","")&amp;IF(AND(AT$4&lt;=$E55,AT$4+6&gt;=$E55),"A","")&amp;IF(AND(AT$4&lt;=$G55,AT$4+6&gt;=$F55),"V","")&amp;IF(AND(AT$4&lt;=$H55,AT$4+6&gt;=$H55),"R",""))</f>
        <v/>
      </c>
      <c r="AU55" s="31">
        <f>IF(OR($A55="",AU$4=""),"",IF(AND(AU$4&lt;=$D55,AU$4+6&gt;=$D55),"C","")&amp;IF(AND(AU$4&lt;=$E55,AU$4+6&gt;=$E55),"A","")&amp;IF(AND(AU$4&lt;=$G55,AU$4+6&gt;=$F55),"V","")&amp;IF(AND(AU$4&lt;=$H55,AU$4+6&gt;=$H55),"R",""))</f>
        <v/>
      </c>
      <c r="AV55" s="31">
        <f>IF(OR($A55="",AV$4=""),"",IF(AND(AV$4&lt;=$D55,AV$4+6&gt;=$D55),"C","")&amp;IF(AND(AV$4&lt;=$E55,AV$4+6&gt;=$E55),"A","")&amp;IF(AND(AV$4&lt;=$G55,AV$4+6&gt;=$F55),"V","")&amp;IF(AND(AV$4&lt;=$H55,AV$4+6&gt;=$H55),"R",""))</f>
        <v/>
      </c>
      <c r="AW55" s="31">
        <f>IF(OR($A55="",AW$4=""),"",IF(AND(AW$4&lt;=$D55,AW$4+6&gt;=$D55),"C","")&amp;IF(AND(AW$4&lt;=$E55,AW$4+6&gt;=$E55),"A","")&amp;IF(AND(AW$4&lt;=$G55,AW$4+6&gt;=$F55),"V","")&amp;IF(AND(AW$4&lt;=$H55,AW$4+6&gt;=$H55),"R",""))</f>
        <v/>
      </c>
      <c r="AX55" s="31">
        <f>IF(OR($A55="",AX$4=""),"",IF(AND(AX$4&lt;=$D55,AX$4+6&gt;=$D55),"C","")&amp;IF(AND(AX$4&lt;=$E55,AX$4+6&gt;=$E55),"A","")&amp;IF(AND(AX$4&lt;=$G55,AX$4+6&gt;=$F55),"V","")&amp;IF(AND(AX$4&lt;=$H55,AX$4+6&gt;=$H55),"R",""))</f>
        <v/>
      </c>
      <c r="AY55" s="31">
        <f>IF(OR($A55="",AY$4=""),"",IF(AND(AY$4&lt;=$D55,AY$4+6&gt;=$D55),"C","")&amp;IF(AND(AY$4&lt;=$E55,AY$4+6&gt;=$E55),"A","")&amp;IF(AND(AY$4&lt;=$G55,AY$4+6&gt;=$F55),"V","")&amp;IF(AND(AY$4&lt;=$H55,AY$4+6&gt;=$H55),"R",""))</f>
        <v/>
      </c>
      <c r="AZ55" s="31">
        <f>IF(OR($A55="",AZ$4=""),"",IF(AND(AZ$4&lt;=$D55,AZ$4+6&gt;=$D55),"C","")&amp;IF(AND(AZ$4&lt;=$E55,AZ$4+6&gt;=$E55),"A","")&amp;IF(AND(AZ$4&lt;=$G55,AZ$4+6&gt;=$F55),"V","")&amp;IF(AND(AZ$4&lt;=$H55,AZ$4+6&gt;=$H55),"R",""))</f>
        <v/>
      </c>
      <c r="BA55" s="31">
        <f>IF(OR($A55="",BA$4=""),"",IF(AND(BA$4&lt;=$D55,BA$4+6&gt;=$D55),"C","")&amp;IF(AND(BA$4&lt;=$E55,BA$4+6&gt;=$E55),"A","")&amp;IF(AND(BA$4&lt;=$G55,BA$4+6&gt;=$F55),"V","")&amp;IF(AND(BA$4&lt;=$H55,BA$4+6&gt;=$H55),"R",""))</f>
        <v/>
      </c>
      <c r="BB55" s="31">
        <f>IF(OR($A55="",BB$4=""),"",IF(AND(BB$4&lt;=$D55,BB$4+6&gt;=$D55),"C","")&amp;IF(AND(BB$4&lt;=$E55,BB$4+6&gt;=$E55),"A","")&amp;IF(AND(BB$4&lt;=$G55,BB$4+6&gt;=$F55),"V","")&amp;IF(AND(BB$4&lt;=$H55,BB$4+6&gt;=$H55),"R",""))</f>
        <v/>
      </c>
      <c r="BC55" s="31">
        <f>IF(OR($A55="",BC$4=""),"",IF(AND(BC$4&lt;=$D55,BC$4+6&gt;=$D55),"C","")&amp;IF(AND(BC$4&lt;=$E55,BC$4+6&gt;=$E55),"A","")&amp;IF(AND(BC$4&lt;=$G55,BC$4+6&gt;=$F55),"V","")&amp;IF(AND(BC$4&lt;=$H55,BC$4+6&gt;=$H55),"R",""))</f>
        <v/>
      </c>
      <c r="BD55" s="31">
        <f>IF(OR($A55="",BD$4=""),"",IF(AND(BD$4&lt;=$D55,BD$4+6&gt;=$D55),"C","")&amp;IF(AND(BD$4&lt;=$E55,BD$4+6&gt;=$E55),"A","")&amp;IF(AND(BD$4&lt;=$G55,BD$4+6&gt;=$F55),"V","")&amp;IF(AND(BD$4&lt;=$H55,BD$4+6&gt;=$H55),"R",""))</f>
        <v/>
      </c>
      <c r="BE55" s="31">
        <f>IF(OR($A55="",BE$4=""),"",IF(AND(BE$4&lt;=$D55,BE$4+6&gt;=$D55),"C","")&amp;IF(AND(BE$4&lt;=$E55,BE$4+6&gt;=$E55),"A","")&amp;IF(AND(BE$4&lt;=$G55,BE$4+6&gt;=$F55),"V","")&amp;IF(AND(BE$4&lt;=$H55,BE$4+6&gt;=$H55),"R",""))</f>
        <v/>
      </c>
      <c r="BF55" s="31">
        <f>IF(OR($A55="",BF$4=""),"",IF(AND(BF$4&lt;=$D55,BF$4+6&gt;=$D55),"C","")&amp;IF(AND(BF$4&lt;=$E55,BF$4+6&gt;=$E55),"A","")&amp;IF(AND(BF$4&lt;=$G55,BF$4+6&gt;=$F55),"V","")&amp;IF(AND(BF$4&lt;=$H55,BF$4+6&gt;=$H55),"R",""))</f>
        <v/>
      </c>
      <c r="BG55" s="31">
        <f>IF(OR($A55="",BG$4=""),"",IF(AND(BG$4&lt;=$D55,BG$4+6&gt;=$D55),"C","")&amp;IF(AND(BG$4&lt;=$E55,BG$4+6&gt;=$E55),"A","")&amp;IF(AND(BG$4&lt;=$G55,BG$4+6&gt;=$F55),"V","")&amp;IF(AND(BG$4&lt;=$H55,BG$4+6&gt;=$H55),"R",""))</f>
        <v/>
      </c>
      <c r="BH55" s="31">
        <f>IF(OR($A55="",BH$4=""),"",IF(AND(BH$4&lt;=$D55,BH$4+6&gt;=$D55),"C","")&amp;IF(AND(BH$4&lt;=$E55,BH$4+6&gt;=$E55),"A","")&amp;IF(AND(BH$4&lt;=$G55,BH$4+6&gt;=$F55),"V","")&amp;IF(AND(BH$4&lt;=$H55,BH$4+6&gt;=$H55),"R",""))</f>
        <v/>
      </c>
      <c r="BI55" s="31">
        <f>IF(OR($A55="",BI$4=""),"",IF(AND(BI$4&lt;=$D55,BI$4+6&gt;=$D55),"C","")&amp;IF(AND(BI$4&lt;=$E55,BI$4+6&gt;=$E55),"A","")&amp;IF(AND(BI$4&lt;=$G55,BI$4+6&gt;=$F55),"V","")&amp;IF(AND(BI$4&lt;=$H55,BI$4+6&gt;=$H55),"R",""))</f>
        <v/>
      </c>
      <c r="BJ55" s="31">
        <f>IF(OR($A55="",BJ$4=""),"",IF(AND(BJ$4&lt;=$D55,BJ$4+6&gt;=$D55),"C","")&amp;IF(AND(BJ$4&lt;=$E55,BJ$4+6&gt;=$E55),"A","")&amp;IF(AND(BJ$4&lt;=$G55,BJ$4+6&gt;=$F55),"V","")&amp;IF(AND(BJ$4&lt;=$H55,BJ$4+6&gt;=$H55),"R",""))</f>
        <v/>
      </c>
      <c r="BK55" s="31">
        <f>IF(OR($A55="",BK$4=""),"",IF(AND(BK$4&lt;=$D55,BK$4+6&gt;=$D55),"C","")&amp;IF(AND(BK$4&lt;=$E55,BK$4+6&gt;=$E55),"A","")&amp;IF(AND(BK$4&lt;=$G55,BK$4+6&gt;=$F55),"V","")&amp;IF(AND(BK$4&lt;=$H55,BK$4+6&gt;=$H55),"R",""))</f>
        <v/>
      </c>
      <c r="BL55" s="31">
        <f>IF(OR($A55="",BL$4=""),"",IF(AND(BL$4&lt;=$D55,BL$4+6&gt;=$D55),"C","")&amp;IF(AND(BL$4&lt;=$E55,BL$4+6&gt;=$E55),"A","")&amp;IF(AND(BL$4&lt;=$G55,BL$4+6&gt;=$F55),"V","")&amp;IF(AND(BL$4&lt;=$H55,BL$4+6&gt;=$H55),"R",""))</f>
        <v/>
      </c>
      <c r="BM55" s="31">
        <f>IF(OR($A55="",BM$4=""),"",IF(AND(BM$4&lt;=$D55,BM$4+6&gt;=$D55),"C","")&amp;IF(AND(BM$4&lt;=$E55,BM$4+6&gt;=$E55),"A","")&amp;IF(AND(BM$4&lt;=$G55,BM$4+6&gt;=$F55),"V","")&amp;IF(AND(BM$4&lt;=$H55,BM$4+6&gt;=$H55),"R",""))</f>
        <v/>
      </c>
      <c r="BN55" s="31">
        <f>IF(OR($A55="",BN$4=""),"",IF(AND(BN$4&lt;=$D55,BN$4+6&gt;=$D55),"C","")&amp;IF(AND(BN$4&lt;=$E55,BN$4+6&gt;=$E55),"A","")&amp;IF(AND(BN$4&lt;=$G55,BN$4+6&gt;=$F55),"V","")&amp;IF(AND(BN$4&lt;=$H55,BN$4+6&gt;=$H55),"R",""))</f>
        <v/>
      </c>
      <c r="BO55" s="31">
        <f>IF(OR($A55="",BO$4=""),"",IF(AND(BO$4&lt;=$D55,BO$4+6&gt;=$D55),"C","")&amp;IF(AND(BO$4&lt;=$E55,BO$4+6&gt;=$E55),"A","")&amp;IF(AND(BO$4&lt;=$G55,BO$4+6&gt;=$F55),"V","")&amp;IF(AND(BO$4&lt;=$H55,BO$4+6&gt;=$H55),"R",""))</f>
        <v/>
      </c>
      <c r="BP55" s="31">
        <f>IF(OR($A55="",BP$4=""),"",IF(AND(BP$4&lt;=$D55,BP$4+6&gt;=$D55),"C","")&amp;IF(AND(BP$4&lt;=$E55,BP$4+6&gt;=$E55),"A","")&amp;IF(AND(BP$4&lt;=$G55,BP$4+6&gt;=$F55),"V","")&amp;IF(AND(BP$4&lt;=$H55,BP$4+6&gt;=$H55),"R",""))</f>
        <v/>
      </c>
    </row>
    <row r="56" ht="26" customHeight="1">
      <c r="A56" s="12">
        <f>IF(Planejamento!A53="","",Planejamento!A53)</f>
        <v/>
      </c>
      <c r="B56" s="32">
        <f>IF(Planejamento!A53="","",Planejamento!B53)</f>
        <v/>
      </c>
      <c r="C56" s="32">
        <f>IF(Planejamento!A53="","",Planejamento!E53)</f>
        <v/>
      </c>
      <c r="D56" s="33">
        <f>IF(Planejamento!A53="","",Planejamento!L53)</f>
        <v/>
      </c>
      <c r="E56" s="33">
        <f>IF(Planejamento!A53="","",Planejamento!M53)</f>
        <v/>
      </c>
      <c r="F56" s="33">
        <f>IF(Planejamento!A53="","",Planejamento!G53)</f>
        <v/>
      </c>
      <c r="G56" s="33">
        <f>IF(Planejamento!A53="","",Planejamento!H53)</f>
        <v/>
      </c>
      <c r="H56" s="33">
        <f>IF(Planejamento!A53="","",Planejamento!N53)</f>
        <v/>
      </c>
      <c r="I56" s="34">
        <f>IF(OR($A56="",I$4=""),"",IF(AND(I$4&lt;=$D56,I$4+6&gt;=$D56),"C","")&amp;IF(AND(I$4&lt;=$E56,I$4+6&gt;=$E56),"A","")&amp;IF(AND(I$4&lt;=$G56,I$4+6&gt;=$F56),"V","")&amp;IF(AND(I$4&lt;=$H56,I$4+6&gt;=$H56),"R",""))</f>
        <v/>
      </c>
      <c r="J56" s="34">
        <f>IF(OR($A56="",J$4=""),"",IF(AND(J$4&lt;=$D56,J$4+6&gt;=$D56),"C","")&amp;IF(AND(J$4&lt;=$E56,J$4+6&gt;=$E56),"A","")&amp;IF(AND(J$4&lt;=$G56,J$4+6&gt;=$F56),"V","")&amp;IF(AND(J$4&lt;=$H56,J$4+6&gt;=$H56),"R",""))</f>
        <v/>
      </c>
      <c r="K56" s="34">
        <f>IF(OR($A56="",K$4=""),"",IF(AND(K$4&lt;=$D56,K$4+6&gt;=$D56),"C","")&amp;IF(AND(K$4&lt;=$E56,K$4+6&gt;=$E56),"A","")&amp;IF(AND(K$4&lt;=$G56,K$4+6&gt;=$F56),"V","")&amp;IF(AND(K$4&lt;=$H56,K$4+6&gt;=$H56),"R",""))</f>
        <v/>
      </c>
      <c r="L56" s="34">
        <f>IF(OR($A56="",L$4=""),"",IF(AND(L$4&lt;=$D56,L$4+6&gt;=$D56),"C","")&amp;IF(AND(L$4&lt;=$E56,L$4+6&gt;=$E56),"A","")&amp;IF(AND(L$4&lt;=$G56,L$4+6&gt;=$F56),"V","")&amp;IF(AND(L$4&lt;=$H56,L$4+6&gt;=$H56),"R",""))</f>
        <v/>
      </c>
      <c r="M56" s="34">
        <f>IF(OR($A56="",M$4=""),"",IF(AND(M$4&lt;=$D56,M$4+6&gt;=$D56),"C","")&amp;IF(AND(M$4&lt;=$E56,M$4+6&gt;=$E56),"A","")&amp;IF(AND(M$4&lt;=$G56,M$4+6&gt;=$F56),"V","")&amp;IF(AND(M$4&lt;=$H56,M$4+6&gt;=$H56),"R",""))</f>
        <v/>
      </c>
      <c r="N56" s="34">
        <f>IF(OR($A56="",N$4=""),"",IF(AND(N$4&lt;=$D56,N$4+6&gt;=$D56),"C","")&amp;IF(AND(N$4&lt;=$E56,N$4+6&gt;=$E56),"A","")&amp;IF(AND(N$4&lt;=$G56,N$4+6&gt;=$F56),"V","")&amp;IF(AND(N$4&lt;=$H56,N$4+6&gt;=$H56),"R",""))</f>
        <v/>
      </c>
      <c r="O56" s="34">
        <f>IF(OR($A56="",O$4=""),"",IF(AND(O$4&lt;=$D56,O$4+6&gt;=$D56),"C","")&amp;IF(AND(O$4&lt;=$E56,O$4+6&gt;=$E56),"A","")&amp;IF(AND(O$4&lt;=$G56,O$4+6&gt;=$F56),"V","")&amp;IF(AND(O$4&lt;=$H56,O$4+6&gt;=$H56),"R",""))</f>
        <v/>
      </c>
      <c r="P56" s="34">
        <f>IF(OR($A56="",P$4=""),"",IF(AND(P$4&lt;=$D56,P$4+6&gt;=$D56),"C","")&amp;IF(AND(P$4&lt;=$E56,P$4+6&gt;=$E56),"A","")&amp;IF(AND(P$4&lt;=$G56,P$4+6&gt;=$F56),"V","")&amp;IF(AND(P$4&lt;=$H56,P$4+6&gt;=$H56),"R",""))</f>
        <v/>
      </c>
      <c r="Q56" s="34">
        <f>IF(OR($A56="",Q$4=""),"",IF(AND(Q$4&lt;=$D56,Q$4+6&gt;=$D56),"C","")&amp;IF(AND(Q$4&lt;=$E56,Q$4+6&gt;=$E56),"A","")&amp;IF(AND(Q$4&lt;=$G56,Q$4+6&gt;=$F56),"V","")&amp;IF(AND(Q$4&lt;=$H56,Q$4+6&gt;=$H56),"R",""))</f>
        <v/>
      </c>
      <c r="R56" s="34">
        <f>IF(OR($A56="",R$4=""),"",IF(AND(R$4&lt;=$D56,R$4+6&gt;=$D56),"C","")&amp;IF(AND(R$4&lt;=$E56,R$4+6&gt;=$E56),"A","")&amp;IF(AND(R$4&lt;=$G56,R$4+6&gt;=$F56),"V","")&amp;IF(AND(R$4&lt;=$H56,R$4+6&gt;=$H56),"R",""))</f>
        <v/>
      </c>
      <c r="S56" s="34">
        <f>IF(OR($A56="",S$4=""),"",IF(AND(S$4&lt;=$D56,S$4+6&gt;=$D56),"C","")&amp;IF(AND(S$4&lt;=$E56,S$4+6&gt;=$E56),"A","")&amp;IF(AND(S$4&lt;=$G56,S$4+6&gt;=$F56),"V","")&amp;IF(AND(S$4&lt;=$H56,S$4+6&gt;=$H56),"R",""))</f>
        <v/>
      </c>
      <c r="T56" s="34">
        <f>IF(OR($A56="",T$4=""),"",IF(AND(T$4&lt;=$D56,T$4+6&gt;=$D56),"C","")&amp;IF(AND(T$4&lt;=$E56,T$4+6&gt;=$E56),"A","")&amp;IF(AND(T$4&lt;=$G56,T$4+6&gt;=$F56),"V","")&amp;IF(AND(T$4&lt;=$H56,T$4+6&gt;=$H56),"R",""))</f>
        <v/>
      </c>
      <c r="U56" s="34">
        <f>IF(OR($A56="",U$4=""),"",IF(AND(U$4&lt;=$D56,U$4+6&gt;=$D56),"C","")&amp;IF(AND(U$4&lt;=$E56,U$4+6&gt;=$E56),"A","")&amp;IF(AND(U$4&lt;=$G56,U$4+6&gt;=$F56),"V","")&amp;IF(AND(U$4&lt;=$H56,U$4+6&gt;=$H56),"R",""))</f>
        <v/>
      </c>
      <c r="V56" s="34">
        <f>IF(OR($A56="",V$4=""),"",IF(AND(V$4&lt;=$D56,V$4+6&gt;=$D56),"C","")&amp;IF(AND(V$4&lt;=$E56,V$4+6&gt;=$E56),"A","")&amp;IF(AND(V$4&lt;=$G56,V$4+6&gt;=$F56),"V","")&amp;IF(AND(V$4&lt;=$H56,V$4+6&gt;=$H56),"R",""))</f>
        <v/>
      </c>
      <c r="W56" s="34">
        <f>IF(OR($A56="",W$4=""),"",IF(AND(W$4&lt;=$D56,W$4+6&gt;=$D56),"C","")&amp;IF(AND(W$4&lt;=$E56,W$4+6&gt;=$E56),"A","")&amp;IF(AND(W$4&lt;=$G56,W$4+6&gt;=$F56),"V","")&amp;IF(AND(W$4&lt;=$H56,W$4+6&gt;=$H56),"R",""))</f>
        <v/>
      </c>
      <c r="X56" s="34">
        <f>IF(OR($A56="",X$4=""),"",IF(AND(X$4&lt;=$D56,X$4+6&gt;=$D56),"C","")&amp;IF(AND(X$4&lt;=$E56,X$4+6&gt;=$E56),"A","")&amp;IF(AND(X$4&lt;=$G56,X$4+6&gt;=$F56),"V","")&amp;IF(AND(X$4&lt;=$H56,X$4+6&gt;=$H56),"R",""))</f>
        <v/>
      </c>
      <c r="Y56" s="34">
        <f>IF(OR($A56="",Y$4=""),"",IF(AND(Y$4&lt;=$D56,Y$4+6&gt;=$D56),"C","")&amp;IF(AND(Y$4&lt;=$E56,Y$4+6&gt;=$E56),"A","")&amp;IF(AND(Y$4&lt;=$G56,Y$4+6&gt;=$F56),"V","")&amp;IF(AND(Y$4&lt;=$H56,Y$4+6&gt;=$H56),"R",""))</f>
        <v/>
      </c>
      <c r="Z56" s="34">
        <f>IF(OR($A56="",Z$4=""),"",IF(AND(Z$4&lt;=$D56,Z$4+6&gt;=$D56),"C","")&amp;IF(AND(Z$4&lt;=$E56,Z$4+6&gt;=$E56),"A","")&amp;IF(AND(Z$4&lt;=$G56,Z$4+6&gt;=$F56),"V","")&amp;IF(AND(Z$4&lt;=$H56,Z$4+6&gt;=$H56),"R",""))</f>
        <v/>
      </c>
      <c r="AA56" s="34">
        <f>IF(OR($A56="",AA$4=""),"",IF(AND(AA$4&lt;=$D56,AA$4+6&gt;=$D56),"C","")&amp;IF(AND(AA$4&lt;=$E56,AA$4+6&gt;=$E56),"A","")&amp;IF(AND(AA$4&lt;=$G56,AA$4+6&gt;=$F56),"V","")&amp;IF(AND(AA$4&lt;=$H56,AA$4+6&gt;=$H56),"R",""))</f>
        <v/>
      </c>
      <c r="AB56" s="34">
        <f>IF(OR($A56="",AB$4=""),"",IF(AND(AB$4&lt;=$D56,AB$4+6&gt;=$D56),"C","")&amp;IF(AND(AB$4&lt;=$E56,AB$4+6&gt;=$E56),"A","")&amp;IF(AND(AB$4&lt;=$G56,AB$4+6&gt;=$F56),"V","")&amp;IF(AND(AB$4&lt;=$H56,AB$4+6&gt;=$H56),"R",""))</f>
        <v/>
      </c>
      <c r="AC56" s="34">
        <f>IF(OR($A56="",AC$4=""),"",IF(AND(AC$4&lt;=$D56,AC$4+6&gt;=$D56),"C","")&amp;IF(AND(AC$4&lt;=$E56,AC$4+6&gt;=$E56),"A","")&amp;IF(AND(AC$4&lt;=$G56,AC$4+6&gt;=$F56),"V","")&amp;IF(AND(AC$4&lt;=$H56,AC$4+6&gt;=$H56),"R",""))</f>
        <v/>
      </c>
      <c r="AD56" s="34">
        <f>IF(OR($A56="",AD$4=""),"",IF(AND(AD$4&lt;=$D56,AD$4+6&gt;=$D56),"C","")&amp;IF(AND(AD$4&lt;=$E56,AD$4+6&gt;=$E56),"A","")&amp;IF(AND(AD$4&lt;=$G56,AD$4+6&gt;=$F56),"V","")&amp;IF(AND(AD$4&lt;=$H56,AD$4+6&gt;=$H56),"R",""))</f>
        <v/>
      </c>
      <c r="AE56" s="34">
        <f>IF(OR($A56="",AE$4=""),"",IF(AND(AE$4&lt;=$D56,AE$4+6&gt;=$D56),"C","")&amp;IF(AND(AE$4&lt;=$E56,AE$4+6&gt;=$E56),"A","")&amp;IF(AND(AE$4&lt;=$G56,AE$4+6&gt;=$F56),"V","")&amp;IF(AND(AE$4&lt;=$H56,AE$4+6&gt;=$H56),"R",""))</f>
        <v/>
      </c>
      <c r="AF56" s="34">
        <f>IF(OR($A56="",AF$4=""),"",IF(AND(AF$4&lt;=$D56,AF$4+6&gt;=$D56),"C","")&amp;IF(AND(AF$4&lt;=$E56,AF$4+6&gt;=$E56),"A","")&amp;IF(AND(AF$4&lt;=$G56,AF$4+6&gt;=$F56),"V","")&amp;IF(AND(AF$4&lt;=$H56,AF$4+6&gt;=$H56),"R",""))</f>
        <v/>
      </c>
      <c r="AG56" s="34">
        <f>IF(OR($A56="",AG$4=""),"",IF(AND(AG$4&lt;=$D56,AG$4+6&gt;=$D56),"C","")&amp;IF(AND(AG$4&lt;=$E56,AG$4+6&gt;=$E56),"A","")&amp;IF(AND(AG$4&lt;=$G56,AG$4+6&gt;=$F56),"V","")&amp;IF(AND(AG$4&lt;=$H56,AG$4+6&gt;=$H56),"R",""))</f>
        <v/>
      </c>
      <c r="AH56" s="34">
        <f>IF(OR($A56="",AH$4=""),"",IF(AND(AH$4&lt;=$D56,AH$4+6&gt;=$D56),"C","")&amp;IF(AND(AH$4&lt;=$E56,AH$4+6&gt;=$E56),"A","")&amp;IF(AND(AH$4&lt;=$G56,AH$4+6&gt;=$F56),"V","")&amp;IF(AND(AH$4&lt;=$H56,AH$4+6&gt;=$H56),"R",""))</f>
        <v/>
      </c>
      <c r="AI56" s="34">
        <f>IF(OR($A56="",AI$4=""),"",IF(AND(AI$4&lt;=$D56,AI$4+6&gt;=$D56),"C","")&amp;IF(AND(AI$4&lt;=$E56,AI$4+6&gt;=$E56),"A","")&amp;IF(AND(AI$4&lt;=$G56,AI$4+6&gt;=$F56),"V","")&amp;IF(AND(AI$4&lt;=$H56,AI$4+6&gt;=$H56),"R",""))</f>
        <v/>
      </c>
      <c r="AJ56" s="34">
        <f>IF(OR($A56="",AJ$4=""),"",IF(AND(AJ$4&lt;=$D56,AJ$4+6&gt;=$D56),"C","")&amp;IF(AND(AJ$4&lt;=$E56,AJ$4+6&gt;=$E56),"A","")&amp;IF(AND(AJ$4&lt;=$G56,AJ$4+6&gt;=$F56),"V","")&amp;IF(AND(AJ$4&lt;=$H56,AJ$4+6&gt;=$H56),"R",""))</f>
        <v/>
      </c>
      <c r="AK56" s="34">
        <f>IF(OR($A56="",AK$4=""),"",IF(AND(AK$4&lt;=$D56,AK$4+6&gt;=$D56),"C","")&amp;IF(AND(AK$4&lt;=$E56,AK$4+6&gt;=$E56),"A","")&amp;IF(AND(AK$4&lt;=$G56,AK$4+6&gt;=$F56),"V","")&amp;IF(AND(AK$4&lt;=$H56,AK$4+6&gt;=$H56),"R",""))</f>
        <v/>
      </c>
      <c r="AL56" s="34">
        <f>IF(OR($A56="",AL$4=""),"",IF(AND(AL$4&lt;=$D56,AL$4+6&gt;=$D56),"C","")&amp;IF(AND(AL$4&lt;=$E56,AL$4+6&gt;=$E56),"A","")&amp;IF(AND(AL$4&lt;=$G56,AL$4+6&gt;=$F56),"V","")&amp;IF(AND(AL$4&lt;=$H56,AL$4+6&gt;=$H56),"R",""))</f>
        <v/>
      </c>
      <c r="AM56" s="34">
        <f>IF(OR($A56="",AM$4=""),"",IF(AND(AM$4&lt;=$D56,AM$4+6&gt;=$D56),"C","")&amp;IF(AND(AM$4&lt;=$E56,AM$4+6&gt;=$E56),"A","")&amp;IF(AND(AM$4&lt;=$G56,AM$4+6&gt;=$F56),"V","")&amp;IF(AND(AM$4&lt;=$H56,AM$4+6&gt;=$H56),"R",""))</f>
        <v/>
      </c>
      <c r="AN56" s="34">
        <f>IF(OR($A56="",AN$4=""),"",IF(AND(AN$4&lt;=$D56,AN$4+6&gt;=$D56),"C","")&amp;IF(AND(AN$4&lt;=$E56,AN$4+6&gt;=$E56),"A","")&amp;IF(AND(AN$4&lt;=$G56,AN$4+6&gt;=$F56),"V","")&amp;IF(AND(AN$4&lt;=$H56,AN$4+6&gt;=$H56),"R",""))</f>
        <v/>
      </c>
      <c r="AO56" s="34">
        <f>IF(OR($A56="",AO$4=""),"",IF(AND(AO$4&lt;=$D56,AO$4+6&gt;=$D56),"C","")&amp;IF(AND(AO$4&lt;=$E56,AO$4+6&gt;=$E56),"A","")&amp;IF(AND(AO$4&lt;=$G56,AO$4+6&gt;=$F56),"V","")&amp;IF(AND(AO$4&lt;=$H56,AO$4+6&gt;=$H56),"R",""))</f>
        <v/>
      </c>
      <c r="AP56" s="34">
        <f>IF(OR($A56="",AP$4=""),"",IF(AND(AP$4&lt;=$D56,AP$4+6&gt;=$D56),"C","")&amp;IF(AND(AP$4&lt;=$E56,AP$4+6&gt;=$E56),"A","")&amp;IF(AND(AP$4&lt;=$G56,AP$4+6&gt;=$F56),"V","")&amp;IF(AND(AP$4&lt;=$H56,AP$4+6&gt;=$H56),"R",""))</f>
        <v/>
      </c>
      <c r="AQ56" s="34">
        <f>IF(OR($A56="",AQ$4=""),"",IF(AND(AQ$4&lt;=$D56,AQ$4+6&gt;=$D56),"C","")&amp;IF(AND(AQ$4&lt;=$E56,AQ$4+6&gt;=$E56),"A","")&amp;IF(AND(AQ$4&lt;=$G56,AQ$4+6&gt;=$F56),"V","")&amp;IF(AND(AQ$4&lt;=$H56,AQ$4+6&gt;=$H56),"R",""))</f>
        <v/>
      </c>
      <c r="AR56" s="34">
        <f>IF(OR($A56="",AR$4=""),"",IF(AND(AR$4&lt;=$D56,AR$4+6&gt;=$D56),"C","")&amp;IF(AND(AR$4&lt;=$E56,AR$4+6&gt;=$E56),"A","")&amp;IF(AND(AR$4&lt;=$G56,AR$4+6&gt;=$F56),"V","")&amp;IF(AND(AR$4&lt;=$H56,AR$4+6&gt;=$H56),"R",""))</f>
        <v/>
      </c>
      <c r="AS56" s="34">
        <f>IF(OR($A56="",AS$4=""),"",IF(AND(AS$4&lt;=$D56,AS$4+6&gt;=$D56),"C","")&amp;IF(AND(AS$4&lt;=$E56,AS$4+6&gt;=$E56),"A","")&amp;IF(AND(AS$4&lt;=$G56,AS$4+6&gt;=$F56),"V","")&amp;IF(AND(AS$4&lt;=$H56,AS$4+6&gt;=$H56),"R",""))</f>
        <v/>
      </c>
      <c r="AT56" s="34">
        <f>IF(OR($A56="",AT$4=""),"",IF(AND(AT$4&lt;=$D56,AT$4+6&gt;=$D56),"C","")&amp;IF(AND(AT$4&lt;=$E56,AT$4+6&gt;=$E56),"A","")&amp;IF(AND(AT$4&lt;=$G56,AT$4+6&gt;=$F56),"V","")&amp;IF(AND(AT$4&lt;=$H56,AT$4+6&gt;=$H56),"R",""))</f>
        <v/>
      </c>
      <c r="AU56" s="34">
        <f>IF(OR($A56="",AU$4=""),"",IF(AND(AU$4&lt;=$D56,AU$4+6&gt;=$D56),"C","")&amp;IF(AND(AU$4&lt;=$E56,AU$4+6&gt;=$E56),"A","")&amp;IF(AND(AU$4&lt;=$G56,AU$4+6&gt;=$F56),"V","")&amp;IF(AND(AU$4&lt;=$H56,AU$4+6&gt;=$H56),"R",""))</f>
        <v/>
      </c>
      <c r="AV56" s="34">
        <f>IF(OR($A56="",AV$4=""),"",IF(AND(AV$4&lt;=$D56,AV$4+6&gt;=$D56),"C","")&amp;IF(AND(AV$4&lt;=$E56,AV$4+6&gt;=$E56),"A","")&amp;IF(AND(AV$4&lt;=$G56,AV$4+6&gt;=$F56),"V","")&amp;IF(AND(AV$4&lt;=$H56,AV$4+6&gt;=$H56),"R",""))</f>
        <v/>
      </c>
      <c r="AW56" s="34">
        <f>IF(OR($A56="",AW$4=""),"",IF(AND(AW$4&lt;=$D56,AW$4+6&gt;=$D56),"C","")&amp;IF(AND(AW$4&lt;=$E56,AW$4+6&gt;=$E56),"A","")&amp;IF(AND(AW$4&lt;=$G56,AW$4+6&gt;=$F56),"V","")&amp;IF(AND(AW$4&lt;=$H56,AW$4+6&gt;=$H56),"R",""))</f>
        <v/>
      </c>
      <c r="AX56" s="34">
        <f>IF(OR($A56="",AX$4=""),"",IF(AND(AX$4&lt;=$D56,AX$4+6&gt;=$D56),"C","")&amp;IF(AND(AX$4&lt;=$E56,AX$4+6&gt;=$E56),"A","")&amp;IF(AND(AX$4&lt;=$G56,AX$4+6&gt;=$F56),"V","")&amp;IF(AND(AX$4&lt;=$H56,AX$4+6&gt;=$H56),"R",""))</f>
        <v/>
      </c>
      <c r="AY56" s="34">
        <f>IF(OR($A56="",AY$4=""),"",IF(AND(AY$4&lt;=$D56,AY$4+6&gt;=$D56),"C","")&amp;IF(AND(AY$4&lt;=$E56,AY$4+6&gt;=$E56),"A","")&amp;IF(AND(AY$4&lt;=$G56,AY$4+6&gt;=$F56),"V","")&amp;IF(AND(AY$4&lt;=$H56,AY$4+6&gt;=$H56),"R",""))</f>
        <v/>
      </c>
      <c r="AZ56" s="34">
        <f>IF(OR($A56="",AZ$4=""),"",IF(AND(AZ$4&lt;=$D56,AZ$4+6&gt;=$D56),"C","")&amp;IF(AND(AZ$4&lt;=$E56,AZ$4+6&gt;=$E56),"A","")&amp;IF(AND(AZ$4&lt;=$G56,AZ$4+6&gt;=$F56),"V","")&amp;IF(AND(AZ$4&lt;=$H56,AZ$4+6&gt;=$H56),"R",""))</f>
        <v/>
      </c>
      <c r="BA56" s="34">
        <f>IF(OR($A56="",BA$4=""),"",IF(AND(BA$4&lt;=$D56,BA$4+6&gt;=$D56),"C","")&amp;IF(AND(BA$4&lt;=$E56,BA$4+6&gt;=$E56),"A","")&amp;IF(AND(BA$4&lt;=$G56,BA$4+6&gt;=$F56),"V","")&amp;IF(AND(BA$4&lt;=$H56,BA$4+6&gt;=$H56),"R",""))</f>
        <v/>
      </c>
      <c r="BB56" s="34">
        <f>IF(OR($A56="",BB$4=""),"",IF(AND(BB$4&lt;=$D56,BB$4+6&gt;=$D56),"C","")&amp;IF(AND(BB$4&lt;=$E56,BB$4+6&gt;=$E56),"A","")&amp;IF(AND(BB$4&lt;=$G56,BB$4+6&gt;=$F56),"V","")&amp;IF(AND(BB$4&lt;=$H56,BB$4+6&gt;=$H56),"R",""))</f>
        <v/>
      </c>
      <c r="BC56" s="34">
        <f>IF(OR($A56="",BC$4=""),"",IF(AND(BC$4&lt;=$D56,BC$4+6&gt;=$D56),"C","")&amp;IF(AND(BC$4&lt;=$E56,BC$4+6&gt;=$E56),"A","")&amp;IF(AND(BC$4&lt;=$G56,BC$4+6&gt;=$F56),"V","")&amp;IF(AND(BC$4&lt;=$H56,BC$4+6&gt;=$H56),"R",""))</f>
        <v/>
      </c>
      <c r="BD56" s="34">
        <f>IF(OR($A56="",BD$4=""),"",IF(AND(BD$4&lt;=$D56,BD$4+6&gt;=$D56),"C","")&amp;IF(AND(BD$4&lt;=$E56,BD$4+6&gt;=$E56),"A","")&amp;IF(AND(BD$4&lt;=$G56,BD$4+6&gt;=$F56),"V","")&amp;IF(AND(BD$4&lt;=$H56,BD$4+6&gt;=$H56),"R",""))</f>
        <v/>
      </c>
      <c r="BE56" s="34">
        <f>IF(OR($A56="",BE$4=""),"",IF(AND(BE$4&lt;=$D56,BE$4+6&gt;=$D56),"C","")&amp;IF(AND(BE$4&lt;=$E56,BE$4+6&gt;=$E56),"A","")&amp;IF(AND(BE$4&lt;=$G56,BE$4+6&gt;=$F56),"V","")&amp;IF(AND(BE$4&lt;=$H56,BE$4+6&gt;=$H56),"R",""))</f>
        <v/>
      </c>
      <c r="BF56" s="34">
        <f>IF(OR($A56="",BF$4=""),"",IF(AND(BF$4&lt;=$D56,BF$4+6&gt;=$D56),"C","")&amp;IF(AND(BF$4&lt;=$E56,BF$4+6&gt;=$E56),"A","")&amp;IF(AND(BF$4&lt;=$G56,BF$4+6&gt;=$F56),"V","")&amp;IF(AND(BF$4&lt;=$H56,BF$4+6&gt;=$H56),"R",""))</f>
        <v/>
      </c>
      <c r="BG56" s="34">
        <f>IF(OR($A56="",BG$4=""),"",IF(AND(BG$4&lt;=$D56,BG$4+6&gt;=$D56),"C","")&amp;IF(AND(BG$4&lt;=$E56,BG$4+6&gt;=$E56),"A","")&amp;IF(AND(BG$4&lt;=$G56,BG$4+6&gt;=$F56),"V","")&amp;IF(AND(BG$4&lt;=$H56,BG$4+6&gt;=$H56),"R",""))</f>
        <v/>
      </c>
      <c r="BH56" s="34">
        <f>IF(OR($A56="",BH$4=""),"",IF(AND(BH$4&lt;=$D56,BH$4+6&gt;=$D56),"C","")&amp;IF(AND(BH$4&lt;=$E56,BH$4+6&gt;=$E56),"A","")&amp;IF(AND(BH$4&lt;=$G56,BH$4+6&gt;=$F56),"V","")&amp;IF(AND(BH$4&lt;=$H56,BH$4+6&gt;=$H56),"R",""))</f>
        <v/>
      </c>
      <c r="BI56" s="34">
        <f>IF(OR($A56="",BI$4=""),"",IF(AND(BI$4&lt;=$D56,BI$4+6&gt;=$D56),"C","")&amp;IF(AND(BI$4&lt;=$E56,BI$4+6&gt;=$E56),"A","")&amp;IF(AND(BI$4&lt;=$G56,BI$4+6&gt;=$F56),"V","")&amp;IF(AND(BI$4&lt;=$H56,BI$4+6&gt;=$H56),"R",""))</f>
        <v/>
      </c>
      <c r="BJ56" s="34">
        <f>IF(OR($A56="",BJ$4=""),"",IF(AND(BJ$4&lt;=$D56,BJ$4+6&gt;=$D56),"C","")&amp;IF(AND(BJ$4&lt;=$E56,BJ$4+6&gt;=$E56),"A","")&amp;IF(AND(BJ$4&lt;=$G56,BJ$4+6&gt;=$F56),"V","")&amp;IF(AND(BJ$4&lt;=$H56,BJ$4+6&gt;=$H56),"R",""))</f>
        <v/>
      </c>
      <c r="BK56" s="34">
        <f>IF(OR($A56="",BK$4=""),"",IF(AND(BK$4&lt;=$D56,BK$4+6&gt;=$D56),"C","")&amp;IF(AND(BK$4&lt;=$E56,BK$4+6&gt;=$E56),"A","")&amp;IF(AND(BK$4&lt;=$G56,BK$4+6&gt;=$F56),"V","")&amp;IF(AND(BK$4&lt;=$H56,BK$4+6&gt;=$H56),"R",""))</f>
        <v/>
      </c>
      <c r="BL56" s="34">
        <f>IF(OR($A56="",BL$4=""),"",IF(AND(BL$4&lt;=$D56,BL$4+6&gt;=$D56),"C","")&amp;IF(AND(BL$4&lt;=$E56,BL$4+6&gt;=$E56),"A","")&amp;IF(AND(BL$4&lt;=$G56,BL$4+6&gt;=$F56),"V","")&amp;IF(AND(BL$4&lt;=$H56,BL$4+6&gt;=$H56),"R",""))</f>
        <v/>
      </c>
      <c r="BM56" s="34">
        <f>IF(OR($A56="",BM$4=""),"",IF(AND(BM$4&lt;=$D56,BM$4+6&gt;=$D56),"C","")&amp;IF(AND(BM$4&lt;=$E56,BM$4+6&gt;=$E56),"A","")&amp;IF(AND(BM$4&lt;=$G56,BM$4+6&gt;=$F56),"V","")&amp;IF(AND(BM$4&lt;=$H56,BM$4+6&gt;=$H56),"R",""))</f>
        <v/>
      </c>
      <c r="BN56" s="34">
        <f>IF(OR($A56="",BN$4=""),"",IF(AND(BN$4&lt;=$D56,BN$4+6&gt;=$D56),"C","")&amp;IF(AND(BN$4&lt;=$E56,BN$4+6&gt;=$E56),"A","")&amp;IF(AND(BN$4&lt;=$G56,BN$4+6&gt;=$F56),"V","")&amp;IF(AND(BN$4&lt;=$H56,BN$4+6&gt;=$H56),"R",""))</f>
        <v/>
      </c>
      <c r="BO56" s="34">
        <f>IF(OR($A56="",BO$4=""),"",IF(AND(BO$4&lt;=$D56,BO$4+6&gt;=$D56),"C","")&amp;IF(AND(BO$4&lt;=$E56,BO$4+6&gt;=$E56),"A","")&amp;IF(AND(BO$4&lt;=$G56,BO$4+6&gt;=$F56),"V","")&amp;IF(AND(BO$4&lt;=$H56,BO$4+6&gt;=$H56),"R",""))</f>
        <v/>
      </c>
      <c r="BP56" s="34">
        <f>IF(OR($A56="",BP$4=""),"",IF(AND(BP$4&lt;=$D56,BP$4+6&gt;=$D56),"C","")&amp;IF(AND(BP$4&lt;=$E56,BP$4+6&gt;=$E56),"A","")&amp;IF(AND(BP$4&lt;=$G56,BP$4+6&gt;=$F56),"V","")&amp;IF(AND(BP$4&lt;=$H56,BP$4+6&gt;=$H56),"R",""))</f>
        <v/>
      </c>
    </row>
    <row r="57" ht="26" customHeight="1">
      <c r="A57" s="13">
        <f>IF(Planejamento!A54="","",Planejamento!A54)</f>
        <v/>
      </c>
      <c r="B57" s="29">
        <f>IF(Planejamento!A54="","",Planejamento!B54)</f>
        <v/>
      </c>
      <c r="C57" s="29">
        <f>IF(Planejamento!A54="","",Planejamento!E54)</f>
        <v/>
      </c>
      <c r="D57" s="30">
        <f>IF(Planejamento!A54="","",Planejamento!L54)</f>
        <v/>
      </c>
      <c r="E57" s="30">
        <f>IF(Planejamento!A54="","",Planejamento!M54)</f>
        <v/>
      </c>
      <c r="F57" s="30">
        <f>IF(Planejamento!A54="","",Planejamento!G54)</f>
        <v/>
      </c>
      <c r="G57" s="30">
        <f>IF(Planejamento!A54="","",Planejamento!H54)</f>
        <v/>
      </c>
      <c r="H57" s="30">
        <f>IF(Planejamento!A54="","",Planejamento!N54)</f>
        <v/>
      </c>
      <c r="I57" s="31">
        <f>IF(OR($A57="",I$4=""),"",IF(AND(I$4&lt;=$D57,I$4+6&gt;=$D57),"C","")&amp;IF(AND(I$4&lt;=$E57,I$4+6&gt;=$E57),"A","")&amp;IF(AND(I$4&lt;=$G57,I$4+6&gt;=$F57),"V","")&amp;IF(AND(I$4&lt;=$H57,I$4+6&gt;=$H57),"R",""))</f>
        <v/>
      </c>
      <c r="J57" s="31">
        <f>IF(OR($A57="",J$4=""),"",IF(AND(J$4&lt;=$D57,J$4+6&gt;=$D57),"C","")&amp;IF(AND(J$4&lt;=$E57,J$4+6&gt;=$E57),"A","")&amp;IF(AND(J$4&lt;=$G57,J$4+6&gt;=$F57),"V","")&amp;IF(AND(J$4&lt;=$H57,J$4+6&gt;=$H57),"R",""))</f>
        <v/>
      </c>
      <c r="K57" s="31">
        <f>IF(OR($A57="",K$4=""),"",IF(AND(K$4&lt;=$D57,K$4+6&gt;=$D57),"C","")&amp;IF(AND(K$4&lt;=$E57,K$4+6&gt;=$E57),"A","")&amp;IF(AND(K$4&lt;=$G57,K$4+6&gt;=$F57),"V","")&amp;IF(AND(K$4&lt;=$H57,K$4+6&gt;=$H57),"R",""))</f>
        <v/>
      </c>
      <c r="L57" s="31">
        <f>IF(OR($A57="",L$4=""),"",IF(AND(L$4&lt;=$D57,L$4+6&gt;=$D57),"C","")&amp;IF(AND(L$4&lt;=$E57,L$4+6&gt;=$E57),"A","")&amp;IF(AND(L$4&lt;=$G57,L$4+6&gt;=$F57),"V","")&amp;IF(AND(L$4&lt;=$H57,L$4+6&gt;=$H57),"R",""))</f>
        <v/>
      </c>
      <c r="M57" s="31">
        <f>IF(OR($A57="",M$4=""),"",IF(AND(M$4&lt;=$D57,M$4+6&gt;=$D57),"C","")&amp;IF(AND(M$4&lt;=$E57,M$4+6&gt;=$E57),"A","")&amp;IF(AND(M$4&lt;=$G57,M$4+6&gt;=$F57),"V","")&amp;IF(AND(M$4&lt;=$H57,M$4+6&gt;=$H57),"R",""))</f>
        <v/>
      </c>
      <c r="N57" s="31">
        <f>IF(OR($A57="",N$4=""),"",IF(AND(N$4&lt;=$D57,N$4+6&gt;=$D57),"C","")&amp;IF(AND(N$4&lt;=$E57,N$4+6&gt;=$E57),"A","")&amp;IF(AND(N$4&lt;=$G57,N$4+6&gt;=$F57),"V","")&amp;IF(AND(N$4&lt;=$H57,N$4+6&gt;=$H57),"R",""))</f>
        <v/>
      </c>
      <c r="O57" s="31">
        <f>IF(OR($A57="",O$4=""),"",IF(AND(O$4&lt;=$D57,O$4+6&gt;=$D57),"C","")&amp;IF(AND(O$4&lt;=$E57,O$4+6&gt;=$E57),"A","")&amp;IF(AND(O$4&lt;=$G57,O$4+6&gt;=$F57),"V","")&amp;IF(AND(O$4&lt;=$H57,O$4+6&gt;=$H57),"R",""))</f>
        <v/>
      </c>
      <c r="P57" s="31">
        <f>IF(OR($A57="",P$4=""),"",IF(AND(P$4&lt;=$D57,P$4+6&gt;=$D57),"C","")&amp;IF(AND(P$4&lt;=$E57,P$4+6&gt;=$E57),"A","")&amp;IF(AND(P$4&lt;=$G57,P$4+6&gt;=$F57),"V","")&amp;IF(AND(P$4&lt;=$H57,P$4+6&gt;=$H57),"R",""))</f>
        <v/>
      </c>
      <c r="Q57" s="31">
        <f>IF(OR($A57="",Q$4=""),"",IF(AND(Q$4&lt;=$D57,Q$4+6&gt;=$D57),"C","")&amp;IF(AND(Q$4&lt;=$E57,Q$4+6&gt;=$E57),"A","")&amp;IF(AND(Q$4&lt;=$G57,Q$4+6&gt;=$F57),"V","")&amp;IF(AND(Q$4&lt;=$H57,Q$4+6&gt;=$H57),"R",""))</f>
        <v/>
      </c>
      <c r="R57" s="31">
        <f>IF(OR($A57="",R$4=""),"",IF(AND(R$4&lt;=$D57,R$4+6&gt;=$D57),"C","")&amp;IF(AND(R$4&lt;=$E57,R$4+6&gt;=$E57),"A","")&amp;IF(AND(R$4&lt;=$G57,R$4+6&gt;=$F57),"V","")&amp;IF(AND(R$4&lt;=$H57,R$4+6&gt;=$H57),"R",""))</f>
        <v/>
      </c>
      <c r="S57" s="31">
        <f>IF(OR($A57="",S$4=""),"",IF(AND(S$4&lt;=$D57,S$4+6&gt;=$D57),"C","")&amp;IF(AND(S$4&lt;=$E57,S$4+6&gt;=$E57),"A","")&amp;IF(AND(S$4&lt;=$G57,S$4+6&gt;=$F57),"V","")&amp;IF(AND(S$4&lt;=$H57,S$4+6&gt;=$H57),"R",""))</f>
        <v/>
      </c>
      <c r="T57" s="31">
        <f>IF(OR($A57="",T$4=""),"",IF(AND(T$4&lt;=$D57,T$4+6&gt;=$D57),"C","")&amp;IF(AND(T$4&lt;=$E57,T$4+6&gt;=$E57),"A","")&amp;IF(AND(T$4&lt;=$G57,T$4+6&gt;=$F57),"V","")&amp;IF(AND(T$4&lt;=$H57,T$4+6&gt;=$H57),"R",""))</f>
        <v/>
      </c>
      <c r="U57" s="31">
        <f>IF(OR($A57="",U$4=""),"",IF(AND(U$4&lt;=$D57,U$4+6&gt;=$D57),"C","")&amp;IF(AND(U$4&lt;=$E57,U$4+6&gt;=$E57),"A","")&amp;IF(AND(U$4&lt;=$G57,U$4+6&gt;=$F57),"V","")&amp;IF(AND(U$4&lt;=$H57,U$4+6&gt;=$H57),"R",""))</f>
        <v/>
      </c>
      <c r="V57" s="31">
        <f>IF(OR($A57="",V$4=""),"",IF(AND(V$4&lt;=$D57,V$4+6&gt;=$D57),"C","")&amp;IF(AND(V$4&lt;=$E57,V$4+6&gt;=$E57),"A","")&amp;IF(AND(V$4&lt;=$G57,V$4+6&gt;=$F57),"V","")&amp;IF(AND(V$4&lt;=$H57,V$4+6&gt;=$H57),"R",""))</f>
        <v/>
      </c>
      <c r="W57" s="31">
        <f>IF(OR($A57="",W$4=""),"",IF(AND(W$4&lt;=$D57,W$4+6&gt;=$D57),"C","")&amp;IF(AND(W$4&lt;=$E57,W$4+6&gt;=$E57),"A","")&amp;IF(AND(W$4&lt;=$G57,W$4+6&gt;=$F57),"V","")&amp;IF(AND(W$4&lt;=$H57,W$4+6&gt;=$H57),"R",""))</f>
        <v/>
      </c>
      <c r="X57" s="31">
        <f>IF(OR($A57="",X$4=""),"",IF(AND(X$4&lt;=$D57,X$4+6&gt;=$D57),"C","")&amp;IF(AND(X$4&lt;=$E57,X$4+6&gt;=$E57),"A","")&amp;IF(AND(X$4&lt;=$G57,X$4+6&gt;=$F57),"V","")&amp;IF(AND(X$4&lt;=$H57,X$4+6&gt;=$H57),"R",""))</f>
        <v/>
      </c>
      <c r="Y57" s="31">
        <f>IF(OR($A57="",Y$4=""),"",IF(AND(Y$4&lt;=$D57,Y$4+6&gt;=$D57),"C","")&amp;IF(AND(Y$4&lt;=$E57,Y$4+6&gt;=$E57),"A","")&amp;IF(AND(Y$4&lt;=$G57,Y$4+6&gt;=$F57),"V","")&amp;IF(AND(Y$4&lt;=$H57,Y$4+6&gt;=$H57),"R",""))</f>
        <v/>
      </c>
      <c r="Z57" s="31">
        <f>IF(OR($A57="",Z$4=""),"",IF(AND(Z$4&lt;=$D57,Z$4+6&gt;=$D57),"C","")&amp;IF(AND(Z$4&lt;=$E57,Z$4+6&gt;=$E57),"A","")&amp;IF(AND(Z$4&lt;=$G57,Z$4+6&gt;=$F57),"V","")&amp;IF(AND(Z$4&lt;=$H57,Z$4+6&gt;=$H57),"R",""))</f>
        <v/>
      </c>
      <c r="AA57" s="31">
        <f>IF(OR($A57="",AA$4=""),"",IF(AND(AA$4&lt;=$D57,AA$4+6&gt;=$D57),"C","")&amp;IF(AND(AA$4&lt;=$E57,AA$4+6&gt;=$E57),"A","")&amp;IF(AND(AA$4&lt;=$G57,AA$4+6&gt;=$F57),"V","")&amp;IF(AND(AA$4&lt;=$H57,AA$4+6&gt;=$H57),"R",""))</f>
        <v/>
      </c>
      <c r="AB57" s="31">
        <f>IF(OR($A57="",AB$4=""),"",IF(AND(AB$4&lt;=$D57,AB$4+6&gt;=$D57),"C","")&amp;IF(AND(AB$4&lt;=$E57,AB$4+6&gt;=$E57),"A","")&amp;IF(AND(AB$4&lt;=$G57,AB$4+6&gt;=$F57),"V","")&amp;IF(AND(AB$4&lt;=$H57,AB$4+6&gt;=$H57),"R",""))</f>
        <v/>
      </c>
      <c r="AC57" s="31">
        <f>IF(OR($A57="",AC$4=""),"",IF(AND(AC$4&lt;=$D57,AC$4+6&gt;=$D57),"C","")&amp;IF(AND(AC$4&lt;=$E57,AC$4+6&gt;=$E57),"A","")&amp;IF(AND(AC$4&lt;=$G57,AC$4+6&gt;=$F57),"V","")&amp;IF(AND(AC$4&lt;=$H57,AC$4+6&gt;=$H57),"R",""))</f>
        <v/>
      </c>
      <c r="AD57" s="31">
        <f>IF(OR($A57="",AD$4=""),"",IF(AND(AD$4&lt;=$D57,AD$4+6&gt;=$D57),"C","")&amp;IF(AND(AD$4&lt;=$E57,AD$4+6&gt;=$E57),"A","")&amp;IF(AND(AD$4&lt;=$G57,AD$4+6&gt;=$F57),"V","")&amp;IF(AND(AD$4&lt;=$H57,AD$4+6&gt;=$H57),"R",""))</f>
        <v/>
      </c>
      <c r="AE57" s="31">
        <f>IF(OR($A57="",AE$4=""),"",IF(AND(AE$4&lt;=$D57,AE$4+6&gt;=$D57),"C","")&amp;IF(AND(AE$4&lt;=$E57,AE$4+6&gt;=$E57),"A","")&amp;IF(AND(AE$4&lt;=$G57,AE$4+6&gt;=$F57),"V","")&amp;IF(AND(AE$4&lt;=$H57,AE$4+6&gt;=$H57),"R",""))</f>
        <v/>
      </c>
      <c r="AF57" s="31">
        <f>IF(OR($A57="",AF$4=""),"",IF(AND(AF$4&lt;=$D57,AF$4+6&gt;=$D57),"C","")&amp;IF(AND(AF$4&lt;=$E57,AF$4+6&gt;=$E57),"A","")&amp;IF(AND(AF$4&lt;=$G57,AF$4+6&gt;=$F57),"V","")&amp;IF(AND(AF$4&lt;=$H57,AF$4+6&gt;=$H57),"R",""))</f>
        <v/>
      </c>
      <c r="AG57" s="31">
        <f>IF(OR($A57="",AG$4=""),"",IF(AND(AG$4&lt;=$D57,AG$4+6&gt;=$D57),"C","")&amp;IF(AND(AG$4&lt;=$E57,AG$4+6&gt;=$E57),"A","")&amp;IF(AND(AG$4&lt;=$G57,AG$4+6&gt;=$F57),"V","")&amp;IF(AND(AG$4&lt;=$H57,AG$4+6&gt;=$H57),"R",""))</f>
        <v/>
      </c>
      <c r="AH57" s="31">
        <f>IF(OR($A57="",AH$4=""),"",IF(AND(AH$4&lt;=$D57,AH$4+6&gt;=$D57),"C","")&amp;IF(AND(AH$4&lt;=$E57,AH$4+6&gt;=$E57),"A","")&amp;IF(AND(AH$4&lt;=$G57,AH$4+6&gt;=$F57),"V","")&amp;IF(AND(AH$4&lt;=$H57,AH$4+6&gt;=$H57),"R",""))</f>
        <v/>
      </c>
      <c r="AI57" s="31">
        <f>IF(OR($A57="",AI$4=""),"",IF(AND(AI$4&lt;=$D57,AI$4+6&gt;=$D57),"C","")&amp;IF(AND(AI$4&lt;=$E57,AI$4+6&gt;=$E57),"A","")&amp;IF(AND(AI$4&lt;=$G57,AI$4+6&gt;=$F57),"V","")&amp;IF(AND(AI$4&lt;=$H57,AI$4+6&gt;=$H57),"R",""))</f>
        <v/>
      </c>
      <c r="AJ57" s="31">
        <f>IF(OR($A57="",AJ$4=""),"",IF(AND(AJ$4&lt;=$D57,AJ$4+6&gt;=$D57),"C","")&amp;IF(AND(AJ$4&lt;=$E57,AJ$4+6&gt;=$E57),"A","")&amp;IF(AND(AJ$4&lt;=$G57,AJ$4+6&gt;=$F57),"V","")&amp;IF(AND(AJ$4&lt;=$H57,AJ$4+6&gt;=$H57),"R",""))</f>
        <v/>
      </c>
      <c r="AK57" s="31">
        <f>IF(OR($A57="",AK$4=""),"",IF(AND(AK$4&lt;=$D57,AK$4+6&gt;=$D57),"C","")&amp;IF(AND(AK$4&lt;=$E57,AK$4+6&gt;=$E57),"A","")&amp;IF(AND(AK$4&lt;=$G57,AK$4+6&gt;=$F57),"V","")&amp;IF(AND(AK$4&lt;=$H57,AK$4+6&gt;=$H57),"R",""))</f>
        <v/>
      </c>
      <c r="AL57" s="31">
        <f>IF(OR($A57="",AL$4=""),"",IF(AND(AL$4&lt;=$D57,AL$4+6&gt;=$D57),"C","")&amp;IF(AND(AL$4&lt;=$E57,AL$4+6&gt;=$E57),"A","")&amp;IF(AND(AL$4&lt;=$G57,AL$4+6&gt;=$F57),"V","")&amp;IF(AND(AL$4&lt;=$H57,AL$4+6&gt;=$H57),"R",""))</f>
        <v/>
      </c>
      <c r="AM57" s="31">
        <f>IF(OR($A57="",AM$4=""),"",IF(AND(AM$4&lt;=$D57,AM$4+6&gt;=$D57),"C","")&amp;IF(AND(AM$4&lt;=$E57,AM$4+6&gt;=$E57),"A","")&amp;IF(AND(AM$4&lt;=$G57,AM$4+6&gt;=$F57),"V","")&amp;IF(AND(AM$4&lt;=$H57,AM$4+6&gt;=$H57),"R",""))</f>
        <v/>
      </c>
      <c r="AN57" s="31">
        <f>IF(OR($A57="",AN$4=""),"",IF(AND(AN$4&lt;=$D57,AN$4+6&gt;=$D57),"C","")&amp;IF(AND(AN$4&lt;=$E57,AN$4+6&gt;=$E57),"A","")&amp;IF(AND(AN$4&lt;=$G57,AN$4+6&gt;=$F57),"V","")&amp;IF(AND(AN$4&lt;=$H57,AN$4+6&gt;=$H57),"R",""))</f>
        <v/>
      </c>
      <c r="AO57" s="31">
        <f>IF(OR($A57="",AO$4=""),"",IF(AND(AO$4&lt;=$D57,AO$4+6&gt;=$D57),"C","")&amp;IF(AND(AO$4&lt;=$E57,AO$4+6&gt;=$E57),"A","")&amp;IF(AND(AO$4&lt;=$G57,AO$4+6&gt;=$F57),"V","")&amp;IF(AND(AO$4&lt;=$H57,AO$4+6&gt;=$H57),"R",""))</f>
        <v/>
      </c>
      <c r="AP57" s="31">
        <f>IF(OR($A57="",AP$4=""),"",IF(AND(AP$4&lt;=$D57,AP$4+6&gt;=$D57),"C","")&amp;IF(AND(AP$4&lt;=$E57,AP$4+6&gt;=$E57),"A","")&amp;IF(AND(AP$4&lt;=$G57,AP$4+6&gt;=$F57),"V","")&amp;IF(AND(AP$4&lt;=$H57,AP$4+6&gt;=$H57),"R",""))</f>
        <v/>
      </c>
      <c r="AQ57" s="31">
        <f>IF(OR($A57="",AQ$4=""),"",IF(AND(AQ$4&lt;=$D57,AQ$4+6&gt;=$D57),"C","")&amp;IF(AND(AQ$4&lt;=$E57,AQ$4+6&gt;=$E57),"A","")&amp;IF(AND(AQ$4&lt;=$G57,AQ$4+6&gt;=$F57),"V","")&amp;IF(AND(AQ$4&lt;=$H57,AQ$4+6&gt;=$H57),"R",""))</f>
        <v/>
      </c>
      <c r="AR57" s="31">
        <f>IF(OR($A57="",AR$4=""),"",IF(AND(AR$4&lt;=$D57,AR$4+6&gt;=$D57),"C","")&amp;IF(AND(AR$4&lt;=$E57,AR$4+6&gt;=$E57),"A","")&amp;IF(AND(AR$4&lt;=$G57,AR$4+6&gt;=$F57),"V","")&amp;IF(AND(AR$4&lt;=$H57,AR$4+6&gt;=$H57),"R",""))</f>
        <v/>
      </c>
      <c r="AS57" s="31">
        <f>IF(OR($A57="",AS$4=""),"",IF(AND(AS$4&lt;=$D57,AS$4+6&gt;=$D57),"C","")&amp;IF(AND(AS$4&lt;=$E57,AS$4+6&gt;=$E57),"A","")&amp;IF(AND(AS$4&lt;=$G57,AS$4+6&gt;=$F57),"V","")&amp;IF(AND(AS$4&lt;=$H57,AS$4+6&gt;=$H57),"R",""))</f>
        <v/>
      </c>
      <c r="AT57" s="31">
        <f>IF(OR($A57="",AT$4=""),"",IF(AND(AT$4&lt;=$D57,AT$4+6&gt;=$D57),"C","")&amp;IF(AND(AT$4&lt;=$E57,AT$4+6&gt;=$E57),"A","")&amp;IF(AND(AT$4&lt;=$G57,AT$4+6&gt;=$F57),"V","")&amp;IF(AND(AT$4&lt;=$H57,AT$4+6&gt;=$H57),"R",""))</f>
        <v/>
      </c>
      <c r="AU57" s="31">
        <f>IF(OR($A57="",AU$4=""),"",IF(AND(AU$4&lt;=$D57,AU$4+6&gt;=$D57),"C","")&amp;IF(AND(AU$4&lt;=$E57,AU$4+6&gt;=$E57),"A","")&amp;IF(AND(AU$4&lt;=$G57,AU$4+6&gt;=$F57),"V","")&amp;IF(AND(AU$4&lt;=$H57,AU$4+6&gt;=$H57),"R",""))</f>
        <v/>
      </c>
      <c r="AV57" s="31">
        <f>IF(OR($A57="",AV$4=""),"",IF(AND(AV$4&lt;=$D57,AV$4+6&gt;=$D57),"C","")&amp;IF(AND(AV$4&lt;=$E57,AV$4+6&gt;=$E57),"A","")&amp;IF(AND(AV$4&lt;=$G57,AV$4+6&gt;=$F57),"V","")&amp;IF(AND(AV$4&lt;=$H57,AV$4+6&gt;=$H57),"R",""))</f>
        <v/>
      </c>
      <c r="AW57" s="31">
        <f>IF(OR($A57="",AW$4=""),"",IF(AND(AW$4&lt;=$D57,AW$4+6&gt;=$D57),"C","")&amp;IF(AND(AW$4&lt;=$E57,AW$4+6&gt;=$E57),"A","")&amp;IF(AND(AW$4&lt;=$G57,AW$4+6&gt;=$F57),"V","")&amp;IF(AND(AW$4&lt;=$H57,AW$4+6&gt;=$H57),"R",""))</f>
        <v/>
      </c>
      <c r="AX57" s="31">
        <f>IF(OR($A57="",AX$4=""),"",IF(AND(AX$4&lt;=$D57,AX$4+6&gt;=$D57),"C","")&amp;IF(AND(AX$4&lt;=$E57,AX$4+6&gt;=$E57),"A","")&amp;IF(AND(AX$4&lt;=$G57,AX$4+6&gt;=$F57),"V","")&amp;IF(AND(AX$4&lt;=$H57,AX$4+6&gt;=$H57),"R",""))</f>
        <v/>
      </c>
      <c r="AY57" s="31">
        <f>IF(OR($A57="",AY$4=""),"",IF(AND(AY$4&lt;=$D57,AY$4+6&gt;=$D57),"C","")&amp;IF(AND(AY$4&lt;=$E57,AY$4+6&gt;=$E57),"A","")&amp;IF(AND(AY$4&lt;=$G57,AY$4+6&gt;=$F57),"V","")&amp;IF(AND(AY$4&lt;=$H57,AY$4+6&gt;=$H57),"R",""))</f>
        <v/>
      </c>
      <c r="AZ57" s="31">
        <f>IF(OR($A57="",AZ$4=""),"",IF(AND(AZ$4&lt;=$D57,AZ$4+6&gt;=$D57),"C","")&amp;IF(AND(AZ$4&lt;=$E57,AZ$4+6&gt;=$E57),"A","")&amp;IF(AND(AZ$4&lt;=$G57,AZ$4+6&gt;=$F57),"V","")&amp;IF(AND(AZ$4&lt;=$H57,AZ$4+6&gt;=$H57),"R",""))</f>
        <v/>
      </c>
      <c r="BA57" s="31">
        <f>IF(OR($A57="",BA$4=""),"",IF(AND(BA$4&lt;=$D57,BA$4+6&gt;=$D57),"C","")&amp;IF(AND(BA$4&lt;=$E57,BA$4+6&gt;=$E57),"A","")&amp;IF(AND(BA$4&lt;=$G57,BA$4+6&gt;=$F57),"V","")&amp;IF(AND(BA$4&lt;=$H57,BA$4+6&gt;=$H57),"R",""))</f>
        <v/>
      </c>
      <c r="BB57" s="31">
        <f>IF(OR($A57="",BB$4=""),"",IF(AND(BB$4&lt;=$D57,BB$4+6&gt;=$D57),"C","")&amp;IF(AND(BB$4&lt;=$E57,BB$4+6&gt;=$E57),"A","")&amp;IF(AND(BB$4&lt;=$G57,BB$4+6&gt;=$F57),"V","")&amp;IF(AND(BB$4&lt;=$H57,BB$4+6&gt;=$H57),"R",""))</f>
        <v/>
      </c>
      <c r="BC57" s="31">
        <f>IF(OR($A57="",BC$4=""),"",IF(AND(BC$4&lt;=$D57,BC$4+6&gt;=$D57),"C","")&amp;IF(AND(BC$4&lt;=$E57,BC$4+6&gt;=$E57),"A","")&amp;IF(AND(BC$4&lt;=$G57,BC$4+6&gt;=$F57),"V","")&amp;IF(AND(BC$4&lt;=$H57,BC$4+6&gt;=$H57),"R",""))</f>
        <v/>
      </c>
      <c r="BD57" s="31">
        <f>IF(OR($A57="",BD$4=""),"",IF(AND(BD$4&lt;=$D57,BD$4+6&gt;=$D57),"C","")&amp;IF(AND(BD$4&lt;=$E57,BD$4+6&gt;=$E57),"A","")&amp;IF(AND(BD$4&lt;=$G57,BD$4+6&gt;=$F57),"V","")&amp;IF(AND(BD$4&lt;=$H57,BD$4+6&gt;=$H57),"R",""))</f>
        <v/>
      </c>
      <c r="BE57" s="31">
        <f>IF(OR($A57="",BE$4=""),"",IF(AND(BE$4&lt;=$D57,BE$4+6&gt;=$D57),"C","")&amp;IF(AND(BE$4&lt;=$E57,BE$4+6&gt;=$E57),"A","")&amp;IF(AND(BE$4&lt;=$G57,BE$4+6&gt;=$F57),"V","")&amp;IF(AND(BE$4&lt;=$H57,BE$4+6&gt;=$H57),"R",""))</f>
        <v/>
      </c>
      <c r="BF57" s="31">
        <f>IF(OR($A57="",BF$4=""),"",IF(AND(BF$4&lt;=$D57,BF$4+6&gt;=$D57),"C","")&amp;IF(AND(BF$4&lt;=$E57,BF$4+6&gt;=$E57),"A","")&amp;IF(AND(BF$4&lt;=$G57,BF$4+6&gt;=$F57),"V","")&amp;IF(AND(BF$4&lt;=$H57,BF$4+6&gt;=$H57),"R",""))</f>
        <v/>
      </c>
      <c r="BG57" s="31">
        <f>IF(OR($A57="",BG$4=""),"",IF(AND(BG$4&lt;=$D57,BG$4+6&gt;=$D57),"C","")&amp;IF(AND(BG$4&lt;=$E57,BG$4+6&gt;=$E57),"A","")&amp;IF(AND(BG$4&lt;=$G57,BG$4+6&gt;=$F57),"V","")&amp;IF(AND(BG$4&lt;=$H57,BG$4+6&gt;=$H57),"R",""))</f>
        <v/>
      </c>
      <c r="BH57" s="31">
        <f>IF(OR($A57="",BH$4=""),"",IF(AND(BH$4&lt;=$D57,BH$4+6&gt;=$D57),"C","")&amp;IF(AND(BH$4&lt;=$E57,BH$4+6&gt;=$E57),"A","")&amp;IF(AND(BH$4&lt;=$G57,BH$4+6&gt;=$F57),"V","")&amp;IF(AND(BH$4&lt;=$H57,BH$4+6&gt;=$H57),"R",""))</f>
        <v/>
      </c>
      <c r="BI57" s="31">
        <f>IF(OR($A57="",BI$4=""),"",IF(AND(BI$4&lt;=$D57,BI$4+6&gt;=$D57),"C","")&amp;IF(AND(BI$4&lt;=$E57,BI$4+6&gt;=$E57),"A","")&amp;IF(AND(BI$4&lt;=$G57,BI$4+6&gt;=$F57),"V","")&amp;IF(AND(BI$4&lt;=$H57,BI$4+6&gt;=$H57),"R",""))</f>
        <v/>
      </c>
      <c r="BJ57" s="31">
        <f>IF(OR($A57="",BJ$4=""),"",IF(AND(BJ$4&lt;=$D57,BJ$4+6&gt;=$D57),"C","")&amp;IF(AND(BJ$4&lt;=$E57,BJ$4+6&gt;=$E57),"A","")&amp;IF(AND(BJ$4&lt;=$G57,BJ$4+6&gt;=$F57),"V","")&amp;IF(AND(BJ$4&lt;=$H57,BJ$4+6&gt;=$H57),"R",""))</f>
        <v/>
      </c>
      <c r="BK57" s="31">
        <f>IF(OR($A57="",BK$4=""),"",IF(AND(BK$4&lt;=$D57,BK$4+6&gt;=$D57),"C","")&amp;IF(AND(BK$4&lt;=$E57,BK$4+6&gt;=$E57),"A","")&amp;IF(AND(BK$4&lt;=$G57,BK$4+6&gt;=$F57),"V","")&amp;IF(AND(BK$4&lt;=$H57,BK$4+6&gt;=$H57),"R",""))</f>
        <v/>
      </c>
      <c r="BL57" s="31">
        <f>IF(OR($A57="",BL$4=""),"",IF(AND(BL$4&lt;=$D57,BL$4+6&gt;=$D57),"C","")&amp;IF(AND(BL$4&lt;=$E57,BL$4+6&gt;=$E57),"A","")&amp;IF(AND(BL$4&lt;=$G57,BL$4+6&gt;=$F57),"V","")&amp;IF(AND(BL$4&lt;=$H57,BL$4+6&gt;=$H57),"R",""))</f>
        <v/>
      </c>
      <c r="BM57" s="31">
        <f>IF(OR($A57="",BM$4=""),"",IF(AND(BM$4&lt;=$D57,BM$4+6&gt;=$D57),"C","")&amp;IF(AND(BM$4&lt;=$E57,BM$4+6&gt;=$E57),"A","")&amp;IF(AND(BM$4&lt;=$G57,BM$4+6&gt;=$F57),"V","")&amp;IF(AND(BM$4&lt;=$H57,BM$4+6&gt;=$H57),"R",""))</f>
        <v/>
      </c>
      <c r="BN57" s="31">
        <f>IF(OR($A57="",BN$4=""),"",IF(AND(BN$4&lt;=$D57,BN$4+6&gt;=$D57),"C","")&amp;IF(AND(BN$4&lt;=$E57,BN$4+6&gt;=$E57),"A","")&amp;IF(AND(BN$4&lt;=$G57,BN$4+6&gt;=$F57),"V","")&amp;IF(AND(BN$4&lt;=$H57,BN$4+6&gt;=$H57),"R",""))</f>
        <v/>
      </c>
      <c r="BO57" s="31">
        <f>IF(OR($A57="",BO$4=""),"",IF(AND(BO$4&lt;=$D57,BO$4+6&gt;=$D57),"C","")&amp;IF(AND(BO$4&lt;=$E57,BO$4+6&gt;=$E57),"A","")&amp;IF(AND(BO$4&lt;=$G57,BO$4+6&gt;=$F57),"V","")&amp;IF(AND(BO$4&lt;=$H57,BO$4+6&gt;=$H57),"R",""))</f>
        <v/>
      </c>
      <c r="BP57" s="31">
        <f>IF(OR($A57="",BP$4=""),"",IF(AND(BP$4&lt;=$D57,BP$4+6&gt;=$D57),"C","")&amp;IF(AND(BP$4&lt;=$E57,BP$4+6&gt;=$E57),"A","")&amp;IF(AND(BP$4&lt;=$G57,BP$4+6&gt;=$F57),"V","")&amp;IF(AND(BP$4&lt;=$H57,BP$4+6&gt;=$H57),"R",""))</f>
        <v/>
      </c>
    </row>
    <row r="58" ht="26" customHeight="1">
      <c r="A58" s="12">
        <f>IF(Planejamento!A55="","",Planejamento!A55)</f>
        <v/>
      </c>
      <c r="B58" s="32">
        <f>IF(Planejamento!A55="","",Planejamento!B55)</f>
        <v/>
      </c>
      <c r="C58" s="32">
        <f>IF(Planejamento!A55="","",Planejamento!E55)</f>
        <v/>
      </c>
      <c r="D58" s="33">
        <f>IF(Planejamento!A55="","",Planejamento!L55)</f>
        <v/>
      </c>
      <c r="E58" s="33">
        <f>IF(Planejamento!A55="","",Planejamento!M55)</f>
        <v/>
      </c>
      <c r="F58" s="33">
        <f>IF(Planejamento!A55="","",Planejamento!G55)</f>
        <v/>
      </c>
      <c r="G58" s="33">
        <f>IF(Planejamento!A55="","",Planejamento!H55)</f>
        <v/>
      </c>
      <c r="H58" s="33">
        <f>IF(Planejamento!A55="","",Planejamento!N55)</f>
        <v/>
      </c>
      <c r="I58" s="34">
        <f>IF(OR($A58="",I$4=""),"",IF(AND(I$4&lt;=$D58,I$4+6&gt;=$D58),"C","")&amp;IF(AND(I$4&lt;=$E58,I$4+6&gt;=$E58),"A","")&amp;IF(AND(I$4&lt;=$G58,I$4+6&gt;=$F58),"V","")&amp;IF(AND(I$4&lt;=$H58,I$4+6&gt;=$H58),"R",""))</f>
        <v/>
      </c>
      <c r="J58" s="34">
        <f>IF(OR($A58="",J$4=""),"",IF(AND(J$4&lt;=$D58,J$4+6&gt;=$D58),"C","")&amp;IF(AND(J$4&lt;=$E58,J$4+6&gt;=$E58),"A","")&amp;IF(AND(J$4&lt;=$G58,J$4+6&gt;=$F58),"V","")&amp;IF(AND(J$4&lt;=$H58,J$4+6&gt;=$H58),"R",""))</f>
        <v/>
      </c>
      <c r="K58" s="34">
        <f>IF(OR($A58="",K$4=""),"",IF(AND(K$4&lt;=$D58,K$4+6&gt;=$D58),"C","")&amp;IF(AND(K$4&lt;=$E58,K$4+6&gt;=$E58),"A","")&amp;IF(AND(K$4&lt;=$G58,K$4+6&gt;=$F58),"V","")&amp;IF(AND(K$4&lt;=$H58,K$4+6&gt;=$H58),"R",""))</f>
        <v/>
      </c>
      <c r="L58" s="34">
        <f>IF(OR($A58="",L$4=""),"",IF(AND(L$4&lt;=$D58,L$4+6&gt;=$D58),"C","")&amp;IF(AND(L$4&lt;=$E58,L$4+6&gt;=$E58),"A","")&amp;IF(AND(L$4&lt;=$G58,L$4+6&gt;=$F58),"V","")&amp;IF(AND(L$4&lt;=$H58,L$4+6&gt;=$H58),"R",""))</f>
        <v/>
      </c>
      <c r="M58" s="34">
        <f>IF(OR($A58="",M$4=""),"",IF(AND(M$4&lt;=$D58,M$4+6&gt;=$D58),"C","")&amp;IF(AND(M$4&lt;=$E58,M$4+6&gt;=$E58),"A","")&amp;IF(AND(M$4&lt;=$G58,M$4+6&gt;=$F58),"V","")&amp;IF(AND(M$4&lt;=$H58,M$4+6&gt;=$H58),"R",""))</f>
        <v/>
      </c>
      <c r="N58" s="34">
        <f>IF(OR($A58="",N$4=""),"",IF(AND(N$4&lt;=$D58,N$4+6&gt;=$D58),"C","")&amp;IF(AND(N$4&lt;=$E58,N$4+6&gt;=$E58),"A","")&amp;IF(AND(N$4&lt;=$G58,N$4+6&gt;=$F58),"V","")&amp;IF(AND(N$4&lt;=$H58,N$4+6&gt;=$H58),"R",""))</f>
        <v/>
      </c>
      <c r="O58" s="34">
        <f>IF(OR($A58="",O$4=""),"",IF(AND(O$4&lt;=$D58,O$4+6&gt;=$D58),"C","")&amp;IF(AND(O$4&lt;=$E58,O$4+6&gt;=$E58),"A","")&amp;IF(AND(O$4&lt;=$G58,O$4+6&gt;=$F58),"V","")&amp;IF(AND(O$4&lt;=$H58,O$4+6&gt;=$H58),"R",""))</f>
        <v/>
      </c>
      <c r="P58" s="34">
        <f>IF(OR($A58="",P$4=""),"",IF(AND(P$4&lt;=$D58,P$4+6&gt;=$D58),"C","")&amp;IF(AND(P$4&lt;=$E58,P$4+6&gt;=$E58),"A","")&amp;IF(AND(P$4&lt;=$G58,P$4+6&gt;=$F58),"V","")&amp;IF(AND(P$4&lt;=$H58,P$4+6&gt;=$H58),"R",""))</f>
        <v/>
      </c>
      <c r="Q58" s="34">
        <f>IF(OR($A58="",Q$4=""),"",IF(AND(Q$4&lt;=$D58,Q$4+6&gt;=$D58),"C","")&amp;IF(AND(Q$4&lt;=$E58,Q$4+6&gt;=$E58),"A","")&amp;IF(AND(Q$4&lt;=$G58,Q$4+6&gt;=$F58),"V","")&amp;IF(AND(Q$4&lt;=$H58,Q$4+6&gt;=$H58),"R",""))</f>
        <v/>
      </c>
      <c r="R58" s="34">
        <f>IF(OR($A58="",R$4=""),"",IF(AND(R$4&lt;=$D58,R$4+6&gt;=$D58),"C","")&amp;IF(AND(R$4&lt;=$E58,R$4+6&gt;=$E58),"A","")&amp;IF(AND(R$4&lt;=$G58,R$4+6&gt;=$F58),"V","")&amp;IF(AND(R$4&lt;=$H58,R$4+6&gt;=$H58),"R",""))</f>
        <v/>
      </c>
      <c r="S58" s="34">
        <f>IF(OR($A58="",S$4=""),"",IF(AND(S$4&lt;=$D58,S$4+6&gt;=$D58),"C","")&amp;IF(AND(S$4&lt;=$E58,S$4+6&gt;=$E58),"A","")&amp;IF(AND(S$4&lt;=$G58,S$4+6&gt;=$F58),"V","")&amp;IF(AND(S$4&lt;=$H58,S$4+6&gt;=$H58),"R",""))</f>
        <v/>
      </c>
      <c r="T58" s="34">
        <f>IF(OR($A58="",T$4=""),"",IF(AND(T$4&lt;=$D58,T$4+6&gt;=$D58),"C","")&amp;IF(AND(T$4&lt;=$E58,T$4+6&gt;=$E58),"A","")&amp;IF(AND(T$4&lt;=$G58,T$4+6&gt;=$F58),"V","")&amp;IF(AND(T$4&lt;=$H58,T$4+6&gt;=$H58),"R",""))</f>
        <v/>
      </c>
      <c r="U58" s="34">
        <f>IF(OR($A58="",U$4=""),"",IF(AND(U$4&lt;=$D58,U$4+6&gt;=$D58),"C","")&amp;IF(AND(U$4&lt;=$E58,U$4+6&gt;=$E58),"A","")&amp;IF(AND(U$4&lt;=$G58,U$4+6&gt;=$F58),"V","")&amp;IF(AND(U$4&lt;=$H58,U$4+6&gt;=$H58),"R",""))</f>
        <v/>
      </c>
      <c r="V58" s="34">
        <f>IF(OR($A58="",V$4=""),"",IF(AND(V$4&lt;=$D58,V$4+6&gt;=$D58),"C","")&amp;IF(AND(V$4&lt;=$E58,V$4+6&gt;=$E58),"A","")&amp;IF(AND(V$4&lt;=$G58,V$4+6&gt;=$F58),"V","")&amp;IF(AND(V$4&lt;=$H58,V$4+6&gt;=$H58),"R",""))</f>
        <v/>
      </c>
      <c r="W58" s="34">
        <f>IF(OR($A58="",W$4=""),"",IF(AND(W$4&lt;=$D58,W$4+6&gt;=$D58),"C","")&amp;IF(AND(W$4&lt;=$E58,W$4+6&gt;=$E58),"A","")&amp;IF(AND(W$4&lt;=$G58,W$4+6&gt;=$F58),"V","")&amp;IF(AND(W$4&lt;=$H58,W$4+6&gt;=$H58),"R",""))</f>
        <v/>
      </c>
      <c r="X58" s="34">
        <f>IF(OR($A58="",X$4=""),"",IF(AND(X$4&lt;=$D58,X$4+6&gt;=$D58),"C","")&amp;IF(AND(X$4&lt;=$E58,X$4+6&gt;=$E58),"A","")&amp;IF(AND(X$4&lt;=$G58,X$4+6&gt;=$F58),"V","")&amp;IF(AND(X$4&lt;=$H58,X$4+6&gt;=$H58),"R",""))</f>
        <v/>
      </c>
      <c r="Y58" s="34">
        <f>IF(OR($A58="",Y$4=""),"",IF(AND(Y$4&lt;=$D58,Y$4+6&gt;=$D58),"C","")&amp;IF(AND(Y$4&lt;=$E58,Y$4+6&gt;=$E58),"A","")&amp;IF(AND(Y$4&lt;=$G58,Y$4+6&gt;=$F58),"V","")&amp;IF(AND(Y$4&lt;=$H58,Y$4+6&gt;=$H58),"R",""))</f>
        <v/>
      </c>
      <c r="Z58" s="34">
        <f>IF(OR($A58="",Z$4=""),"",IF(AND(Z$4&lt;=$D58,Z$4+6&gt;=$D58),"C","")&amp;IF(AND(Z$4&lt;=$E58,Z$4+6&gt;=$E58),"A","")&amp;IF(AND(Z$4&lt;=$G58,Z$4+6&gt;=$F58),"V","")&amp;IF(AND(Z$4&lt;=$H58,Z$4+6&gt;=$H58),"R",""))</f>
        <v/>
      </c>
      <c r="AA58" s="34">
        <f>IF(OR($A58="",AA$4=""),"",IF(AND(AA$4&lt;=$D58,AA$4+6&gt;=$D58),"C","")&amp;IF(AND(AA$4&lt;=$E58,AA$4+6&gt;=$E58),"A","")&amp;IF(AND(AA$4&lt;=$G58,AA$4+6&gt;=$F58),"V","")&amp;IF(AND(AA$4&lt;=$H58,AA$4+6&gt;=$H58),"R",""))</f>
        <v/>
      </c>
      <c r="AB58" s="34">
        <f>IF(OR($A58="",AB$4=""),"",IF(AND(AB$4&lt;=$D58,AB$4+6&gt;=$D58),"C","")&amp;IF(AND(AB$4&lt;=$E58,AB$4+6&gt;=$E58),"A","")&amp;IF(AND(AB$4&lt;=$G58,AB$4+6&gt;=$F58),"V","")&amp;IF(AND(AB$4&lt;=$H58,AB$4+6&gt;=$H58),"R",""))</f>
        <v/>
      </c>
      <c r="AC58" s="34">
        <f>IF(OR($A58="",AC$4=""),"",IF(AND(AC$4&lt;=$D58,AC$4+6&gt;=$D58),"C","")&amp;IF(AND(AC$4&lt;=$E58,AC$4+6&gt;=$E58),"A","")&amp;IF(AND(AC$4&lt;=$G58,AC$4+6&gt;=$F58),"V","")&amp;IF(AND(AC$4&lt;=$H58,AC$4+6&gt;=$H58),"R",""))</f>
        <v/>
      </c>
      <c r="AD58" s="34">
        <f>IF(OR($A58="",AD$4=""),"",IF(AND(AD$4&lt;=$D58,AD$4+6&gt;=$D58),"C","")&amp;IF(AND(AD$4&lt;=$E58,AD$4+6&gt;=$E58),"A","")&amp;IF(AND(AD$4&lt;=$G58,AD$4+6&gt;=$F58),"V","")&amp;IF(AND(AD$4&lt;=$H58,AD$4+6&gt;=$H58),"R",""))</f>
        <v/>
      </c>
      <c r="AE58" s="34">
        <f>IF(OR($A58="",AE$4=""),"",IF(AND(AE$4&lt;=$D58,AE$4+6&gt;=$D58),"C","")&amp;IF(AND(AE$4&lt;=$E58,AE$4+6&gt;=$E58),"A","")&amp;IF(AND(AE$4&lt;=$G58,AE$4+6&gt;=$F58),"V","")&amp;IF(AND(AE$4&lt;=$H58,AE$4+6&gt;=$H58),"R",""))</f>
        <v/>
      </c>
      <c r="AF58" s="34">
        <f>IF(OR($A58="",AF$4=""),"",IF(AND(AF$4&lt;=$D58,AF$4+6&gt;=$D58),"C","")&amp;IF(AND(AF$4&lt;=$E58,AF$4+6&gt;=$E58),"A","")&amp;IF(AND(AF$4&lt;=$G58,AF$4+6&gt;=$F58),"V","")&amp;IF(AND(AF$4&lt;=$H58,AF$4+6&gt;=$H58),"R",""))</f>
        <v/>
      </c>
      <c r="AG58" s="34">
        <f>IF(OR($A58="",AG$4=""),"",IF(AND(AG$4&lt;=$D58,AG$4+6&gt;=$D58),"C","")&amp;IF(AND(AG$4&lt;=$E58,AG$4+6&gt;=$E58),"A","")&amp;IF(AND(AG$4&lt;=$G58,AG$4+6&gt;=$F58),"V","")&amp;IF(AND(AG$4&lt;=$H58,AG$4+6&gt;=$H58),"R",""))</f>
        <v/>
      </c>
      <c r="AH58" s="34">
        <f>IF(OR($A58="",AH$4=""),"",IF(AND(AH$4&lt;=$D58,AH$4+6&gt;=$D58),"C","")&amp;IF(AND(AH$4&lt;=$E58,AH$4+6&gt;=$E58),"A","")&amp;IF(AND(AH$4&lt;=$G58,AH$4+6&gt;=$F58),"V","")&amp;IF(AND(AH$4&lt;=$H58,AH$4+6&gt;=$H58),"R",""))</f>
        <v/>
      </c>
      <c r="AI58" s="34">
        <f>IF(OR($A58="",AI$4=""),"",IF(AND(AI$4&lt;=$D58,AI$4+6&gt;=$D58),"C","")&amp;IF(AND(AI$4&lt;=$E58,AI$4+6&gt;=$E58),"A","")&amp;IF(AND(AI$4&lt;=$G58,AI$4+6&gt;=$F58),"V","")&amp;IF(AND(AI$4&lt;=$H58,AI$4+6&gt;=$H58),"R",""))</f>
        <v/>
      </c>
      <c r="AJ58" s="34">
        <f>IF(OR($A58="",AJ$4=""),"",IF(AND(AJ$4&lt;=$D58,AJ$4+6&gt;=$D58),"C","")&amp;IF(AND(AJ$4&lt;=$E58,AJ$4+6&gt;=$E58),"A","")&amp;IF(AND(AJ$4&lt;=$G58,AJ$4+6&gt;=$F58),"V","")&amp;IF(AND(AJ$4&lt;=$H58,AJ$4+6&gt;=$H58),"R",""))</f>
        <v/>
      </c>
      <c r="AK58" s="34">
        <f>IF(OR($A58="",AK$4=""),"",IF(AND(AK$4&lt;=$D58,AK$4+6&gt;=$D58),"C","")&amp;IF(AND(AK$4&lt;=$E58,AK$4+6&gt;=$E58),"A","")&amp;IF(AND(AK$4&lt;=$G58,AK$4+6&gt;=$F58),"V","")&amp;IF(AND(AK$4&lt;=$H58,AK$4+6&gt;=$H58),"R",""))</f>
        <v/>
      </c>
      <c r="AL58" s="34">
        <f>IF(OR($A58="",AL$4=""),"",IF(AND(AL$4&lt;=$D58,AL$4+6&gt;=$D58),"C","")&amp;IF(AND(AL$4&lt;=$E58,AL$4+6&gt;=$E58),"A","")&amp;IF(AND(AL$4&lt;=$G58,AL$4+6&gt;=$F58),"V","")&amp;IF(AND(AL$4&lt;=$H58,AL$4+6&gt;=$H58),"R",""))</f>
        <v/>
      </c>
      <c r="AM58" s="34">
        <f>IF(OR($A58="",AM$4=""),"",IF(AND(AM$4&lt;=$D58,AM$4+6&gt;=$D58),"C","")&amp;IF(AND(AM$4&lt;=$E58,AM$4+6&gt;=$E58),"A","")&amp;IF(AND(AM$4&lt;=$G58,AM$4+6&gt;=$F58),"V","")&amp;IF(AND(AM$4&lt;=$H58,AM$4+6&gt;=$H58),"R",""))</f>
        <v/>
      </c>
      <c r="AN58" s="34">
        <f>IF(OR($A58="",AN$4=""),"",IF(AND(AN$4&lt;=$D58,AN$4+6&gt;=$D58),"C","")&amp;IF(AND(AN$4&lt;=$E58,AN$4+6&gt;=$E58),"A","")&amp;IF(AND(AN$4&lt;=$G58,AN$4+6&gt;=$F58),"V","")&amp;IF(AND(AN$4&lt;=$H58,AN$4+6&gt;=$H58),"R",""))</f>
        <v/>
      </c>
      <c r="AO58" s="34">
        <f>IF(OR($A58="",AO$4=""),"",IF(AND(AO$4&lt;=$D58,AO$4+6&gt;=$D58),"C","")&amp;IF(AND(AO$4&lt;=$E58,AO$4+6&gt;=$E58),"A","")&amp;IF(AND(AO$4&lt;=$G58,AO$4+6&gt;=$F58),"V","")&amp;IF(AND(AO$4&lt;=$H58,AO$4+6&gt;=$H58),"R",""))</f>
        <v/>
      </c>
      <c r="AP58" s="34">
        <f>IF(OR($A58="",AP$4=""),"",IF(AND(AP$4&lt;=$D58,AP$4+6&gt;=$D58),"C","")&amp;IF(AND(AP$4&lt;=$E58,AP$4+6&gt;=$E58),"A","")&amp;IF(AND(AP$4&lt;=$G58,AP$4+6&gt;=$F58),"V","")&amp;IF(AND(AP$4&lt;=$H58,AP$4+6&gt;=$H58),"R",""))</f>
        <v/>
      </c>
      <c r="AQ58" s="34">
        <f>IF(OR($A58="",AQ$4=""),"",IF(AND(AQ$4&lt;=$D58,AQ$4+6&gt;=$D58),"C","")&amp;IF(AND(AQ$4&lt;=$E58,AQ$4+6&gt;=$E58),"A","")&amp;IF(AND(AQ$4&lt;=$G58,AQ$4+6&gt;=$F58),"V","")&amp;IF(AND(AQ$4&lt;=$H58,AQ$4+6&gt;=$H58),"R",""))</f>
        <v/>
      </c>
      <c r="AR58" s="34">
        <f>IF(OR($A58="",AR$4=""),"",IF(AND(AR$4&lt;=$D58,AR$4+6&gt;=$D58),"C","")&amp;IF(AND(AR$4&lt;=$E58,AR$4+6&gt;=$E58),"A","")&amp;IF(AND(AR$4&lt;=$G58,AR$4+6&gt;=$F58),"V","")&amp;IF(AND(AR$4&lt;=$H58,AR$4+6&gt;=$H58),"R",""))</f>
        <v/>
      </c>
      <c r="AS58" s="34">
        <f>IF(OR($A58="",AS$4=""),"",IF(AND(AS$4&lt;=$D58,AS$4+6&gt;=$D58),"C","")&amp;IF(AND(AS$4&lt;=$E58,AS$4+6&gt;=$E58),"A","")&amp;IF(AND(AS$4&lt;=$G58,AS$4+6&gt;=$F58),"V","")&amp;IF(AND(AS$4&lt;=$H58,AS$4+6&gt;=$H58),"R",""))</f>
        <v/>
      </c>
      <c r="AT58" s="34">
        <f>IF(OR($A58="",AT$4=""),"",IF(AND(AT$4&lt;=$D58,AT$4+6&gt;=$D58),"C","")&amp;IF(AND(AT$4&lt;=$E58,AT$4+6&gt;=$E58),"A","")&amp;IF(AND(AT$4&lt;=$G58,AT$4+6&gt;=$F58),"V","")&amp;IF(AND(AT$4&lt;=$H58,AT$4+6&gt;=$H58),"R",""))</f>
        <v/>
      </c>
      <c r="AU58" s="34">
        <f>IF(OR($A58="",AU$4=""),"",IF(AND(AU$4&lt;=$D58,AU$4+6&gt;=$D58),"C","")&amp;IF(AND(AU$4&lt;=$E58,AU$4+6&gt;=$E58),"A","")&amp;IF(AND(AU$4&lt;=$G58,AU$4+6&gt;=$F58),"V","")&amp;IF(AND(AU$4&lt;=$H58,AU$4+6&gt;=$H58),"R",""))</f>
        <v/>
      </c>
      <c r="AV58" s="34">
        <f>IF(OR($A58="",AV$4=""),"",IF(AND(AV$4&lt;=$D58,AV$4+6&gt;=$D58),"C","")&amp;IF(AND(AV$4&lt;=$E58,AV$4+6&gt;=$E58),"A","")&amp;IF(AND(AV$4&lt;=$G58,AV$4+6&gt;=$F58),"V","")&amp;IF(AND(AV$4&lt;=$H58,AV$4+6&gt;=$H58),"R",""))</f>
        <v/>
      </c>
      <c r="AW58" s="34">
        <f>IF(OR($A58="",AW$4=""),"",IF(AND(AW$4&lt;=$D58,AW$4+6&gt;=$D58),"C","")&amp;IF(AND(AW$4&lt;=$E58,AW$4+6&gt;=$E58),"A","")&amp;IF(AND(AW$4&lt;=$G58,AW$4+6&gt;=$F58),"V","")&amp;IF(AND(AW$4&lt;=$H58,AW$4+6&gt;=$H58),"R",""))</f>
        <v/>
      </c>
      <c r="AX58" s="34">
        <f>IF(OR($A58="",AX$4=""),"",IF(AND(AX$4&lt;=$D58,AX$4+6&gt;=$D58),"C","")&amp;IF(AND(AX$4&lt;=$E58,AX$4+6&gt;=$E58),"A","")&amp;IF(AND(AX$4&lt;=$G58,AX$4+6&gt;=$F58),"V","")&amp;IF(AND(AX$4&lt;=$H58,AX$4+6&gt;=$H58),"R",""))</f>
        <v/>
      </c>
      <c r="AY58" s="34">
        <f>IF(OR($A58="",AY$4=""),"",IF(AND(AY$4&lt;=$D58,AY$4+6&gt;=$D58),"C","")&amp;IF(AND(AY$4&lt;=$E58,AY$4+6&gt;=$E58),"A","")&amp;IF(AND(AY$4&lt;=$G58,AY$4+6&gt;=$F58),"V","")&amp;IF(AND(AY$4&lt;=$H58,AY$4+6&gt;=$H58),"R",""))</f>
        <v/>
      </c>
      <c r="AZ58" s="34">
        <f>IF(OR($A58="",AZ$4=""),"",IF(AND(AZ$4&lt;=$D58,AZ$4+6&gt;=$D58),"C","")&amp;IF(AND(AZ$4&lt;=$E58,AZ$4+6&gt;=$E58),"A","")&amp;IF(AND(AZ$4&lt;=$G58,AZ$4+6&gt;=$F58),"V","")&amp;IF(AND(AZ$4&lt;=$H58,AZ$4+6&gt;=$H58),"R",""))</f>
        <v/>
      </c>
      <c r="BA58" s="34">
        <f>IF(OR($A58="",BA$4=""),"",IF(AND(BA$4&lt;=$D58,BA$4+6&gt;=$D58),"C","")&amp;IF(AND(BA$4&lt;=$E58,BA$4+6&gt;=$E58),"A","")&amp;IF(AND(BA$4&lt;=$G58,BA$4+6&gt;=$F58),"V","")&amp;IF(AND(BA$4&lt;=$H58,BA$4+6&gt;=$H58),"R",""))</f>
        <v/>
      </c>
      <c r="BB58" s="34">
        <f>IF(OR($A58="",BB$4=""),"",IF(AND(BB$4&lt;=$D58,BB$4+6&gt;=$D58),"C","")&amp;IF(AND(BB$4&lt;=$E58,BB$4+6&gt;=$E58),"A","")&amp;IF(AND(BB$4&lt;=$G58,BB$4+6&gt;=$F58),"V","")&amp;IF(AND(BB$4&lt;=$H58,BB$4+6&gt;=$H58),"R",""))</f>
        <v/>
      </c>
      <c r="BC58" s="34">
        <f>IF(OR($A58="",BC$4=""),"",IF(AND(BC$4&lt;=$D58,BC$4+6&gt;=$D58),"C","")&amp;IF(AND(BC$4&lt;=$E58,BC$4+6&gt;=$E58),"A","")&amp;IF(AND(BC$4&lt;=$G58,BC$4+6&gt;=$F58),"V","")&amp;IF(AND(BC$4&lt;=$H58,BC$4+6&gt;=$H58),"R",""))</f>
        <v/>
      </c>
      <c r="BD58" s="34">
        <f>IF(OR($A58="",BD$4=""),"",IF(AND(BD$4&lt;=$D58,BD$4+6&gt;=$D58),"C","")&amp;IF(AND(BD$4&lt;=$E58,BD$4+6&gt;=$E58),"A","")&amp;IF(AND(BD$4&lt;=$G58,BD$4+6&gt;=$F58),"V","")&amp;IF(AND(BD$4&lt;=$H58,BD$4+6&gt;=$H58),"R",""))</f>
        <v/>
      </c>
      <c r="BE58" s="34">
        <f>IF(OR($A58="",BE$4=""),"",IF(AND(BE$4&lt;=$D58,BE$4+6&gt;=$D58),"C","")&amp;IF(AND(BE$4&lt;=$E58,BE$4+6&gt;=$E58),"A","")&amp;IF(AND(BE$4&lt;=$G58,BE$4+6&gt;=$F58),"V","")&amp;IF(AND(BE$4&lt;=$H58,BE$4+6&gt;=$H58),"R",""))</f>
        <v/>
      </c>
      <c r="BF58" s="34">
        <f>IF(OR($A58="",BF$4=""),"",IF(AND(BF$4&lt;=$D58,BF$4+6&gt;=$D58),"C","")&amp;IF(AND(BF$4&lt;=$E58,BF$4+6&gt;=$E58),"A","")&amp;IF(AND(BF$4&lt;=$G58,BF$4+6&gt;=$F58),"V","")&amp;IF(AND(BF$4&lt;=$H58,BF$4+6&gt;=$H58),"R",""))</f>
        <v/>
      </c>
      <c r="BG58" s="34">
        <f>IF(OR($A58="",BG$4=""),"",IF(AND(BG$4&lt;=$D58,BG$4+6&gt;=$D58),"C","")&amp;IF(AND(BG$4&lt;=$E58,BG$4+6&gt;=$E58),"A","")&amp;IF(AND(BG$4&lt;=$G58,BG$4+6&gt;=$F58),"V","")&amp;IF(AND(BG$4&lt;=$H58,BG$4+6&gt;=$H58),"R",""))</f>
        <v/>
      </c>
      <c r="BH58" s="34">
        <f>IF(OR($A58="",BH$4=""),"",IF(AND(BH$4&lt;=$D58,BH$4+6&gt;=$D58),"C","")&amp;IF(AND(BH$4&lt;=$E58,BH$4+6&gt;=$E58),"A","")&amp;IF(AND(BH$4&lt;=$G58,BH$4+6&gt;=$F58),"V","")&amp;IF(AND(BH$4&lt;=$H58,BH$4+6&gt;=$H58),"R",""))</f>
        <v/>
      </c>
      <c r="BI58" s="34">
        <f>IF(OR($A58="",BI$4=""),"",IF(AND(BI$4&lt;=$D58,BI$4+6&gt;=$D58),"C","")&amp;IF(AND(BI$4&lt;=$E58,BI$4+6&gt;=$E58),"A","")&amp;IF(AND(BI$4&lt;=$G58,BI$4+6&gt;=$F58),"V","")&amp;IF(AND(BI$4&lt;=$H58,BI$4+6&gt;=$H58),"R",""))</f>
        <v/>
      </c>
      <c r="BJ58" s="34">
        <f>IF(OR($A58="",BJ$4=""),"",IF(AND(BJ$4&lt;=$D58,BJ$4+6&gt;=$D58),"C","")&amp;IF(AND(BJ$4&lt;=$E58,BJ$4+6&gt;=$E58),"A","")&amp;IF(AND(BJ$4&lt;=$G58,BJ$4+6&gt;=$F58),"V","")&amp;IF(AND(BJ$4&lt;=$H58,BJ$4+6&gt;=$H58),"R",""))</f>
        <v/>
      </c>
      <c r="BK58" s="34">
        <f>IF(OR($A58="",BK$4=""),"",IF(AND(BK$4&lt;=$D58,BK$4+6&gt;=$D58),"C","")&amp;IF(AND(BK$4&lt;=$E58,BK$4+6&gt;=$E58),"A","")&amp;IF(AND(BK$4&lt;=$G58,BK$4+6&gt;=$F58),"V","")&amp;IF(AND(BK$4&lt;=$H58,BK$4+6&gt;=$H58),"R",""))</f>
        <v/>
      </c>
      <c r="BL58" s="34">
        <f>IF(OR($A58="",BL$4=""),"",IF(AND(BL$4&lt;=$D58,BL$4+6&gt;=$D58),"C","")&amp;IF(AND(BL$4&lt;=$E58,BL$4+6&gt;=$E58),"A","")&amp;IF(AND(BL$4&lt;=$G58,BL$4+6&gt;=$F58),"V","")&amp;IF(AND(BL$4&lt;=$H58,BL$4+6&gt;=$H58),"R",""))</f>
        <v/>
      </c>
      <c r="BM58" s="34">
        <f>IF(OR($A58="",BM$4=""),"",IF(AND(BM$4&lt;=$D58,BM$4+6&gt;=$D58),"C","")&amp;IF(AND(BM$4&lt;=$E58,BM$4+6&gt;=$E58),"A","")&amp;IF(AND(BM$4&lt;=$G58,BM$4+6&gt;=$F58),"V","")&amp;IF(AND(BM$4&lt;=$H58,BM$4+6&gt;=$H58),"R",""))</f>
        <v/>
      </c>
      <c r="BN58" s="34">
        <f>IF(OR($A58="",BN$4=""),"",IF(AND(BN$4&lt;=$D58,BN$4+6&gt;=$D58),"C","")&amp;IF(AND(BN$4&lt;=$E58,BN$4+6&gt;=$E58),"A","")&amp;IF(AND(BN$4&lt;=$G58,BN$4+6&gt;=$F58),"V","")&amp;IF(AND(BN$4&lt;=$H58,BN$4+6&gt;=$H58),"R",""))</f>
        <v/>
      </c>
      <c r="BO58" s="34">
        <f>IF(OR($A58="",BO$4=""),"",IF(AND(BO$4&lt;=$D58,BO$4+6&gt;=$D58),"C","")&amp;IF(AND(BO$4&lt;=$E58,BO$4+6&gt;=$E58),"A","")&amp;IF(AND(BO$4&lt;=$G58,BO$4+6&gt;=$F58),"V","")&amp;IF(AND(BO$4&lt;=$H58,BO$4+6&gt;=$H58),"R",""))</f>
        <v/>
      </c>
      <c r="BP58" s="34">
        <f>IF(OR($A58="",BP$4=""),"",IF(AND(BP$4&lt;=$D58,BP$4+6&gt;=$D58),"C","")&amp;IF(AND(BP$4&lt;=$E58,BP$4+6&gt;=$E58),"A","")&amp;IF(AND(BP$4&lt;=$G58,BP$4+6&gt;=$F58),"V","")&amp;IF(AND(BP$4&lt;=$H58,BP$4+6&gt;=$H58),"R",""))</f>
        <v/>
      </c>
    </row>
    <row r="59" ht="26" customHeight="1">
      <c r="A59" s="13">
        <f>IF(Planejamento!A56="","",Planejamento!A56)</f>
        <v/>
      </c>
      <c r="B59" s="29">
        <f>IF(Planejamento!A56="","",Planejamento!B56)</f>
        <v/>
      </c>
      <c r="C59" s="29">
        <f>IF(Planejamento!A56="","",Planejamento!E56)</f>
        <v/>
      </c>
      <c r="D59" s="30">
        <f>IF(Planejamento!A56="","",Planejamento!L56)</f>
        <v/>
      </c>
      <c r="E59" s="30">
        <f>IF(Planejamento!A56="","",Planejamento!M56)</f>
        <v/>
      </c>
      <c r="F59" s="30">
        <f>IF(Planejamento!A56="","",Planejamento!G56)</f>
        <v/>
      </c>
      <c r="G59" s="30">
        <f>IF(Planejamento!A56="","",Planejamento!H56)</f>
        <v/>
      </c>
      <c r="H59" s="30">
        <f>IF(Planejamento!A56="","",Planejamento!N56)</f>
        <v/>
      </c>
      <c r="I59" s="31">
        <f>IF(OR($A59="",I$4=""),"",IF(AND(I$4&lt;=$D59,I$4+6&gt;=$D59),"C","")&amp;IF(AND(I$4&lt;=$E59,I$4+6&gt;=$E59),"A","")&amp;IF(AND(I$4&lt;=$G59,I$4+6&gt;=$F59),"V","")&amp;IF(AND(I$4&lt;=$H59,I$4+6&gt;=$H59),"R",""))</f>
        <v/>
      </c>
      <c r="J59" s="31">
        <f>IF(OR($A59="",J$4=""),"",IF(AND(J$4&lt;=$D59,J$4+6&gt;=$D59),"C","")&amp;IF(AND(J$4&lt;=$E59,J$4+6&gt;=$E59),"A","")&amp;IF(AND(J$4&lt;=$G59,J$4+6&gt;=$F59),"V","")&amp;IF(AND(J$4&lt;=$H59,J$4+6&gt;=$H59),"R",""))</f>
        <v/>
      </c>
      <c r="K59" s="31">
        <f>IF(OR($A59="",K$4=""),"",IF(AND(K$4&lt;=$D59,K$4+6&gt;=$D59),"C","")&amp;IF(AND(K$4&lt;=$E59,K$4+6&gt;=$E59),"A","")&amp;IF(AND(K$4&lt;=$G59,K$4+6&gt;=$F59),"V","")&amp;IF(AND(K$4&lt;=$H59,K$4+6&gt;=$H59),"R",""))</f>
        <v/>
      </c>
      <c r="L59" s="31">
        <f>IF(OR($A59="",L$4=""),"",IF(AND(L$4&lt;=$D59,L$4+6&gt;=$D59),"C","")&amp;IF(AND(L$4&lt;=$E59,L$4+6&gt;=$E59),"A","")&amp;IF(AND(L$4&lt;=$G59,L$4+6&gt;=$F59),"V","")&amp;IF(AND(L$4&lt;=$H59,L$4+6&gt;=$H59),"R",""))</f>
        <v/>
      </c>
      <c r="M59" s="31">
        <f>IF(OR($A59="",M$4=""),"",IF(AND(M$4&lt;=$D59,M$4+6&gt;=$D59),"C","")&amp;IF(AND(M$4&lt;=$E59,M$4+6&gt;=$E59),"A","")&amp;IF(AND(M$4&lt;=$G59,M$4+6&gt;=$F59),"V","")&amp;IF(AND(M$4&lt;=$H59,M$4+6&gt;=$H59),"R",""))</f>
        <v/>
      </c>
      <c r="N59" s="31">
        <f>IF(OR($A59="",N$4=""),"",IF(AND(N$4&lt;=$D59,N$4+6&gt;=$D59),"C","")&amp;IF(AND(N$4&lt;=$E59,N$4+6&gt;=$E59),"A","")&amp;IF(AND(N$4&lt;=$G59,N$4+6&gt;=$F59),"V","")&amp;IF(AND(N$4&lt;=$H59,N$4+6&gt;=$H59),"R",""))</f>
        <v/>
      </c>
      <c r="O59" s="31">
        <f>IF(OR($A59="",O$4=""),"",IF(AND(O$4&lt;=$D59,O$4+6&gt;=$D59),"C","")&amp;IF(AND(O$4&lt;=$E59,O$4+6&gt;=$E59),"A","")&amp;IF(AND(O$4&lt;=$G59,O$4+6&gt;=$F59),"V","")&amp;IF(AND(O$4&lt;=$H59,O$4+6&gt;=$H59),"R",""))</f>
        <v/>
      </c>
      <c r="P59" s="31">
        <f>IF(OR($A59="",P$4=""),"",IF(AND(P$4&lt;=$D59,P$4+6&gt;=$D59),"C","")&amp;IF(AND(P$4&lt;=$E59,P$4+6&gt;=$E59),"A","")&amp;IF(AND(P$4&lt;=$G59,P$4+6&gt;=$F59),"V","")&amp;IF(AND(P$4&lt;=$H59,P$4+6&gt;=$H59),"R",""))</f>
        <v/>
      </c>
      <c r="Q59" s="31">
        <f>IF(OR($A59="",Q$4=""),"",IF(AND(Q$4&lt;=$D59,Q$4+6&gt;=$D59),"C","")&amp;IF(AND(Q$4&lt;=$E59,Q$4+6&gt;=$E59),"A","")&amp;IF(AND(Q$4&lt;=$G59,Q$4+6&gt;=$F59),"V","")&amp;IF(AND(Q$4&lt;=$H59,Q$4+6&gt;=$H59),"R",""))</f>
        <v/>
      </c>
      <c r="R59" s="31">
        <f>IF(OR($A59="",R$4=""),"",IF(AND(R$4&lt;=$D59,R$4+6&gt;=$D59),"C","")&amp;IF(AND(R$4&lt;=$E59,R$4+6&gt;=$E59),"A","")&amp;IF(AND(R$4&lt;=$G59,R$4+6&gt;=$F59),"V","")&amp;IF(AND(R$4&lt;=$H59,R$4+6&gt;=$H59),"R",""))</f>
        <v/>
      </c>
      <c r="S59" s="31">
        <f>IF(OR($A59="",S$4=""),"",IF(AND(S$4&lt;=$D59,S$4+6&gt;=$D59),"C","")&amp;IF(AND(S$4&lt;=$E59,S$4+6&gt;=$E59),"A","")&amp;IF(AND(S$4&lt;=$G59,S$4+6&gt;=$F59),"V","")&amp;IF(AND(S$4&lt;=$H59,S$4+6&gt;=$H59),"R",""))</f>
        <v/>
      </c>
      <c r="T59" s="31">
        <f>IF(OR($A59="",T$4=""),"",IF(AND(T$4&lt;=$D59,T$4+6&gt;=$D59),"C","")&amp;IF(AND(T$4&lt;=$E59,T$4+6&gt;=$E59),"A","")&amp;IF(AND(T$4&lt;=$G59,T$4+6&gt;=$F59),"V","")&amp;IF(AND(T$4&lt;=$H59,T$4+6&gt;=$H59),"R",""))</f>
        <v/>
      </c>
      <c r="U59" s="31">
        <f>IF(OR($A59="",U$4=""),"",IF(AND(U$4&lt;=$D59,U$4+6&gt;=$D59),"C","")&amp;IF(AND(U$4&lt;=$E59,U$4+6&gt;=$E59),"A","")&amp;IF(AND(U$4&lt;=$G59,U$4+6&gt;=$F59),"V","")&amp;IF(AND(U$4&lt;=$H59,U$4+6&gt;=$H59),"R",""))</f>
        <v/>
      </c>
      <c r="V59" s="31">
        <f>IF(OR($A59="",V$4=""),"",IF(AND(V$4&lt;=$D59,V$4+6&gt;=$D59),"C","")&amp;IF(AND(V$4&lt;=$E59,V$4+6&gt;=$E59),"A","")&amp;IF(AND(V$4&lt;=$G59,V$4+6&gt;=$F59),"V","")&amp;IF(AND(V$4&lt;=$H59,V$4+6&gt;=$H59),"R",""))</f>
        <v/>
      </c>
      <c r="W59" s="31">
        <f>IF(OR($A59="",W$4=""),"",IF(AND(W$4&lt;=$D59,W$4+6&gt;=$D59),"C","")&amp;IF(AND(W$4&lt;=$E59,W$4+6&gt;=$E59),"A","")&amp;IF(AND(W$4&lt;=$G59,W$4+6&gt;=$F59),"V","")&amp;IF(AND(W$4&lt;=$H59,W$4+6&gt;=$H59),"R",""))</f>
        <v/>
      </c>
      <c r="X59" s="31">
        <f>IF(OR($A59="",X$4=""),"",IF(AND(X$4&lt;=$D59,X$4+6&gt;=$D59),"C","")&amp;IF(AND(X$4&lt;=$E59,X$4+6&gt;=$E59),"A","")&amp;IF(AND(X$4&lt;=$G59,X$4+6&gt;=$F59),"V","")&amp;IF(AND(X$4&lt;=$H59,X$4+6&gt;=$H59),"R",""))</f>
        <v/>
      </c>
      <c r="Y59" s="31">
        <f>IF(OR($A59="",Y$4=""),"",IF(AND(Y$4&lt;=$D59,Y$4+6&gt;=$D59),"C","")&amp;IF(AND(Y$4&lt;=$E59,Y$4+6&gt;=$E59),"A","")&amp;IF(AND(Y$4&lt;=$G59,Y$4+6&gt;=$F59),"V","")&amp;IF(AND(Y$4&lt;=$H59,Y$4+6&gt;=$H59),"R",""))</f>
        <v/>
      </c>
      <c r="Z59" s="31">
        <f>IF(OR($A59="",Z$4=""),"",IF(AND(Z$4&lt;=$D59,Z$4+6&gt;=$D59),"C","")&amp;IF(AND(Z$4&lt;=$E59,Z$4+6&gt;=$E59),"A","")&amp;IF(AND(Z$4&lt;=$G59,Z$4+6&gt;=$F59),"V","")&amp;IF(AND(Z$4&lt;=$H59,Z$4+6&gt;=$H59),"R",""))</f>
        <v/>
      </c>
      <c r="AA59" s="31">
        <f>IF(OR($A59="",AA$4=""),"",IF(AND(AA$4&lt;=$D59,AA$4+6&gt;=$D59),"C","")&amp;IF(AND(AA$4&lt;=$E59,AA$4+6&gt;=$E59),"A","")&amp;IF(AND(AA$4&lt;=$G59,AA$4+6&gt;=$F59),"V","")&amp;IF(AND(AA$4&lt;=$H59,AA$4+6&gt;=$H59),"R",""))</f>
        <v/>
      </c>
      <c r="AB59" s="31">
        <f>IF(OR($A59="",AB$4=""),"",IF(AND(AB$4&lt;=$D59,AB$4+6&gt;=$D59),"C","")&amp;IF(AND(AB$4&lt;=$E59,AB$4+6&gt;=$E59),"A","")&amp;IF(AND(AB$4&lt;=$G59,AB$4+6&gt;=$F59),"V","")&amp;IF(AND(AB$4&lt;=$H59,AB$4+6&gt;=$H59),"R",""))</f>
        <v/>
      </c>
      <c r="AC59" s="31">
        <f>IF(OR($A59="",AC$4=""),"",IF(AND(AC$4&lt;=$D59,AC$4+6&gt;=$D59),"C","")&amp;IF(AND(AC$4&lt;=$E59,AC$4+6&gt;=$E59),"A","")&amp;IF(AND(AC$4&lt;=$G59,AC$4+6&gt;=$F59),"V","")&amp;IF(AND(AC$4&lt;=$H59,AC$4+6&gt;=$H59),"R",""))</f>
        <v/>
      </c>
      <c r="AD59" s="31">
        <f>IF(OR($A59="",AD$4=""),"",IF(AND(AD$4&lt;=$D59,AD$4+6&gt;=$D59),"C","")&amp;IF(AND(AD$4&lt;=$E59,AD$4+6&gt;=$E59),"A","")&amp;IF(AND(AD$4&lt;=$G59,AD$4+6&gt;=$F59),"V","")&amp;IF(AND(AD$4&lt;=$H59,AD$4+6&gt;=$H59),"R",""))</f>
        <v/>
      </c>
      <c r="AE59" s="31">
        <f>IF(OR($A59="",AE$4=""),"",IF(AND(AE$4&lt;=$D59,AE$4+6&gt;=$D59),"C","")&amp;IF(AND(AE$4&lt;=$E59,AE$4+6&gt;=$E59),"A","")&amp;IF(AND(AE$4&lt;=$G59,AE$4+6&gt;=$F59),"V","")&amp;IF(AND(AE$4&lt;=$H59,AE$4+6&gt;=$H59),"R",""))</f>
        <v/>
      </c>
      <c r="AF59" s="31">
        <f>IF(OR($A59="",AF$4=""),"",IF(AND(AF$4&lt;=$D59,AF$4+6&gt;=$D59),"C","")&amp;IF(AND(AF$4&lt;=$E59,AF$4+6&gt;=$E59),"A","")&amp;IF(AND(AF$4&lt;=$G59,AF$4+6&gt;=$F59),"V","")&amp;IF(AND(AF$4&lt;=$H59,AF$4+6&gt;=$H59),"R",""))</f>
        <v/>
      </c>
      <c r="AG59" s="31">
        <f>IF(OR($A59="",AG$4=""),"",IF(AND(AG$4&lt;=$D59,AG$4+6&gt;=$D59),"C","")&amp;IF(AND(AG$4&lt;=$E59,AG$4+6&gt;=$E59),"A","")&amp;IF(AND(AG$4&lt;=$G59,AG$4+6&gt;=$F59),"V","")&amp;IF(AND(AG$4&lt;=$H59,AG$4+6&gt;=$H59),"R",""))</f>
        <v/>
      </c>
      <c r="AH59" s="31">
        <f>IF(OR($A59="",AH$4=""),"",IF(AND(AH$4&lt;=$D59,AH$4+6&gt;=$D59),"C","")&amp;IF(AND(AH$4&lt;=$E59,AH$4+6&gt;=$E59),"A","")&amp;IF(AND(AH$4&lt;=$G59,AH$4+6&gt;=$F59),"V","")&amp;IF(AND(AH$4&lt;=$H59,AH$4+6&gt;=$H59),"R",""))</f>
        <v/>
      </c>
      <c r="AI59" s="31">
        <f>IF(OR($A59="",AI$4=""),"",IF(AND(AI$4&lt;=$D59,AI$4+6&gt;=$D59),"C","")&amp;IF(AND(AI$4&lt;=$E59,AI$4+6&gt;=$E59),"A","")&amp;IF(AND(AI$4&lt;=$G59,AI$4+6&gt;=$F59),"V","")&amp;IF(AND(AI$4&lt;=$H59,AI$4+6&gt;=$H59),"R",""))</f>
        <v/>
      </c>
      <c r="AJ59" s="31">
        <f>IF(OR($A59="",AJ$4=""),"",IF(AND(AJ$4&lt;=$D59,AJ$4+6&gt;=$D59),"C","")&amp;IF(AND(AJ$4&lt;=$E59,AJ$4+6&gt;=$E59),"A","")&amp;IF(AND(AJ$4&lt;=$G59,AJ$4+6&gt;=$F59),"V","")&amp;IF(AND(AJ$4&lt;=$H59,AJ$4+6&gt;=$H59),"R",""))</f>
        <v/>
      </c>
      <c r="AK59" s="31">
        <f>IF(OR($A59="",AK$4=""),"",IF(AND(AK$4&lt;=$D59,AK$4+6&gt;=$D59),"C","")&amp;IF(AND(AK$4&lt;=$E59,AK$4+6&gt;=$E59),"A","")&amp;IF(AND(AK$4&lt;=$G59,AK$4+6&gt;=$F59),"V","")&amp;IF(AND(AK$4&lt;=$H59,AK$4+6&gt;=$H59),"R",""))</f>
        <v/>
      </c>
      <c r="AL59" s="31">
        <f>IF(OR($A59="",AL$4=""),"",IF(AND(AL$4&lt;=$D59,AL$4+6&gt;=$D59),"C","")&amp;IF(AND(AL$4&lt;=$E59,AL$4+6&gt;=$E59),"A","")&amp;IF(AND(AL$4&lt;=$G59,AL$4+6&gt;=$F59),"V","")&amp;IF(AND(AL$4&lt;=$H59,AL$4+6&gt;=$H59),"R",""))</f>
        <v/>
      </c>
      <c r="AM59" s="31">
        <f>IF(OR($A59="",AM$4=""),"",IF(AND(AM$4&lt;=$D59,AM$4+6&gt;=$D59),"C","")&amp;IF(AND(AM$4&lt;=$E59,AM$4+6&gt;=$E59),"A","")&amp;IF(AND(AM$4&lt;=$G59,AM$4+6&gt;=$F59),"V","")&amp;IF(AND(AM$4&lt;=$H59,AM$4+6&gt;=$H59),"R",""))</f>
        <v/>
      </c>
      <c r="AN59" s="31">
        <f>IF(OR($A59="",AN$4=""),"",IF(AND(AN$4&lt;=$D59,AN$4+6&gt;=$D59),"C","")&amp;IF(AND(AN$4&lt;=$E59,AN$4+6&gt;=$E59),"A","")&amp;IF(AND(AN$4&lt;=$G59,AN$4+6&gt;=$F59),"V","")&amp;IF(AND(AN$4&lt;=$H59,AN$4+6&gt;=$H59),"R",""))</f>
        <v/>
      </c>
      <c r="AO59" s="31">
        <f>IF(OR($A59="",AO$4=""),"",IF(AND(AO$4&lt;=$D59,AO$4+6&gt;=$D59),"C","")&amp;IF(AND(AO$4&lt;=$E59,AO$4+6&gt;=$E59),"A","")&amp;IF(AND(AO$4&lt;=$G59,AO$4+6&gt;=$F59),"V","")&amp;IF(AND(AO$4&lt;=$H59,AO$4+6&gt;=$H59),"R",""))</f>
        <v/>
      </c>
      <c r="AP59" s="31">
        <f>IF(OR($A59="",AP$4=""),"",IF(AND(AP$4&lt;=$D59,AP$4+6&gt;=$D59),"C","")&amp;IF(AND(AP$4&lt;=$E59,AP$4+6&gt;=$E59),"A","")&amp;IF(AND(AP$4&lt;=$G59,AP$4+6&gt;=$F59),"V","")&amp;IF(AND(AP$4&lt;=$H59,AP$4+6&gt;=$H59),"R",""))</f>
        <v/>
      </c>
      <c r="AQ59" s="31">
        <f>IF(OR($A59="",AQ$4=""),"",IF(AND(AQ$4&lt;=$D59,AQ$4+6&gt;=$D59),"C","")&amp;IF(AND(AQ$4&lt;=$E59,AQ$4+6&gt;=$E59),"A","")&amp;IF(AND(AQ$4&lt;=$G59,AQ$4+6&gt;=$F59),"V","")&amp;IF(AND(AQ$4&lt;=$H59,AQ$4+6&gt;=$H59),"R",""))</f>
        <v/>
      </c>
      <c r="AR59" s="31">
        <f>IF(OR($A59="",AR$4=""),"",IF(AND(AR$4&lt;=$D59,AR$4+6&gt;=$D59),"C","")&amp;IF(AND(AR$4&lt;=$E59,AR$4+6&gt;=$E59),"A","")&amp;IF(AND(AR$4&lt;=$G59,AR$4+6&gt;=$F59),"V","")&amp;IF(AND(AR$4&lt;=$H59,AR$4+6&gt;=$H59),"R",""))</f>
        <v/>
      </c>
      <c r="AS59" s="31">
        <f>IF(OR($A59="",AS$4=""),"",IF(AND(AS$4&lt;=$D59,AS$4+6&gt;=$D59),"C","")&amp;IF(AND(AS$4&lt;=$E59,AS$4+6&gt;=$E59),"A","")&amp;IF(AND(AS$4&lt;=$G59,AS$4+6&gt;=$F59),"V","")&amp;IF(AND(AS$4&lt;=$H59,AS$4+6&gt;=$H59),"R",""))</f>
        <v/>
      </c>
      <c r="AT59" s="31">
        <f>IF(OR($A59="",AT$4=""),"",IF(AND(AT$4&lt;=$D59,AT$4+6&gt;=$D59),"C","")&amp;IF(AND(AT$4&lt;=$E59,AT$4+6&gt;=$E59),"A","")&amp;IF(AND(AT$4&lt;=$G59,AT$4+6&gt;=$F59),"V","")&amp;IF(AND(AT$4&lt;=$H59,AT$4+6&gt;=$H59),"R",""))</f>
        <v/>
      </c>
      <c r="AU59" s="31">
        <f>IF(OR($A59="",AU$4=""),"",IF(AND(AU$4&lt;=$D59,AU$4+6&gt;=$D59),"C","")&amp;IF(AND(AU$4&lt;=$E59,AU$4+6&gt;=$E59),"A","")&amp;IF(AND(AU$4&lt;=$G59,AU$4+6&gt;=$F59),"V","")&amp;IF(AND(AU$4&lt;=$H59,AU$4+6&gt;=$H59),"R",""))</f>
        <v/>
      </c>
      <c r="AV59" s="31">
        <f>IF(OR($A59="",AV$4=""),"",IF(AND(AV$4&lt;=$D59,AV$4+6&gt;=$D59),"C","")&amp;IF(AND(AV$4&lt;=$E59,AV$4+6&gt;=$E59),"A","")&amp;IF(AND(AV$4&lt;=$G59,AV$4+6&gt;=$F59),"V","")&amp;IF(AND(AV$4&lt;=$H59,AV$4+6&gt;=$H59),"R",""))</f>
        <v/>
      </c>
      <c r="AW59" s="31">
        <f>IF(OR($A59="",AW$4=""),"",IF(AND(AW$4&lt;=$D59,AW$4+6&gt;=$D59),"C","")&amp;IF(AND(AW$4&lt;=$E59,AW$4+6&gt;=$E59),"A","")&amp;IF(AND(AW$4&lt;=$G59,AW$4+6&gt;=$F59),"V","")&amp;IF(AND(AW$4&lt;=$H59,AW$4+6&gt;=$H59),"R",""))</f>
        <v/>
      </c>
      <c r="AX59" s="31">
        <f>IF(OR($A59="",AX$4=""),"",IF(AND(AX$4&lt;=$D59,AX$4+6&gt;=$D59),"C","")&amp;IF(AND(AX$4&lt;=$E59,AX$4+6&gt;=$E59),"A","")&amp;IF(AND(AX$4&lt;=$G59,AX$4+6&gt;=$F59),"V","")&amp;IF(AND(AX$4&lt;=$H59,AX$4+6&gt;=$H59),"R",""))</f>
        <v/>
      </c>
      <c r="AY59" s="31">
        <f>IF(OR($A59="",AY$4=""),"",IF(AND(AY$4&lt;=$D59,AY$4+6&gt;=$D59),"C","")&amp;IF(AND(AY$4&lt;=$E59,AY$4+6&gt;=$E59),"A","")&amp;IF(AND(AY$4&lt;=$G59,AY$4+6&gt;=$F59),"V","")&amp;IF(AND(AY$4&lt;=$H59,AY$4+6&gt;=$H59),"R",""))</f>
        <v/>
      </c>
      <c r="AZ59" s="31">
        <f>IF(OR($A59="",AZ$4=""),"",IF(AND(AZ$4&lt;=$D59,AZ$4+6&gt;=$D59),"C","")&amp;IF(AND(AZ$4&lt;=$E59,AZ$4+6&gt;=$E59),"A","")&amp;IF(AND(AZ$4&lt;=$G59,AZ$4+6&gt;=$F59),"V","")&amp;IF(AND(AZ$4&lt;=$H59,AZ$4+6&gt;=$H59),"R",""))</f>
        <v/>
      </c>
      <c r="BA59" s="31">
        <f>IF(OR($A59="",BA$4=""),"",IF(AND(BA$4&lt;=$D59,BA$4+6&gt;=$D59),"C","")&amp;IF(AND(BA$4&lt;=$E59,BA$4+6&gt;=$E59),"A","")&amp;IF(AND(BA$4&lt;=$G59,BA$4+6&gt;=$F59),"V","")&amp;IF(AND(BA$4&lt;=$H59,BA$4+6&gt;=$H59),"R",""))</f>
        <v/>
      </c>
      <c r="BB59" s="31">
        <f>IF(OR($A59="",BB$4=""),"",IF(AND(BB$4&lt;=$D59,BB$4+6&gt;=$D59),"C","")&amp;IF(AND(BB$4&lt;=$E59,BB$4+6&gt;=$E59),"A","")&amp;IF(AND(BB$4&lt;=$G59,BB$4+6&gt;=$F59),"V","")&amp;IF(AND(BB$4&lt;=$H59,BB$4+6&gt;=$H59),"R",""))</f>
        <v/>
      </c>
      <c r="BC59" s="31">
        <f>IF(OR($A59="",BC$4=""),"",IF(AND(BC$4&lt;=$D59,BC$4+6&gt;=$D59),"C","")&amp;IF(AND(BC$4&lt;=$E59,BC$4+6&gt;=$E59),"A","")&amp;IF(AND(BC$4&lt;=$G59,BC$4+6&gt;=$F59),"V","")&amp;IF(AND(BC$4&lt;=$H59,BC$4+6&gt;=$H59),"R",""))</f>
        <v/>
      </c>
      <c r="BD59" s="31">
        <f>IF(OR($A59="",BD$4=""),"",IF(AND(BD$4&lt;=$D59,BD$4+6&gt;=$D59),"C","")&amp;IF(AND(BD$4&lt;=$E59,BD$4+6&gt;=$E59),"A","")&amp;IF(AND(BD$4&lt;=$G59,BD$4+6&gt;=$F59),"V","")&amp;IF(AND(BD$4&lt;=$H59,BD$4+6&gt;=$H59),"R",""))</f>
        <v/>
      </c>
      <c r="BE59" s="31">
        <f>IF(OR($A59="",BE$4=""),"",IF(AND(BE$4&lt;=$D59,BE$4+6&gt;=$D59),"C","")&amp;IF(AND(BE$4&lt;=$E59,BE$4+6&gt;=$E59),"A","")&amp;IF(AND(BE$4&lt;=$G59,BE$4+6&gt;=$F59),"V","")&amp;IF(AND(BE$4&lt;=$H59,BE$4+6&gt;=$H59),"R",""))</f>
        <v/>
      </c>
      <c r="BF59" s="31">
        <f>IF(OR($A59="",BF$4=""),"",IF(AND(BF$4&lt;=$D59,BF$4+6&gt;=$D59),"C","")&amp;IF(AND(BF$4&lt;=$E59,BF$4+6&gt;=$E59),"A","")&amp;IF(AND(BF$4&lt;=$G59,BF$4+6&gt;=$F59),"V","")&amp;IF(AND(BF$4&lt;=$H59,BF$4+6&gt;=$H59),"R",""))</f>
        <v/>
      </c>
      <c r="BG59" s="31">
        <f>IF(OR($A59="",BG$4=""),"",IF(AND(BG$4&lt;=$D59,BG$4+6&gt;=$D59),"C","")&amp;IF(AND(BG$4&lt;=$E59,BG$4+6&gt;=$E59),"A","")&amp;IF(AND(BG$4&lt;=$G59,BG$4+6&gt;=$F59),"V","")&amp;IF(AND(BG$4&lt;=$H59,BG$4+6&gt;=$H59),"R",""))</f>
        <v/>
      </c>
      <c r="BH59" s="31">
        <f>IF(OR($A59="",BH$4=""),"",IF(AND(BH$4&lt;=$D59,BH$4+6&gt;=$D59),"C","")&amp;IF(AND(BH$4&lt;=$E59,BH$4+6&gt;=$E59),"A","")&amp;IF(AND(BH$4&lt;=$G59,BH$4+6&gt;=$F59),"V","")&amp;IF(AND(BH$4&lt;=$H59,BH$4+6&gt;=$H59),"R",""))</f>
        <v/>
      </c>
      <c r="BI59" s="31">
        <f>IF(OR($A59="",BI$4=""),"",IF(AND(BI$4&lt;=$D59,BI$4+6&gt;=$D59),"C","")&amp;IF(AND(BI$4&lt;=$E59,BI$4+6&gt;=$E59),"A","")&amp;IF(AND(BI$4&lt;=$G59,BI$4+6&gt;=$F59),"V","")&amp;IF(AND(BI$4&lt;=$H59,BI$4+6&gt;=$H59),"R",""))</f>
        <v/>
      </c>
      <c r="BJ59" s="31">
        <f>IF(OR($A59="",BJ$4=""),"",IF(AND(BJ$4&lt;=$D59,BJ$4+6&gt;=$D59),"C","")&amp;IF(AND(BJ$4&lt;=$E59,BJ$4+6&gt;=$E59),"A","")&amp;IF(AND(BJ$4&lt;=$G59,BJ$4+6&gt;=$F59),"V","")&amp;IF(AND(BJ$4&lt;=$H59,BJ$4+6&gt;=$H59),"R",""))</f>
        <v/>
      </c>
      <c r="BK59" s="31">
        <f>IF(OR($A59="",BK$4=""),"",IF(AND(BK$4&lt;=$D59,BK$4+6&gt;=$D59),"C","")&amp;IF(AND(BK$4&lt;=$E59,BK$4+6&gt;=$E59),"A","")&amp;IF(AND(BK$4&lt;=$G59,BK$4+6&gt;=$F59),"V","")&amp;IF(AND(BK$4&lt;=$H59,BK$4+6&gt;=$H59),"R",""))</f>
        <v/>
      </c>
      <c r="BL59" s="31">
        <f>IF(OR($A59="",BL$4=""),"",IF(AND(BL$4&lt;=$D59,BL$4+6&gt;=$D59),"C","")&amp;IF(AND(BL$4&lt;=$E59,BL$4+6&gt;=$E59),"A","")&amp;IF(AND(BL$4&lt;=$G59,BL$4+6&gt;=$F59),"V","")&amp;IF(AND(BL$4&lt;=$H59,BL$4+6&gt;=$H59),"R",""))</f>
        <v/>
      </c>
      <c r="BM59" s="31">
        <f>IF(OR($A59="",BM$4=""),"",IF(AND(BM$4&lt;=$D59,BM$4+6&gt;=$D59),"C","")&amp;IF(AND(BM$4&lt;=$E59,BM$4+6&gt;=$E59),"A","")&amp;IF(AND(BM$4&lt;=$G59,BM$4+6&gt;=$F59),"V","")&amp;IF(AND(BM$4&lt;=$H59,BM$4+6&gt;=$H59),"R",""))</f>
        <v/>
      </c>
      <c r="BN59" s="31">
        <f>IF(OR($A59="",BN$4=""),"",IF(AND(BN$4&lt;=$D59,BN$4+6&gt;=$D59),"C","")&amp;IF(AND(BN$4&lt;=$E59,BN$4+6&gt;=$E59),"A","")&amp;IF(AND(BN$4&lt;=$G59,BN$4+6&gt;=$F59),"V","")&amp;IF(AND(BN$4&lt;=$H59,BN$4+6&gt;=$H59),"R",""))</f>
        <v/>
      </c>
      <c r="BO59" s="31">
        <f>IF(OR($A59="",BO$4=""),"",IF(AND(BO$4&lt;=$D59,BO$4+6&gt;=$D59),"C","")&amp;IF(AND(BO$4&lt;=$E59,BO$4+6&gt;=$E59),"A","")&amp;IF(AND(BO$4&lt;=$G59,BO$4+6&gt;=$F59),"V","")&amp;IF(AND(BO$4&lt;=$H59,BO$4+6&gt;=$H59),"R",""))</f>
        <v/>
      </c>
      <c r="BP59" s="31">
        <f>IF(OR($A59="",BP$4=""),"",IF(AND(BP$4&lt;=$D59,BP$4+6&gt;=$D59),"C","")&amp;IF(AND(BP$4&lt;=$E59,BP$4+6&gt;=$E59),"A","")&amp;IF(AND(BP$4&lt;=$G59,BP$4+6&gt;=$F59),"V","")&amp;IF(AND(BP$4&lt;=$H59,BP$4+6&gt;=$H59),"R",""))</f>
        <v/>
      </c>
    </row>
    <row r="60" ht="26" customHeight="1">
      <c r="A60" s="12">
        <f>IF(Planejamento!A57="","",Planejamento!A57)</f>
        <v/>
      </c>
      <c r="B60" s="32">
        <f>IF(Planejamento!A57="","",Planejamento!B57)</f>
        <v/>
      </c>
      <c r="C60" s="32">
        <f>IF(Planejamento!A57="","",Planejamento!E57)</f>
        <v/>
      </c>
      <c r="D60" s="33">
        <f>IF(Planejamento!A57="","",Planejamento!L57)</f>
        <v/>
      </c>
      <c r="E60" s="33">
        <f>IF(Planejamento!A57="","",Planejamento!M57)</f>
        <v/>
      </c>
      <c r="F60" s="33">
        <f>IF(Planejamento!A57="","",Planejamento!G57)</f>
        <v/>
      </c>
      <c r="G60" s="33">
        <f>IF(Planejamento!A57="","",Planejamento!H57)</f>
        <v/>
      </c>
      <c r="H60" s="33">
        <f>IF(Planejamento!A57="","",Planejamento!N57)</f>
        <v/>
      </c>
      <c r="I60" s="34">
        <f>IF(OR($A60="",I$4=""),"",IF(AND(I$4&lt;=$D60,I$4+6&gt;=$D60),"C","")&amp;IF(AND(I$4&lt;=$E60,I$4+6&gt;=$E60),"A","")&amp;IF(AND(I$4&lt;=$G60,I$4+6&gt;=$F60),"V","")&amp;IF(AND(I$4&lt;=$H60,I$4+6&gt;=$H60),"R",""))</f>
        <v/>
      </c>
      <c r="J60" s="34">
        <f>IF(OR($A60="",J$4=""),"",IF(AND(J$4&lt;=$D60,J$4+6&gt;=$D60),"C","")&amp;IF(AND(J$4&lt;=$E60,J$4+6&gt;=$E60),"A","")&amp;IF(AND(J$4&lt;=$G60,J$4+6&gt;=$F60),"V","")&amp;IF(AND(J$4&lt;=$H60,J$4+6&gt;=$H60),"R",""))</f>
        <v/>
      </c>
      <c r="K60" s="34">
        <f>IF(OR($A60="",K$4=""),"",IF(AND(K$4&lt;=$D60,K$4+6&gt;=$D60),"C","")&amp;IF(AND(K$4&lt;=$E60,K$4+6&gt;=$E60),"A","")&amp;IF(AND(K$4&lt;=$G60,K$4+6&gt;=$F60),"V","")&amp;IF(AND(K$4&lt;=$H60,K$4+6&gt;=$H60),"R",""))</f>
        <v/>
      </c>
      <c r="L60" s="34">
        <f>IF(OR($A60="",L$4=""),"",IF(AND(L$4&lt;=$D60,L$4+6&gt;=$D60),"C","")&amp;IF(AND(L$4&lt;=$E60,L$4+6&gt;=$E60),"A","")&amp;IF(AND(L$4&lt;=$G60,L$4+6&gt;=$F60),"V","")&amp;IF(AND(L$4&lt;=$H60,L$4+6&gt;=$H60),"R",""))</f>
        <v/>
      </c>
      <c r="M60" s="34">
        <f>IF(OR($A60="",M$4=""),"",IF(AND(M$4&lt;=$D60,M$4+6&gt;=$D60),"C","")&amp;IF(AND(M$4&lt;=$E60,M$4+6&gt;=$E60),"A","")&amp;IF(AND(M$4&lt;=$G60,M$4+6&gt;=$F60),"V","")&amp;IF(AND(M$4&lt;=$H60,M$4+6&gt;=$H60),"R",""))</f>
        <v/>
      </c>
      <c r="N60" s="34">
        <f>IF(OR($A60="",N$4=""),"",IF(AND(N$4&lt;=$D60,N$4+6&gt;=$D60),"C","")&amp;IF(AND(N$4&lt;=$E60,N$4+6&gt;=$E60),"A","")&amp;IF(AND(N$4&lt;=$G60,N$4+6&gt;=$F60),"V","")&amp;IF(AND(N$4&lt;=$H60,N$4+6&gt;=$H60),"R",""))</f>
        <v/>
      </c>
      <c r="O60" s="34">
        <f>IF(OR($A60="",O$4=""),"",IF(AND(O$4&lt;=$D60,O$4+6&gt;=$D60),"C","")&amp;IF(AND(O$4&lt;=$E60,O$4+6&gt;=$E60),"A","")&amp;IF(AND(O$4&lt;=$G60,O$4+6&gt;=$F60),"V","")&amp;IF(AND(O$4&lt;=$H60,O$4+6&gt;=$H60),"R",""))</f>
        <v/>
      </c>
      <c r="P60" s="34">
        <f>IF(OR($A60="",P$4=""),"",IF(AND(P$4&lt;=$D60,P$4+6&gt;=$D60),"C","")&amp;IF(AND(P$4&lt;=$E60,P$4+6&gt;=$E60),"A","")&amp;IF(AND(P$4&lt;=$G60,P$4+6&gt;=$F60),"V","")&amp;IF(AND(P$4&lt;=$H60,P$4+6&gt;=$H60),"R",""))</f>
        <v/>
      </c>
      <c r="Q60" s="34">
        <f>IF(OR($A60="",Q$4=""),"",IF(AND(Q$4&lt;=$D60,Q$4+6&gt;=$D60),"C","")&amp;IF(AND(Q$4&lt;=$E60,Q$4+6&gt;=$E60),"A","")&amp;IF(AND(Q$4&lt;=$G60,Q$4+6&gt;=$F60),"V","")&amp;IF(AND(Q$4&lt;=$H60,Q$4+6&gt;=$H60),"R",""))</f>
        <v/>
      </c>
      <c r="R60" s="34">
        <f>IF(OR($A60="",R$4=""),"",IF(AND(R$4&lt;=$D60,R$4+6&gt;=$D60),"C","")&amp;IF(AND(R$4&lt;=$E60,R$4+6&gt;=$E60),"A","")&amp;IF(AND(R$4&lt;=$G60,R$4+6&gt;=$F60),"V","")&amp;IF(AND(R$4&lt;=$H60,R$4+6&gt;=$H60),"R",""))</f>
        <v/>
      </c>
      <c r="S60" s="34">
        <f>IF(OR($A60="",S$4=""),"",IF(AND(S$4&lt;=$D60,S$4+6&gt;=$D60),"C","")&amp;IF(AND(S$4&lt;=$E60,S$4+6&gt;=$E60),"A","")&amp;IF(AND(S$4&lt;=$G60,S$4+6&gt;=$F60),"V","")&amp;IF(AND(S$4&lt;=$H60,S$4+6&gt;=$H60),"R",""))</f>
        <v/>
      </c>
      <c r="T60" s="34">
        <f>IF(OR($A60="",T$4=""),"",IF(AND(T$4&lt;=$D60,T$4+6&gt;=$D60),"C","")&amp;IF(AND(T$4&lt;=$E60,T$4+6&gt;=$E60),"A","")&amp;IF(AND(T$4&lt;=$G60,T$4+6&gt;=$F60),"V","")&amp;IF(AND(T$4&lt;=$H60,T$4+6&gt;=$H60),"R",""))</f>
        <v/>
      </c>
      <c r="U60" s="34">
        <f>IF(OR($A60="",U$4=""),"",IF(AND(U$4&lt;=$D60,U$4+6&gt;=$D60),"C","")&amp;IF(AND(U$4&lt;=$E60,U$4+6&gt;=$E60),"A","")&amp;IF(AND(U$4&lt;=$G60,U$4+6&gt;=$F60),"V","")&amp;IF(AND(U$4&lt;=$H60,U$4+6&gt;=$H60),"R",""))</f>
        <v/>
      </c>
      <c r="V60" s="34">
        <f>IF(OR($A60="",V$4=""),"",IF(AND(V$4&lt;=$D60,V$4+6&gt;=$D60),"C","")&amp;IF(AND(V$4&lt;=$E60,V$4+6&gt;=$E60),"A","")&amp;IF(AND(V$4&lt;=$G60,V$4+6&gt;=$F60),"V","")&amp;IF(AND(V$4&lt;=$H60,V$4+6&gt;=$H60),"R",""))</f>
        <v/>
      </c>
      <c r="W60" s="34">
        <f>IF(OR($A60="",W$4=""),"",IF(AND(W$4&lt;=$D60,W$4+6&gt;=$D60),"C","")&amp;IF(AND(W$4&lt;=$E60,W$4+6&gt;=$E60),"A","")&amp;IF(AND(W$4&lt;=$G60,W$4+6&gt;=$F60),"V","")&amp;IF(AND(W$4&lt;=$H60,W$4+6&gt;=$H60),"R",""))</f>
        <v/>
      </c>
      <c r="X60" s="34">
        <f>IF(OR($A60="",X$4=""),"",IF(AND(X$4&lt;=$D60,X$4+6&gt;=$D60),"C","")&amp;IF(AND(X$4&lt;=$E60,X$4+6&gt;=$E60),"A","")&amp;IF(AND(X$4&lt;=$G60,X$4+6&gt;=$F60),"V","")&amp;IF(AND(X$4&lt;=$H60,X$4+6&gt;=$H60),"R",""))</f>
        <v/>
      </c>
      <c r="Y60" s="34">
        <f>IF(OR($A60="",Y$4=""),"",IF(AND(Y$4&lt;=$D60,Y$4+6&gt;=$D60),"C","")&amp;IF(AND(Y$4&lt;=$E60,Y$4+6&gt;=$E60),"A","")&amp;IF(AND(Y$4&lt;=$G60,Y$4+6&gt;=$F60),"V","")&amp;IF(AND(Y$4&lt;=$H60,Y$4+6&gt;=$H60),"R",""))</f>
        <v/>
      </c>
      <c r="Z60" s="34">
        <f>IF(OR($A60="",Z$4=""),"",IF(AND(Z$4&lt;=$D60,Z$4+6&gt;=$D60),"C","")&amp;IF(AND(Z$4&lt;=$E60,Z$4+6&gt;=$E60),"A","")&amp;IF(AND(Z$4&lt;=$G60,Z$4+6&gt;=$F60),"V","")&amp;IF(AND(Z$4&lt;=$H60,Z$4+6&gt;=$H60),"R",""))</f>
        <v/>
      </c>
      <c r="AA60" s="34">
        <f>IF(OR($A60="",AA$4=""),"",IF(AND(AA$4&lt;=$D60,AA$4+6&gt;=$D60),"C","")&amp;IF(AND(AA$4&lt;=$E60,AA$4+6&gt;=$E60),"A","")&amp;IF(AND(AA$4&lt;=$G60,AA$4+6&gt;=$F60),"V","")&amp;IF(AND(AA$4&lt;=$H60,AA$4+6&gt;=$H60),"R",""))</f>
        <v/>
      </c>
      <c r="AB60" s="34">
        <f>IF(OR($A60="",AB$4=""),"",IF(AND(AB$4&lt;=$D60,AB$4+6&gt;=$D60),"C","")&amp;IF(AND(AB$4&lt;=$E60,AB$4+6&gt;=$E60),"A","")&amp;IF(AND(AB$4&lt;=$G60,AB$4+6&gt;=$F60),"V","")&amp;IF(AND(AB$4&lt;=$H60,AB$4+6&gt;=$H60),"R",""))</f>
        <v/>
      </c>
      <c r="AC60" s="34">
        <f>IF(OR($A60="",AC$4=""),"",IF(AND(AC$4&lt;=$D60,AC$4+6&gt;=$D60),"C","")&amp;IF(AND(AC$4&lt;=$E60,AC$4+6&gt;=$E60),"A","")&amp;IF(AND(AC$4&lt;=$G60,AC$4+6&gt;=$F60),"V","")&amp;IF(AND(AC$4&lt;=$H60,AC$4+6&gt;=$H60),"R",""))</f>
        <v/>
      </c>
      <c r="AD60" s="34">
        <f>IF(OR($A60="",AD$4=""),"",IF(AND(AD$4&lt;=$D60,AD$4+6&gt;=$D60),"C","")&amp;IF(AND(AD$4&lt;=$E60,AD$4+6&gt;=$E60),"A","")&amp;IF(AND(AD$4&lt;=$G60,AD$4+6&gt;=$F60),"V","")&amp;IF(AND(AD$4&lt;=$H60,AD$4+6&gt;=$H60),"R",""))</f>
        <v/>
      </c>
      <c r="AE60" s="34">
        <f>IF(OR($A60="",AE$4=""),"",IF(AND(AE$4&lt;=$D60,AE$4+6&gt;=$D60),"C","")&amp;IF(AND(AE$4&lt;=$E60,AE$4+6&gt;=$E60),"A","")&amp;IF(AND(AE$4&lt;=$G60,AE$4+6&gt;=$F60),"V","")&amp;IF(AND(AE$4&lt;=$H60,AE$4+6&gt;=$H60),"R",""))</f>
        <v/>
      </c>
      <c r="AF60" s="34">
        <f>IF(OR($A60="",AF$4=""),"",IF(AND(AF$4&lt;=$D60,AF$4+6&gt;=$D60),"C","")&amp;IF(AND(AF$4&lt;=$E60,AF$4+6&gt;=$E60),"A","")&amp;IF(AND(AF$4&lt;=$G60,AF$4+6&gt;=$F60),"V","")&amp;IF(AND(AF$4&lt;=$H60,AF$4+6&gt;=$H60),"R",""))</f>
        <v/>
      </c>
      <c r="AG60" s="34">
        <f>IF(OR($A60="",AG$4=""),"",IF(AND(AG$4&lt;=$D60,AG$4+6&gt;=$D60),"C","")&amp;IF(AND(AG$4&lt;=$E60,AG$4+6&gt;=$E60),"A","")&amp;IF(AND(AG$4&lt;=$G60,AG$4+6&gt;=$F60),"V","")&amp;IF(AND(AG$4&lt;=$H60,AG$4+6&gt;=$H60),"R",""))</f>
        <v/>
      </c>
      <c r="AH60" s="34">
        <f>IF(OR($A60="",AH$4=""),"",IF(AND(AH$4&lt;=$D60,AH$4+6&gt;=$D60),"C","")&amp;IF(AND(AH$4&lt;=$E60,AH$4+6&gt;=$E60),"A","")&amp;IF(AND(AH$4&lt;=$G60,AH$4+6&gt;=$F60),"V","")&amp;IF(AND(AH$4&lt;=$H60,AH$4+6&gt;=$H60),"R",""))</f>
        <v/>
      </c>
      <c r="AI60" s="34">
        <f>IF(OR($A60="",AI$4=""),"",IF(AND(AI$4&lt;=$D60,AI$4+6&gt;=$D60),"C","")&amp;IF(AND(AI$4&lt;=$E60,AI$4+6&gt;=$E60),"A","")&amp;IF(AND(AI$4&lt;=$G60,AI$4+6&gt;=$F60),"V","")&amp;IF(AND(AI$4&lt;=$H60,AI$4+6&gt;=$H60),"R",""))</f>
        <v/>
      </c>
      <c r="AJ60" s="34">
        <f>IF(OR($A60="",AJ$4=""),"",IF(AND(AJ$4&lt;=$D60,AJ$4+6&gt;=$D60),"C","")&amp;IF(AND(AJ$4&lt;=$E60,AJ$4+6&gt;=$E60),"A","")&amp;IF(AND(AJ$4&lt;=$G60,AJ$4+6&gt;=$F60),"V","")&amp;IF(AND(AJ$4&lt;=$H60,AJ$4+6&gt;=$H60),"R",""))</f>
        <v/>
      </c>
      <c r="AK60" s="34">
        <f>IF(OR($A60="",AK$4=""),"",IF(AND(AK$4&lt;=$D60,AK$4+6&gt;=$D60),"C","")&amp;IF(AND(AK$4&lt;=$E60,AK$4+6&gt;=$E60),"A","")&amp;IF(AND(AK$4&lt;=$G60,AK$4+6&gt;=$F60),"V","")&amp;IF(AND(AK$4&lt;=$H60,AK$4+6&gt;=$H60),"R",""))</f>
        <v/>
      </c>
      <c r="AL60" s="34">
        <f>IF(OR($A60="",AL$4=""),"",IF(AND(AL$4&lt;=$D60,AL$4+6&gt;=$D60),"C","")&amp;IF(AND(AL$4&lt;=$E60,AL$4+6&gt;=$E60),"A","")&amp;IF(AND(AL$4&lt;=$G60,AL$4+6&gt;=$F60),"V","")&amp;IF(AND(AL$4&lt;=$H60,AL$4+6&gt;=$H60),"R",""))</f>
        <v/>
      </c>
      <c r="AM60" s="34">
        <f>IF(OR($A60="",AM$4=""),"",IF(AND(AM$4&lt;=$D60,AM$4+6&gt;=$D60),"C","")&amp;IF(AND(AM$4&lt;=$E60,AM$4+6&gt;=$E60),"A","")&amp;IF(AND(AM$4&lt;=$G60,AM$4+6&gt;=$F60),"V","")&amp;IF(AND(AM$4&lt;=$H60,AM$4+6&gt;=$H60),"R",""))</f>
        <v/>
      </c>
      <c r="AN60" s="34">
        <f>IF(OR($A60="",AN$4=""),"",IF(AND(AN$4&lt;=$D60,AN$4+6&gt;=$D60),"C","")&amp;IF(AND(AN$4&lt;=$E60,AN$4+6&gt;=$E60),"A","")&amp;IF(AND(AN$4&lt;=$G60,AN$4+6&gt;=$F60),"V","")&amp;IF(AND(AN$4&lt;=$H60,AN$4+6&gt;=$H60),"R",""))</f>
        <v/>
      </c>
      <c r="AO60" s="34">
        <f>IF(OR($A60="",AO$4=""),"",IF(AND(AO$4&lt;=$D60,AO$4+6&gt;=$D60),"C","")&amp;IF(AND(AO$4&lt;=$E60,AO$4+6&gt;=$E60),"A","")&amp;IF(AND(AO$4&lt;=$G60,AO$4+6&gt;=$F60),"V","")&amp;IF(AND(AO$4&lt;=$H60,AO$4+6&gt;=$H60),"R",""))</f>
        <v/>
      </c>
      <c r="AP60" s="34">
        <f>IF(OR($A60="",AP$4=""),"",IF(AND(AP$4&lt;=$D60,AP$4+6&gt;=$D60),"C","")&amp;IF(AND(AP$4&lt;=$E60,AP$4+6&gt;=$E60),"A","")&amp;IF(AND(AP$4&lt;=$G60,AP$4+6&gt;=$F60),"V","")&amp;IF(AND(AP$4&lt;=$H60,AP$4+6&gt;=$H60),"R",""))</f>
        <v/>
      </c>
      <c r="AQ60" s="34">
        <f>IF(OR($A60="",AQ$4=""),"",IF(AND(AQ$4&lt;=$D60,AQ$4+6&gt;=$D60),"C","")&amp;IF(AND(AQ$4&lt;=$E60,AQ$4+6&gt;=$E60),"A","")&amp;IF(AND(AQ$4&lt;=$G60,AQ$4+6&gt;=$F60),"V","")&amp;IF(AND(AQ$4&lt;=$H60,AQ$4+6&gt;=$H60),"R",""))</f>
        <v/>
      </c>
      <c r="AR60" s="34">
        <f>IF(OR($A60="",AR$4=""),"",IF(AND(AR$4&lt;=$D60,AR$4+6&gt;=$D60),"C","")&amp;IF(AND(AR$4&lt;=$E60,AR$4+6&gt;=$E60),"A","")&amp;IF(AND(AR$4&lt;=$G60,AR$4+6&gt;=$F60),"V","")&amp;IF(AND(AR$4&lt;=$H60,AR$4+6&gt;=$H60),"R",""))</f>
        <v/>
      </c>
      <c r="AS60" s="34">
        <f>IF(OR($A60="",AS$4=""),"",IF(AND(AS$4&lt;=$D60,AS$4+6&gt;=$D60),"C","")&amp;IF(AND(AS$4&lt;=$E60,AS$4+6&gt;=$E60),"A","")&amp;IF(AND(AS$4&lt;=$G60,AS$4+6&gt;=$F60),"V","")&amp;IF(AND(AS$4&lt;=$H60,AS$4+6&gt;=$H60),"R",""))</f>
        <v/>
      </c>
      <c r="AT60" s="34">
        <f>IF(OR($A60="",AT$4=""),"",IF(AND(AT$4&lt;=$D60,AT$4+6&gt;=$D60),"C","")&amp;IF(AND(AT$4&lt;=$E60,AT$4+6&gt;=$E60),"A","")&amp;IF(AND(AT$4&lt;=$G60,AT$4+6&gt;=$F60),"V","")&amp;IF(AND(AT$4&lt;=$H60,AT$4+6&gt;=$H60),"R",""))</f>
        <v/>
      </c>
      <c r="AU60" s="34">
        <f>IF(OR($A60="",AU$4=""),"",IF(AND(AU$4&lt;=$D60,AU$4+6&gt;=$D60),"C","")&amp;IF(AND(AU$4&lt;=$E60,AU$4+6&gt;=$E60),"A","")&amp;IF(AND(AU$4&lt;=$G60,AU$4+6&gt;=$F60),"V","")&amp;IF(AND(AU$4&lt;=$H60,AU$4+6&gt;=$H60),"R",""))</f>
        <v/>
      </c>
      <c r="AV60" s="34">
        <f>IF(OR($A60="",AV$4=""),"",IF(AND(AV$4&lt;=$D60,AV$4+6&gt;=$D60),"C","")&amp;IF(AND(AV$4&lt;=$E60,AV$4+6&gt;=$E60),"A","")&amp;IF(AND(AV$4&lt;=$G60,AV$4+6&gt;=$F60),"V","")&amp;IF(AND(AV$4&lt;=$H60,AV$4+6&gt;=$H60),"R",""))</f>
        <v/>
      </c>
      <c r="AW60" s="34">
        <f>IF(OR($A60="",AW$4=""),"",IF(AND(AW$4&lt;=$D60,AW$4+6&gt;=$D60),"C","")&amp;IF(AND(AW$4&lt;=$E60,AW$4+6&gt;=$E60),"A","")&amp;IF(AND(AW$4&lt;=$G60,AW$4+6&gt;=$F60),"V","")&amp;IF(AND(AW$4&lt;=$H60,AW$4+6&gt;=$H60),"R",""))</f>
        <v/>
      </c>
      <c r="AX60" s="34">
        <f>IF(OR($A60="",AX$4=""),"",IF(AND(AX$4&lt;=$D60,AX$4+6&gt;=$D60),"C","")&amp;IF(AND(AX$4&lt;=$E60,AX$4+6&gt;=$E60),"A","")&amp;IF(AND(AX$4&lt;=$G60,AX$4+6&gt;=$F60),"V","")&amp;IF(AND(AX$4&lt;=$H60,AX$4+6&gt;=$H60),"R",""))</f>
        <v/>
      </c>
      <c r="AY60" s="34">
        <f>IF(OR($A60="",AY$4=""),"",IF(AND(AY$4&lt;=$D60,AY$4+6&gt;=$D60),"C","")&amp;IF(AND(AY$4&lt;=$E60,AY$4+6&gt;=$E60),"A","")&amp;IF(AND(AY$4&lt;=$G60,AY$4+6&gt;=$F60),"V","")&amp;IF(AND(AY$4&lt;=$H60,AY$4+6&gt;=$H60),"R",""))</f>
        <v/>
      </c>
      <c r="AZ60" s="34">
        <f>IF(OR($A60="",AZ$4=""),"",IF(AND(AZ$4&lt;=$D60,AZ$4+6&gt;=$D60),"C","")&amp;IF(AND(AZ$4&lt;=$E60,AZ$4+6&gt;=$E60),"A","")&amp;IF(AND(AZ$4&lt;=$G60,AZ$4+6&gt;=$F60),"V","")&amp;IF(AND(AZ$4&lt;=$H60,AZ$4+6&gt;=$H60),"R",""))</f>
        <v/>
      </c>
      <c r="BA60" s="34">
        <f>IF(OR($A60="",BA$4=""),"",IF(AND(BA$4&lt;=$D60,BA$4+6&gt;=$D60),"C","")&amp;IF(AND(BA$4&lt;=$E60,BA$4+6&gt;=$E60),"A","")&amp;IF(AND(BA$4&lt;=$G60,BA$4+6&gt;=$F60),"V","")&amp;IF(AND(BA$4&lt;=$H60,BA$4+6&gt;=$H60),"R",""))</f>
        <v/>
      </c>
      <c r="BB60" s="34">
        <f>IF(OR($A60="",BB$4=""),"",IF(AND(BB$4&lt;=$D60,BB$4+6&gt;=$D60),"C","")&amp;IF(AND(BB$4&lt;=$E60,BB$4+6&gt;=$E60),"A","")&amp;IF(AND(BB$4&lt;=$G60,BB$4+6&gt;=$F60),"V","")&amp;IF(AND(BB$4&lt;=$H60,BB$4+6&gt;=$H60),"R",""))</f>
        <v/>
      </c>
      <c r="BC60" s="34">
        <f>IF(OR($A60="",BC$4=""),"",IF(AND(BC$4&lt;=$D60,BC$4+6&gt;=$D60),"C","")&amp;IF(AND(BC$4&lt;=$E60,BC$4+6&gt;=$E60),"A","")&amp;IF(AND(BC$4&lt;=$G60,BC$4+6&gt;=$F60),"V","")&amp;IF(AND(BC$4&lt;=$H60,BC$4+6&gt;=$H60),"R",""))</f>
        <v/>
      </c>
      <c r="BD60" s="34">
        <f>IF(OR($A60="",BD$4=""),"",IF(AND(BD$4&lt;=$D60,BD$4+6&gt;=$D60),"C","")&amp;IF(AND(BD$4&lt;=$E60,BD$4+6&gt;=$E60),"A","")&amp;IF(AND(BD$4&lt;=$G60,BD$4+6&gt;=$F60),"V","")&amp;IF(AND(BD$4&lt;=$H60,BD$4+6&gt;=$H60),"R",""))</f>
        <v/>
      </c>
      <c r="BE60" s="34">
        <f>IF(OR($A60="",BE$4=""),"",IF(AND(BE$4&lt;=$D60,BE$4+6&gt;=$D60),"C","")&amp;IF(AND(BE$4&lt;=$E60,BE$4+6&gt;=$E60),"A","")&amp;IF(AND(BE$4&lt;=$G60,BE$4+6&gt;=$F60),"V","")&amp;IF(AND(BE$4&lt;=$H60,BE$4+6&gt;=$H60),"R",""))</f>
        <v/>
      </c>
      <c r="BF60" s="34">
        <f>IF(OR($A60="",BF$4=""),"",IF(AND(BF$4&lt;=$D60,BF$4+6&gt;=$D60),"C","")&amp;IF(AND(BF$4&lt;=$E60,BF$4+6&gt;=$E60),"A","")&amp;IF(AND(BF$4&lt;=$G60,BF$4+6&gt;=$F60),"V","")&amp;IF(AND(BF$4&lt;=$H60,BF$4+6&gt;=$H60),"R",""))</f>
        <v/>
      </c>
      <c r="BG60" s="34">
        <f>IF(OR($A60="",BG$4=""),"",IF(AND(BG$4&lt;=$D60,BG$4+6&gt;=$D60),"C","")&amp;IF(AND(BG$4&lt;=$E60,BG$4+6&gt;=$E60),"A","")&amp;IF(AND(BG$4&lt;=$G60,BG$4+6&gt;=$F60),"V","")&amp;IF(AND(BG$4&lt;=$H60,BG$4+6&gt;=$H60),"R",""))</f>
        <v/>
      </c>
      <c r="BH60" s="34">
        <f>IF(OR($A60="",BH$4=""),"",IF(AND(BH$4&lt;=$D60,BH$4+6&gt;=$D60),"C","")&amp;IF(AND(BH$4&lt;=$E60,BH$4+6&gt;=$E60),"A","")&amp;IF(AND(BH$4&lt;=$G60,BH$4+6&gt;=$F60),"V","")&amp;IF(AND(BH$4&lt;=$H60,BH$4+6&gt;=$H60),"R",""))</f>
        <v/>
      </c>
      <c r="BI60" s="34">
        <f>IF(OR($A60="",BI$4=""),"",IF(AND(BI$4&lt;=$D60,BI$4+6&gt;=$D60),"C","")&amp;IF(AND(BI$4&lt;=$E60,BI$4+6&gt;=$E60),"A","")&amp;IF(AND(BI$4&lt;=$G60,BI$4+6&gt;=$F60),"V","")&amp;IF(AND(BI$4&lt;=$H60,BI$4+6&gt;=$H60),"R",""))</f>
        <v/>
      </c>
      <c r="BJ60" s="34">
        <f>IF(OR($A60="",BJ$4=""),"",IF(AND(BJ$4&lt;=$D60,BJ$4+6&gt;=$D60),"C","")&amp;IF(AND(BJ$4&lt;=$E60,BJ$4+6&gt;=$E60),"A","")&amp;IF(AND(BJ$4&lt;=$G60,BJ$4+6&gt;=$F60),"V","")&amp;IF(AND(BJ$4&lt;=$H60,BJ$4+6&gt;=$H60),"R",""))</f>
        <v/>
      </c>
      <c r="BK60" s="34">
        <f>IF(OR($A60="",BK$4=""),"",IF(AND(BK$4&lt;=$D60,BK$4+6&gt;=$D60),"C","")&amp;IF(AND(BK$4&lt;=$E60,BK$4+6&gt;=$E60),"A","")&amp;IF(AND(BK$4&lt;=$G60,BK$4+6&gt;=$F60),"V","")&amp;IF(AND(BK$4&lt;=$H60,BK$4+6&gt;=$H60),"R",""))</f>
        <v/>
      </c>
      <c r="BL60" s="34">
        <f>IF(OR($A60="",BL$4=""),"",IF(AND(BL$4&lt;=$D60,BL$4+6&gt;=$D60),"C","")&amp;IF(AND(BL$4&lt;=$E60,BL$4+6&gt;=$E60),"A","")&amp;IF(AND(BL$4&lt;=$G60,BL$4+6&gt;=$F60),"V","")&amp;IF(AND(BL$4&lt;=$H60,BL$4+6&gt;=$H60),"R",""))</f>
        <v/>
      </c>
      <c r="BM60" s="34">
        <f>IF(OR($A60="",BM$4=""),"",IF(AND(BM$4&lt;=$D60,BM$4+6&gt;=$D60),"C","")&amp;IF(AND(BM$4&lt;=$E60,BM$4+6&gt;=$E60),"A","")&amp;IF(AND(BM$4&lt;=$G60,BM$4+6&gt;=$F60),"V","")&amp;IF(AND(BM$4&lt;=$H60,BM$4+6&gt;=$H60),"R",""))</f>
        <v/>
      </c>
      <c r="BN60" s="34">
        <f>IF(OR($A60="",BN$4=""),"",IF(AND(BN$4&lt;=$D60,BN$4+6&gt;=$D60),"C","")&amp;IF(AND(BN$4&lt;=$E60,BN$4+6&gt;=$E60),"A","")&amp;IF(AND(BN$4&lt;=$G60,BN$4+6&gt;=$F60),"V","")&amp;IF(AND(BN$4&lt;=$H60,BN$4+6&gt;=$H60),"R",""))</f>
        <v/>
      </c>
      <c r="BO60" s="34">
        <f>IF(OR($A60="",BO$4=""),"",IF(AND(BO$4&lt;=$D60,BO$4+6&gt;=$D60),"C","")&amp;IF(AND(BO$4&lt;=$E60,BO$4+6&gt;=$E60),"A","")&amp;IF(AND(BO$4&lt;=$G60,BO$4+6&gt;=$F60),"V","")&amp;IF(AND(BO$4&lt;=$H60,BO$4+6&gt;=$H60),"R",""))</f>
        <v/>
      </c>
      <c r="BP60" s="34">
        <f>IF(OR($A60="",BP$4=""),"",IF(AND(BP$4&lt;=$D60,BP$4+6&gt;=$D60),"C","")&amp;IF(AND(BP$4&lt;=$E60,BP$4+6&gt;=$E60),"A","")&amp;IF(AND(BP$4&lt;=$G60,BP$4+6&gt;=$F60),"V","")&amp;IF(AND(BP$4&lt;=$H60,BP$4+6&gt;=$H60),"R",""))</f>
        <v/>
      </c>
    </row>
    <row r="61" ht="26" customHeight="1">
      <c r="A61" s="13">
        <f>IF(Planejamento!A58="","",Planejamento!A58)</f>
        <v/>
      </c>
      <c r="B61" s="29">
        <f>IF(Planejamento!A58="","",Planejamento!B58)</f>
        <v/>
      </c>
      <c r="C61" s="29">
        <f>IF(Planejamento!A58="","",Planejamento!E58)</f>
        <v/>
      </c>
      <c r="D61" s="30">
        <f>IF(Planejamento!A58="","",Planejamento!L58)</f>
        <v/>
      </c>
      <c r="E61" s="30">
        <f>IF(Planejamento!A58="","",Planejamento!M58)</f>
        <v/>
      </c>
      <c r="F61" s="30">
        <f>IF(Planejamento!A58="","",Planejamento!G58)</f>
        <v/>
      </c>
      <c r="G61" s="30">
        <f>IF(Planejamento!A58="","",Planejamento!H58)</f>
        <v/>
      </c>
      <c r="H61" s="30">
        <f>IF(Planejamento!A58="","",Planejamento!N58)</f>
        <v/>
      </c>
      <c r="I61" s="31">
        <f>IF(OR($A61="",I$4=""),"",IF(AND(I$4&lt;=$D61,I$4+6&gt;=$D61),"C","")&amp;IF(AND(I$4&lt;=$E61,I$4+6&gt;=$E61),"A","")&amp;IF(AND(I$4&lt;=$G61,I$4+6&gt;=$F61),"V","")&amp;IF(AND(I$4&lt;=$H61,I$4+6&gt;=$H61),"R",""))</f>
        <v/>
      </c>
      <c r="J61" s="31">
        <f>IF(OR($A61="",J$4=""),"",IF(AND(J$4&lt;=$D61,J$4+6&gt;=$D61),"C","")&amp;IF(AND(J$4&lt;=$E61,J$4+6&gt;=$E61),"A","")&amp;IF(AND(J$4&lt;=$G61,J$4+6&gt;=$F61),"V","")&amp;IF(AND(J$4&lt;=$H61,J$4+6&gt;=$H61),"R",""))</f>
        <v/>
      </c>
      <c r="K61" s="31">
        <f>IF(OR($A61="",K$4=""),"",IF(AND(K$4&lt;=$D61,K$4+6&gt;=$D61),"C","")&amp;IF(AND(K$4&lt;=$E61,K$4+6&gt;=$E61),"A","")&amp;IF(AND(K$4&lt;=$G61,K$4+6&gt;=$F61),"V","")&amp;IF(AND(K$4&lt;=$H61,K$4+6&gt;=$H61),"R",""))</f>
        <v/>
      </c>
      <c r="L61" s="31">
        <f>IF(OR($A61="",L$4=""),"",IF(AND(L$4&lt;=$D61,L$4+6&gt;=$D61),"C","")&amp;IF(AND(L$4&lt;=$E61,L$4+6&gt;=$E61),"A","")&amp;IF(AND(L$4&lt;=$G61,L$4+6&gt;=$F61),"V","")&amp;IF(AND(L$4&lt;=$H61,L$4+6&gt;=$H61),"R",""))</f>
        <v/>
      </c>
      <c r="M61" s="31">
        <f>IF(OR($A61="",M$4=""),"",IF(AND(M$4&lt;=$D61,M$4+6&gt;=$D61),"C","")&amp;IF(AND(M$4&lt;=$E61,M$4+6&gt;=$E61),"A","")&amp;IF(AND(M$4&lt;=$G61,M$4+6&gt;=$F61),"V","")&amp;IF(AND(M$4&lt;=$H61,M$4+6&gt;=$H61),"R",""))</f>
        <v/>
      </c>
      <c r="N61" s="31">
        <f>IF(OR($A61="",N$4=""),"",IF(AND(N$4&lt;=$D61,N$4+6&gt;=$D61),"C","")&amp;IF(AND(N$4&lt;=$E61,N$4+6&gt;=$E61),"A","")&amp;IF(AND(N$4&lt;=$G61,N$4+6&gt;=$F61),"V","")&amp;IF(AND(N$4&lt;=$H61,N$4+6&gt;=$H61),"R",""))</f>
        <v/>
      </c>
      <c r="O61" s="31">
        <f>IF(OR($A61="",O$4=""),"",IF(AND(O$4&lt;=$D61,O$4+6&gt;=$D61),"C","")&amp;IF(AND(O$4&lt;=$E61,O$4+6&gt;=$E61),"A","")&amp;IF(AND(O$4&lt;=$G61,O$4+6&gt;=$F61),"V","")&amp;IF(AND(O$4&lt;=$H61,O$4+6&gt;=$H61),"R",""))</f>
        <v/>
      </c>
      <c r="P61" s="31">
        <f>IF(OR($A61="",P$4=""),"",IF(AND(P$4&lt;=$D61,P$4+6&gt;=$D61),"C","")&amp;IF(AND(P$4&lt;=$E61,P$4+6&gt;=$E61),"A","")&amp;IF(AND(P$4&lt;=$G61,P$4+6&gt;=$F61),"V","")&amp;IF(AND(P$4&lt;=$H61,P$4+6&gt;=$H61),"R",""))</f>
        <v/>
      </c>
      <c r="Q61" s="31">
        <f>IF(OR($A61="",Q$4=""),"",IF(AND(Q$4&lt;=$D61,Q$4+6&gt;=$D61),"C","")&amp;IF(AND(Q$4&lt;=$E61,Q$4+6&gt;=$E61),"A","")&amp;IF(AND(Q$4&lt;=$G61,Q$4+6&gt;=$F61),"V","")&amp;IF(AND(Q$4&lt;=$H61,Q$4+6&gt;=$H61),"R",""))</f>
        <v/>
      </c>
      <c r="R61" s="31">
        <f>IF(OR($A61="",R$4=""),"",IF(AND(R$4&lt;=$D61,R$4+6&gt;=$D61),"C","")&amp;IF(AND(R$4&lt;=$E61,R$4+6&gt;=$E61),"A","")&amp;IF(AND(R$4&lt;=$G61,R$4+6&gt;=$F61),"V","")&amp;IF(AND(R$4&lt;=$H61,R$4+6&gt;=$H61),"R",""))</f>
        <v/>
      </c>
      <c r="S61" s="31">
        <f>IF(OR($A61="",S$4=""),"",IF(AND(S$4&lt;=$D61,S$4+6&gt;=$D61),"C","")&amp;IF(AND(S$4&lt;=$E61,S$4+6&gt;=$E61),"A","")&amp;IF(AND(S$4&lt;=$G61,S$4+6&gt;=$F61),"V","")&amp;IF(AND(S$4&lt;=$H61,S$4+6&gt;=$H61),"R",""))</f>
        <v/>
      </c>
      <c r="T61" s="31">
        <f>IF(OR($A61="",T$4=""),"",IF(AND(T$4&lt;=$D61,T$4+6&gt;=$D61),"C","")&amp;IF(AND(T$4&lt;=$E61,T$4+6&gt;=$E61),"A","")&amp;IF(AND(T$4&lt;=$G61,T$4+6&gt;=$F61),"V","")&amp;IF(AND(T$4&lt;=$H61,T$4+6&gt;=$H61),"R",""))</f>
        <v/>
      </c>
      <c r="U61" s="31">
        <f>IF(OR($A61="",U$4=""),"",IF(AND(U$4&lt;=$D61,U$4+6&gt;=$D61),"C","")&amp;IF(AND(U$4&lt;=$E61,U$4+6&gt;=$E61),"A","")&amp;IF(AND(U$4&lt;=$G61,U$4+6&gt;=$F61),"V","")&amp;IF(AND(U$4&lt;=$H61,U$4+6&gt;=$H61),"R",""))</f>
        <v/>
      </c>
      <c r="V61" s="31">
        <f>IF(OR($A61="",V$4=""),"",IF(AND(V$4&lt;=$D61,V$4+6&gt;=$D61),"C","")&amp;IF(AND(V$4&lt;=$E61,V$4+6&gt;=$E61),"A","")&amp;IF(AND(V$4&lt;=$G61,V$4+6&gt;=$F61),"V","")&amp;IF(AND(V$4&lt;=$H61,V$4+6&gt;=$H61),"R",""))</f>
        <v/>
      </c>
      <c r="W61" s="31">
        <f>IF(OR($A61="",W$4=""),"",IF(AND(W$4&lt;=$D61,W$4+6&gt;=$D61),"C","")&amp;IF(AND(W$4&lt;=$E61,W$4+6&gt;=$E61),"A","")&amp;IF(AND(W$4&lt;=$G61,W$4+6&gt;=$F61),"V","")&amp;IF(AND(W$4&lt;=$H61,W$4+6&gt;=$H61),"R",""))</f>
        <v/>
      </c>
      <c r="X61" s="31">
        <f>IF(OR($A61="",X$4=""),"",IF(AND(X$4&lt;=$D61,X$4+6&gt;=$D61),"C","")&amp;IF(AND(X$4&lt;=$E61,X$4+6&gt;=$E61),"A","")&amp;IF(AND(X$4&lt;=$G61,X$4+6&gt;=$F61),"V","")&amp;IF(AND(X$4&lt;=$H61,X$4+6&gt;=$H61),"R",""))</f>
        <v/>
      </c>
      <c r="Y61" s="31">
        <f>IF(OR($A61="",Y$4=""),"",IF(AND(Y$4&lt;=$D61,Y$4+6&gt;=$D61),"C","")&amp;IF(AND(Y$4&lt;=$E61,Y$4+6&gt;=$E61),"A","")&amp;IF(AND(Y$4&lt;=$G61,Y$4+6&gt;=$F61),"V","")&amp;IF(AND(Y$4&lt;=$H61,Y$4+6&gt;=$H61),"R",""))</f>
        <v/>
      </c>
      <c r="Z61" s="31">
        <f>IF(OR($A61="",Z$4=""),"",IF(AND(Z$4&lt;=$D61,Z$4+6&gt;=$D61),"C","")&amp;IF(AND(Z$4&lt;=$E61,Z$4+6&gt;=$E61),"A","")&amp;IF(AND(Z$4&lt;=$G61,Z$4+6&gt;=$F61),"V","")&amp;IF(AND(Z$4&lt;=$H61,Z$4+6&gt;=$H61),"R",""))</f>
        <v/>
      </c>
      <c r="AA61" s="31">
        <f>IF(OR($A61="",AA$4=""),"",IF(AND(AA$4&lt;=$D61,AA$4+6&gt;=$D61),"C","")&amp;IF(AND(AA$4&lt;=$E61,AA$4+6&gt;=$E61),"A","")&amp;IF(AND(AA$4&lt;=$G61,AA$4+6&gt;=$F61),"V","")&amp;IF(AND(AA$4&lt;=$H61,AA$4+6&gt;=$H61),"R",""))</f>
        <v/>
      </c>
      <c r="AB61" s="31">
        <f>IF(OR($A61="",AB$4=""),"",IF(AND(AB$4&lt;=$D61,AB$4+6&gt;=$D61),"C","")&amp;IF(AND(AB$4&lt;=$E61,AB$4+6&gt;=$E61),"A","")&amp;IF(AND(AB$4&lt;=$G61,AB$4+6&gt;=$F61),"V","")&amp;IF(AND(AB$4&lt;=$H61,AB$4+6&gt;=$H61),"R",""))</f>
        <v/>
      </c>
      <c r="AC61" s="31">
        <f>IF(OR($A61="",AC$4=""),"",IF(AND(AC$4&lt;=$D61,AC$4+6&gt;=$D61),"C","")&amp;IF(AND(AC$4&lt;=$E61,AC$4+6&gt;=$E61),"A","")&amp;IF(AND(AC$4&lt;=$G61,AC$4+6&gt;=$F61),"V","")&amp;IF(AND(AC$4&lt;=$H61,AC$4+6&gt;=$H61),"R",""))</f>
        <v/>
      </c>
      <c r="AD61" s="31">
        <f>IF(OR($A61="",AD$4=""),"",IF(AND(AD$4&lt;=$D61,AD$4+6&gt;=$D61),"C","")&amp;IF(AND(AD$4&lt;=$E61,AD$4+6&gt;=$E61),"A","")&amp;IF(AND(AD$4&lt;=$G61,AD$4+6&gt;=$F61),"V","")&amp;IF(AND(AD$4&lt;=$H61,AD$4+6&gt;=$H61),"R",""))</f>
        <v/>
      </c>
      <c r="AE61" s="31">
        <f>IF(OR($A61="",AE$4=""),"",IF(AND(AE$4&lt;=$D61,AE$4+6&gt;=$D61),"C","")&amp;IF(AND(AE$4&lt;=$E61,AE$4+6&gt;=$E61),"A","")&amp;IF(AND(AE$4&lt;=$G61,AE$4+6&gt;=$F61),"V","")&amp;IF(AND(AE$4&lt;=$H61,AE$4+6&gt;=$H61),"R",""))</f>
        <v/>
      </c>
      <c r="AF61" s="31">
        <f>IF(OR($A61="",AF$4=""),"",IF(AND(AF$4&lt;=$D61,AF$4+6&gt;=$D61),"C","")&amp;IF(AND(AF$4&lt;=$E61,AF$4+6&gt;=$E61),"A","")&amp;IF(AND(AF$4&lt;=$G61,AF$4+6&gt;=$F61),"V","")&amp;IF(AND(AF$4&lt;=$H61,AF$4+6&gt;=$H61),"R",""))</f>
        <v/>
      </c>
      <c r="AG61" s="31">
        <f>IF(OR($A61="",AG$4=""),"",IF(AND(AG$4&lt;=$D61,AG$4+6&gt;=$D61),"C","")&amp;IF(AND(AG$4&lt;=$E61,AG$4+6&gt;=$E61),"A","")&amp;IF(AND(AG$4&lt;=$G61,AG$4+6&gt;=$F61),"V","")&amp;IF(AND(AG$4&lt;=$H61,AG$4+6&gt;=$H61),"R",""))</f>
        <v/>
      </c>
      <c r="AH61" s="31">
        <f>IF(OR($A61="",AH$4=""),"",IF(AND(AH$4&lt;=$D61,AH$4+6&gt;=$D61),"C","")&amp;IF(AND(AH$4&lt;=$E61,AH$4+6&gt;=$E61),"A","")&amp;IF(AND(AH$4&lt;=$G61,AH$4+6&gt;=$F61),"V","")&amp;IF(AND(AH$4&lt;=$H61,AH$4+6&gt;=$H61),"R",""))</f>
        <v/>
      </c>
      <c r="AI61" s="31">
        <f>IF(OR($A61="",AI$4=""),"",IF(AND(AI$4&lt;=$D61,AI$4+6&gt;=$D61),"C","")&amp;IF(AND(AI$4&lt;=$E61,AI$4+6&gt;=$E61),"A","")&amp;IF(AND(AI$4&lt;=$G61,AI$4+6&gt;=$F61),"V","")&amp;IF(AND(AI$4&lt;=$H61,AI$4+6&gt;=$H61),"R",""))</f>
        <v/>
      </c>
      <c r="AJ61" s="31">
        <f>IF(OR($A61="",AJ$4=""),"",IF(AND(AJ$4&lt;=$D61,AJ$4+6&gt;=$D61),"C","")&amp;IF(AND(AJ$4&lt;=$E61,AJ$4+6&gt;=$E61),"A","")&amp;IF(AND(AJ$4&lt;=$G61,AJ$4+6&gt;=$F61),"V","")&amp;IF(AND(AJ$4&lt;=$H61,AJ$4+6&gt;=$H61),"R",""))</f>
        <v/>
      </c>
      <c r="AK61" s="31">
        <f>IF(OR($A61="",AK$4=""),"",IF(AND(AK$4&lt;=$D61,AK$4+6&gt;=$D61),"C","")&amp;IF(AND(AK$4&lt;=$E61,AK$4+6&gt;=$E61),"A","")&amp;IF(AND(AK$4&lt;=$G61,AK$4+6&gt;=$F61),"V","")&amp;IF(AND(AK$4&lt;=$H61,AK$4+6&gt;=$H61),"R",""))</f>
        <v/>
      </c>
      <c r="AL61" s="31">
        <f>IF(OR($A61="",AL$4=""),"",IF(AND(AL$4&lt;=$D61,AL$4+6&gt;=$D61),"C","")&amp;IF(AND(AL$4&lt;=$E61,AL$4+6&gt;=$E61),"A","")&amp;IF(AND(AL$4&lt;=$G61,AL$4+6&gt;=$F61),"V","")&amp;IF(AND(AL$4&lt;=$H61,AL$4+6&gt;=$H61),"R",""))</f>
        <v/>
      </c>
      <c r="AM61" s="31">
        <f>IF(OR($A61="",AM$4=""),"",IF(AND(AM$4&lt;=$D61,AM$4+6&gt;=$D61),"C","")&amp;IF(AND(AM$4&lt;=$E61,AM$4+6&gt;=$E61),"A","")&amp;IF(AND(AM$4&lt;=$G61,AM$4+6&gt;=$F61),"V","")&amp;IF(AND(AM$4&lt;=$H61,AM$4+6&gt;=$H61),"R",""))</f>
        <v/>
      </c>
      <c r="AN61" s="31">
        <f>IF(OR($A61="",AN$4=""),"",IF(AND(AN$4&lt;=$D61,AN$4+6&gt;=$D61),"C","")&amp;IF(AND(AN$4&lt;=$E61,AN$4+6&gt;=$E61),"A","")&amp;IF(AND(AN$4&lt;=$G61,AN$4+6&gt;=$F61),"V","")&amp;IF(AND(AN$4&lt;=$H61,AN$4+6&gt;=$H61),"R",""))</f>
        <v/>
      </c>
      <c r="AO61" s="31">
        <f>IF(OR($A61="",AO$4=""),"",IF(AND(AO$4&lt;=$D61,AO$4+6&gt;=$D61),"C","")&amp;IF(AND(AO$4&lt;=$E61,AO$4+6&gt;=$E61),"A","")&amp;IF(AND(AO$4&lt;=$G61,AO$4+6&gt;=$F61),"V","")&amp;IF(AND(AO$4&lt;=$H61,AO$4+6&gt;=$H61),"R",""))</f>
        <v/>
      </c>
      <c r="AP61" s="31">
        <f>IF(OR($A61="",AP$4=""),"",IF(AND(AP$4&lt;=$D61,AP$4+6&gt;=$D61),"C","")&amp;IF(AND(AP$4&lt;=$E61,AP$4+6&gt;=$E61),"A","")&amp;IF(AND(AP$4&lt;=$G61,AP$4+6&gt;=$F61),"V","")&amp;IF(AND(AP$4&lt;=$H61,AP$4+6&gt;=$H61),"R",""))</f>
        <v/>
      </c>
      <c r="AQ61" s="31">
        <f>IF(OR($A61="",AQ$4=""),"",IF(AND(AQ$4&lt;=$D61,AQ$4+6&gt;=$D61),"C","")&amp;IF(AND(AQ$4&lt;=$E61,AQ$4+6&gt;=$E61),"A","")&amp;IF(AND(AQ$4&lt;=$G61,AQ$4+6&gt;=$F61),"V","")&amp;IF(AND(AQ$4&lt;=$H61,AQ$4+6&gt;=$H61),"R",""))</f>
        <v/>
      </c>
      <c r="AR61" s="31">
        <f>IF(OR($A61="",AR$4=""),"",IF(AND(AR$4&lt;=$D61,AR$4+6&gt;=$D61),"C","")&amp;IF(AND(AR$4&lt;=$E61,AR$4+6&gt;=$E61),"A","")&amp;IF(AND(AR$4&lt;=$G61,AR$4+6&gt;=$F61),"V","")&amp;IF(AND(AR$4&lt;=$H61,AR$4+6&gt;=$H61),"R",""))</f>
        <v/>
      </c>
      <c r="AS61" s="31">
        <f>IF(OR($A61="",AS$4=""),"",IF(AND(AS$4&lt;=$D61,AS$4+6&gt;=$D61),"C","")&amp;IF(AND(AS$4&lt;=$E61,AS$4+6&gt;=$E61),"A","")&amp;IF(AND(AS$4&lt;=$G61,AS$4+6&gt;=$F61),"V","")&amp;IF(AND(AS$4&lt;=$H61,AS$4+6&gt;=$H61),"R",""))</f>
        <v/>
      </c>
      <c r="AT61" s="31">
        <f>IF(OR($A61="",AT$4=""),"",IF(AND(AT$4&lt;=$D61,AT$4+6&gt;=$D61),"C","")&amp;IF(AND(AT$4&lt;=$E61,AT$4+6&gt;=$E61),"A","")&amp;IF(AND(AT$4&lt;=$G61,AT$4+6&gt;=$F61),"V","")&amp;IF(AND(AT$4&lt;=$H61,AT$4+6&gt;=$H61),"R",""))</f>
        <v/>
      </c>
      <c r="AU61" s="31">
        <f>IF(OR($A61="",AU$4=""),"",IF(AND(AU$4&lt;=$D61,AU$4+6&gt;=$D61),"C","")&amp;IF(AND(AU$4&lt;=$E61,AU$4+6&gt;=$E61),"A","")&amp;IF(AND(AU$4&lt;=$G61,AU$4+6&gt;=$F61),"V","")&amp;IF(AND(AU$4&lt;=$H61,AU$4+6&gt;=$H61),"R",""))</f>
        <v/>
      </c>
      <c r="AV61" s="31">
        <f>IF(OR($A61="",AV$4=""),"",IF(AND(AV$4&lt;=$D61,AV$4+6&gt;=$D61),"C","")&amp;IF(AND(AV$4&lt;=$E61,AV$4+6&gt;=$E61),"A","")&amp;IF(AND(AV$4&lt;=$G61,AV$4+6&gt;=$F61),"V","")&amp;IF(AND(AV$4&lt;=$H61,AV$4+6&gt;=$H61),"R",""))</f>
        <v/>
      </c>
      <c r="AW61" s="31">
        <f>IF(OR($A61="",AW$4=""),"",IF(AND(AW$4&lt;=$D61,AW$4+6&gt;=$D61),"C","")&amp;IF(AND(AW$4&lt;=$E61,AW$4+6&gt;=$E61),"A","")&amp;IF(AND(AW$4&lt;=$G61,AW$4+6&gt;=$F61),"V","")&amp;IF(AND(AW$4&lt;=$H61,AW$4+6&gt;=$H61),"R",""))</f>
        <v/>
      </c>
      <c r="AX61" s="31">
        <f>IF(OR($A61="",AX$4=""),"",IF(AND(AX$4&lt;=$D61,AX$4+6&gt;=$D61),"C","")&amp;IF(AND(AX$4&lt;=$E61,AX$4+6&gt;=$E61),"A","")&amp;IF(AND(AX$4&lt;=$G61,AX$4+6&gt;=$F61),"V","")&amp;IF(AND(AX$4&lt;=$H61,AX$4+6&gt;=$H61),"R",""))</f>
        <v/>
      </c>
      <c r="AY61" s="31">
        <f>IF(OR($A61="",AY$4=""),"",IF(AND(AY$4&lt;=$D61,AY$4+6&gt;=$D61),"C","")&amp;IF(AND(AY$4&lt;=$E61,AY$4+6&gt;=$E61),"A","")&amp;IF(AND(AY$4&lt;=$G61,AY$4+6&gt;=$F61),"V","")&amp;IF(AND(AY$4&lt;=$H61,AY$4+6&gt;=$H61),"R",""))</f>
        <v/>
      </c>
      <c r="AZ61" s="31">
        <f>IF(OR($A61="",AZ$4=""),"",IF(AND(AZ$4&lt;=$D61,AZ$4+6&gt;=$D61),"C","")&amp;IF(AND(AZ$4&lt;=$E61,AZ$4+6&gt;=$E61),"A","")&amp;IF(AND(AZ$4&lt;=$G61,AZ$4+6&gt;=$F61),"V","")&amp;IF(AND(AZ$4&lt;=$H61,AZ$4+6&gt;=$H61),"R",""))</f>
        <v/>
      </c>
      <c r="BA61" s="31">
        <f>IF(OR($A61="",BA$4=""),"",IF(AND(BA$4&lt;=$D61,BA$4+6&gt;=$D61),"C","")&amp;IF(AND(BA$4&lt;=$E61,BA$4+6&gt;=$E61),"A","")&amp;IF(AND(BA$4&lt;=$G61,BA$4+6&gt;=$F61),"V","")&amp;IF(AND(BA$4&lt;=$H61,BA$4+6&gt;=$H61),"R",""))</f>
        <v/>
      </c>
      <c r="BB61" s="31">
        <f>IF(OR($A61="",BB$4=""),"",IF(AND(BB$4&lt;=$D61,BB$4+6&gt;=$D61),"C","")&amp;IF(AND(BB$4&lt;=$E61,BB$4+6&gt;=$E61),"A","")&amp;IF(AND(BB$4&lt;=$G61,BB$4+6&gt;=$F61),"V","")&amp;IF(AND(BB$4&lt;=$H61,BB$4+6&gt;=$H61),"R",""))</f>
        <v/>
      </c>
      <c r="BC61" s="31">
        <f>IF(OR($A61="",BC$4=""),"",IF(AND(BC$4&lt;=$D61,BC$4+6&gt;=$D61),"C","")&amp;IF(AND(BC$4&lt;=$E61,BC$4+6&gt;=$E61),"A","")&amp;IF(AND(BC$4&lt;=$G61,BC$4+6&gt;=$F61),"V","")&amp;IF(AND(BC$4&lt;=$H61,BC$4+6&gt;=$H61),"R",""))</f>
        <v/>
      </c>
      <c r="BD61" s="31">
        <f>IF(OR($A61="",BD$4=""),"",IF(AND(BD$4&lt;=$D61,BD$4+6&gt;=$D61),"C","")&amp;IF(AND(BD$4&lt;=$E61,BD$4+6&gt;=$E61),"A","")&amp;IF(AND(BD$4&lt;=$G61,BD$4+6&gt;=$F61),"V","")&amp;IF(AND(BD$4&lt;=$H61,BD$4+6&gt;=$H61),"R",""))</f>
        <v/>
      </c>
      <c r="BE61" s="31">
        <f>IF(OR($A61="",BE$4=""),"",IF(AND(BE$4&lt;=$D61,BE$4+6&gt;=$D61),"C","")&amp;IF(AND(BE$4&lt;=$E61,BE$4+6&gt;=$E61),"A","")&amp;IF(AND(BE$4&lt;=$G61,BE$4+6&gt;=$F61),"V","")&amp;IF(AND(BE$4&lt;=$H61,BE$4+6&gt;=$H61),"R",""))</f>
        <v/>
      </c>
      <c r="BF61" s="31">
        <f>IF(OR($A61="",BF$4=""),"",IF(AND(BF$4&lt;=$D61,BF$4+6&gt;=$D61),"C","")&amp;IF(AND(BF$4&lt;=$E61,BF$4+6&gt;=$E61),"A","")&amp;IF(AND(BF$4&lt;=$G61,BF$4+6&gt;=$F61),"V","")&amp;IF(AND(BF$4&lt;=$H61,BF$4+6&gt;=$H61),"R",""))</f>
        <v/>
      </c>
      <c r="BG61" s="31">
        <f>IF(OR($A61="",BG$4=""),"",IF(AND(BG$4&lt;=$D61,BG$4+6&gt;=$D61),"C","")&amp;IF(AND(BG$4&lt;=$E61,BG$4+6&gt;=$E61),"A","")&amp;IF(AND(BG$4&lt;=$G61,BG$4+6&gt;=$F61),"V","")&amp;IF(AND(BG$4&lt;=$H61,BG$4+6&gt;=$H61),"R",""))</f>
        <v/>
      </c>
      <c r="BH61" s="31">
        <f>IF(OR($A61="",BH$4=""),"",IF(AND(BH$4&lt;=$D61,BH$4+6&gt;=$D61),"C","")&amp;IF(AND(BH$4&lt;=$E61,BH$4+6&gt;=$E61),"A","")&amp;IF(AND(BH$4&lt;=$G61,BH$4+6&gt;=$F61),"V","")&amp;IF(AND(BH$4&lt;=$H61,BH$4+6&gt;=$H61),"R",""))</f>
        <v/>
      </c>
      <c r="BI61" s="31">
        <f>IF(OR($A61="",BI$4=""),"",IF(AND(BI$4&lt;=$D61,BI$4+6&gt;=$D61),"C","")&amp;IF(AND(BI$4&lt;=$E61,BI$4+6&gt;=$E61),"A","")&amp;IF(AND(BI$4&lt;=$G61,BI$4+6&gt;=$F61),"V","")&amp;IF(AND(BI$4&lt;=$H61,BI$4+6&gt;=$H61),"R",""))</f>
        <v/>
      </c>
      <c r="BJ61" s="31">
        <f>IF(OR($A61="",BJ$4=""),"",IF(AND(BJ$4&lt;=$D61,BJ$4+6&gt;=$D61),"C","")&amp;IF(AND(BJ$4&lt;=$E61,BJ$4+6&gt;=$E61),"A","")&amp;IF(AND(BJ$4&lt;=$G61,BJ$4+6&gt;=$F61),"V","")&amp;IF(AND(BJ$4&lt;=$H61,BJ$4+6&gt;=$H61),"R",""))</f>
        <v/>
      </c>
      <c r="BK61" s="31">
        <f>IF(OR($A61="",BK$4=""),"",IF(AND(BK$4&lt;=$D61,BK$4+6&gt;=$D61),"C","")&amp;IF(AND(BK$4&lt;=$E61,BK$4+6&gt;=$E61),"A","")&amp;IF(AND(BK$4&lt;=$G61,BK$4+6&gt;=$F61),"V","")&amp;IF(AND(BK$4&lt;=$H61,BK$4+6&gt;=$H61),"R",""))</f>
        <v/>
      </c>
      <c r="BL61" s="31">
        <f>IF(OR($A61="",BL$4=""),"",IF(AND(BL$4&lt;=$D61,BL$4+6&gt;=$D61),"C","")&amp;IF(AND(BL$4&lt;=$E61,BL$4+6&gt;=$E61),"A","")&amp;IF(AND(BL$4&lt;=$G61,BL$4+6&gt;=$F61),"V","")&amp;IF(AND(BL$4&lt;=$H61,BL$4+6&gt;=$H61),"R",""))</f>
        <v/>
      </c>
      <c r="BM61" s="31">
        <f>IF(OR($A61="",BM$4=""),"",IF(AND(BM$4&lt;=$D61,BM$4+6&gt;=$D61),"C","")&amp;IF(AND(BM$4&lt;=$E61,BM$4+6&gt;=$E61),"A","")&amp;IF(AND(BM$4&lt;=$G61,BM$4+6&gt;=$F61),"V","")&amp;IF(AND(BM$4&lt;=$H61,BM$4+6&gt;=$H61),"R",""))</f>
        <v/>
      </c>
      <c r="BN61" s="31">
        <f>IF(OR($A61="",BN$4=""),"",IF(AND(BN$4&lt;=$D61,BN$4+6&gt;=$D61),"C","")&amp;IF(AND(BN$4&lt;=$E61,BN$4+6&gt;=$E61),"A","")&amp;IF(AND(BN$4&lt;=$G61,BN$4+6&gt;=$F61),"V","")&amp;IF(AND(BN$4&lt;=$H61,BN$4+6&gt;=$H61),"R",""))</f>
        <v/>
      </c>
      <c r="BO61" s="31">
        <f>IF(OR($A61="",BO$4=""),"",IF(AND(BO$4&lt;=$D61,BO$4+6&gt;=$D61),"C","")&amp;IF(AND(BO$4&lt;=$E61,BO$4+6&gt;=$E61),"A","")&amp;IF(AND(BO$4&lt;=$G61,BO$4+6&gt;=$F61),"V","")&amp;IF(AND(BO$4&lt;=$H61,BO$4+6&gt;=$H61),"R",""))</f>
        <v/>
      </c>
      <c r="BP61" s="31">
        <f>IF(OR($A61="",BP$4=""),"",IF(AND(BP$4&lt;=$D61,BP$4+6&gt;=$D61),"C","")&amp;IF(AND(BP$4&lt;=$E61,BP$4+6&gt;=$E61),"A","")&amp;IF(AND(BP$4&lt;=$G61,BP$4+6&gt;=$F61),"V","")&amp;IF(AND(BP$4&lt;=$H61,BP$4+6&gt;=$H61),"R",""))</f>
        <v/>
      </c>
    </row>
    <row r="62" ht="26" customHeight="1">
      <c r="A62" s="12">
        <f>IF(Planejamento!A59="","",Planejamento!A59)</f>
        <v/>
      </c>
      <c r="B62" s="32">
        <f>IF(Planejamento!A59="","",Planejamento!B59)</f>
        <v/>
      </c>
      <c r="C62" s="32">
        <f>IF(Planejamento!A59="","",Planejamento!E59)</f>
        <v/>
      </c>
      <c r="D62" s="33">
        <f>IF(Planejamento!A59="","",Planejamento!L59)</f>
        <v/>
      </c>
      <c r="E62" s="33">
        <f>IF(Planejamento!A59="","",Planejamento!M59)</f>
        <v/>
      </c>
      <c r="F62" s="33">
        <f>IF(Planejamento!A59="","",Planejamento!G59)</f>
        <v/>
      </c>
      <c r="G62" s="33">
        <f>IF(Planejamento!A59="","",Planejamento!H59)</f>
        <v/>
      </c>
      <c r="H62" s="33">
        <f>IF(Planejamento!A59="","",Planejamento!N59)</f>
        <v/>
      </c>
      <c r="I62" s="34">
        <f>IF(OR($A62="",I$4=""),"",IF(AND(I$4&lt;=$D62,I$4+6&gt;=$D62),"C","")&amp;IF(AND(I$4&lt;=$E62,I$4+6&gt;=$E62),"A","")&amp;IF(AND(I$4&lt;=$G62,I$4+6&gt;=$F62),"V","")&amp;IF(AND(I$4&lt;=$H62,I$4+6&gt;=$H62),"R",""))</f>
        <v/>
      </c>
      <c r="J62" s="34">
        <f>IF(OR($A62="",J$4=""),"",IF(AND(J$4&lt;=$D62,J$4+6&gt;=$D62),"C","")&amp;IF(AND(J$4&lt;=$E62,J$4+6&gt;=$E62),"A","")&amp;IF(AND(J$4&lt;=$G62,J$4+6&gt;=$F62),"V","")&amp;IF(AND(J$4&lt;=$H62,J$4+6&gt;=$H62),"R",""))</f>
        <v/>
      </c>
      <c r="K62" s="34">
        <f>IF(OR($A62="",K$4=""),"",IF(AND(K$4&lt;=$D62,K$4+6&gt;=$D62),"C","")&amp;IF(AND(K$4&lt;=$E62,K$4+6&gt;=$E62),"A","")&amp;IF(AND(K$4&lt;=$G62,K$4+6&gt;=$F62),"V","")&amp;IF(AND(K$4&lt;=$H62,K$4+6&gt;=$H62),"R",""))</f>
        <v/>
      </c>
      <c r="L62" s="34">
        <f>IF(OR($A62="",L$4=""),"",IF(AND(L$4&lt;=$D62,L$4+6&gt;=$D62),"C","")&amp;IF(AND(L$4&lt;=$E62,L$4+6&gt;=$E62),"A","")&amp;IF(AND(L$4&lt;=$G62,L$4+6&gt;=$F62),"V","")&amp;IF(AND(L$4&lt;=$H62,L$4+6&gt;=$H62),"R",""))</f>
        <v/>
      </c>
      <c r="M62" s="34">
        <f>IF(OR($A62="",M$4=""),"",IF(AND(M$4&lt;=$D62,M$4+6&gt;=$D62),"C","")&amp;IF(AND(M$4&lt;=$E62,M$4+6&gt;=$E62),"A","")&amp;IF(AND(M$4&lt;=$G62,M$4+6&gt;=$F62),"V","")&amp;IF(AND(M$4&lt;=$H62,M$4+6&gt;=$H62),"R",""))</f>
        <v/>
      </c>
      <c r="N62" s="34">
        <f>IF(OR($A62="",N$4=""),"",IF(AND(N$4&lt;=$D62,N$4+6&gt;=$D62),"C","")&amp;IF(AND(N$4&lt;=$E62,N$4+6&gt;=$E62),"A","")&amp;IF(AND(N$4&lt;=$G62,N$4+6&gt;=$F62),"V","")&amp;IF(AND(N$4&lt;=$H62,N$4+6&gt;=$H62),"R",""))</f>
        <v/>
      </c>
      <c r="O62" s="34">
        <f>IF(OR($A62="",O$4=""),"",IF(AND(O$4&lt;=$D62,O$4+6&gt;=$D62),"C","")&amp;IF(AND(O$4&lt;=$E62,O$4+6&gt;=$E62),"A","")&amp;IF(AND(O$4&lt;=$G62,O$4+6&gt;=$F62),"V","")&amp;IF(AND(O$4&lt;=$H62,O$4+6&gt;=$H62),"R",""))</f>
        <v/>
      </c>
      <c r="P62" s="34">
        <f>IF(OR($A62="",P$4=""),"",IF(AND(P$4&lt;=$D62,P$4+6&gt;=$D62),"C","")&amp;IF(AND(P$4&lt;=$E62,P$4+6&gt;=$E62),"A","")&amp;IF(AND(P$4&lt;=$G62,P$4+6&gt;=$F62),"V","")&amp;IF(AND(P$4&lt;=$H62,P$4+6&gt;=$H62),"R",""))</f>
        <v/>
      </c>
      <c r="Q62" s="34">
        <f>IF(OR($A62="",Q$4=""),"",IF(AND(Q$4&lt;=$D62,Q$4+6&gt;=$D62),"C","")&amp;IF(AND(Q$4&lt;=$E62,Q$4+6&gt;=$E62),"A","")&amp;IF(AND(Q$4&lt;=$G62,Q$4+6&gt;=$F62),"V","")&amp;IF(AND(Q$4&lt;=$H62,Q$4+6&gt;=$H62),"R",""))</f>
        <v/>
      </c>
      <c r="R62" s="34">
        <f>IF(OR($A62="",R$4=""),"",IF(AND(R$4&lt;=$D62,R$4+6&gt;=$D62),"C","")&amp;IF(AND(R$4&lt;=$E62,R$4+6&gt;=$E62),"A","")&amp;IF(AND(R$4&lt;=$G62,R$4+6&gt;=$F62),"V","")&amp;IF(AND(R$4&lt;=$H62,R$4+6&gt;=$H62),"R",""))</f>
        <v/>
      </c>
      <c r="S62" s="34">
        <f>IF(OR($A62="",S$4=""),"",IF(AND(S$4&lt;=$D62,S$4+6&gt;=$D62),"C","")&amp;IF(AND(S$4&lt;=$E62,S$4+6&gt;=$E62),"A","")&amp;IF(AND(S$4&lt;=$G62,S$4+6&gt;=$F62),"V","")&amp;IF(AND(S$4&lt;=$H62,S$4+6&gt;=$H62),"R",""))</f>
        <v/>
      </c>
      <c r="T62" s="34">
        <f>IF(OR($A62="",T$4=""),"",IF(AND(T$4&lt;=$D62,T$4+6&gt;=$D62),"C","")&amp;IF(AND(T$4&lt;=$E62,T$4+6&gt;=$E62),"A","")&amp;IF(AND(T$4&lt;=$G62,T$4+6&gt;=$F62),"V","")&amp;IF(AND(T$4&lt;=$H62,T$4+6&gt;=$H62),"R",""))</f>
        <v/>
      </c>
      <c r="U62" s="34">
        <f>IF(OR($A62="",U$4=""),"",IF(AND(U$4&lt;=$D62,U$4+6&gt;=$D62),"C","")&amp;IF(AND(U$4&lt;=$E62,U$4+6&gt;=$E62),"A","")&amp;IF(AND(U$4&lt;=$G62,U$4+6&gt;=$F62),"V","")&amp;IF(AND(U$4&lt;=$H62,U$4+6&gt;=$H62),"R",""))</f>
        <v/>
      </c>
      <c r="V62" s="34">
        <f>IF(OR($A62="",V$4=""),"",IF(AND(V$4&lt;=$D62,V$4+6&gt;=$D62),"C","")&amp;IF(AND(V$4&lt;=$E62,V$4+6&gt;=$E62),"A","")&amp;IF(AND(V$4&lt;=$G62,V$4+6&gt;=$F62),"V","")&amp;IF(AND(V$4&lt;=$H62,V$4+6&gt;=$H62),"R",""))</f>
        <v/>
      </c>
      <c r="W62" s="34">
        <f>IF(OR($A62="",W$4=""),"",IF(AND(W$4&lt;=$D62,W$4+6&gt;=$D62),"C","")&amp;IF(AND(W$4&lt;=$E62,W$4+6&gt;=$E62),"A","")&amp;IF(AND(W$4&lt;=$G62,W$4+6&gt;=$F62),"V","")&amp;IF(AND(W$4&lt;=$H62,W$4+6&gt;=$H62),"R",""))</f>
        <v/>
      </c>
      <c r="X62" s="34">
        <f>IF(OR($A62="",X$4=""),"",IF(AND(X$4&lt;=$D62,X$4+6&gt;=$D62),"C","")&amp;IF(AND(X$4&lt;=$E62,X$4+6&gt;=$E62),"A","")&amp;IF(AND(X$4&lt;=$G62,X$4+6&gt;=$F62),"V","")&amp;IF(AND(X$4&lt;=$H62,X$4+6&gt;=$H62),"R",""))</f>
        <v/>
      </c>
      <c r="Y62" s="34">
        <f>IF(OR($A62="",Y$4=""),"",IF(AND(Y$4&lt;=$D62,Y$4+6&gt;=$D62),"C","")&amp;IF(AND(Y$4&lt;=$E62,Y$4+6&gt;=$E62),"A","")&amp;IF(AND(Y$4&lt;=$G62,Y$4+6&gt;=$F62),"V","")&amp;IF(AND(Y$4&lt;=$H62,Y$4+6&gt;=$H62),"R",""))</f>
        <v/>
      </c>
      <c r="Z62" s="34">
        <f>IF(OR($A62="",Z$4=""),"",IF(AND(Z$4&lt;=$D62,Z$4+6&gt;=$D62),"C","")&amp;IF(AND(Z$4&lt;=$E62,Z$4+6&gt;=$E62),"A","")&amp;IF(AND(Z$4&lt;=$G62,Z$4+6&gt;=$F62),"V","")&amp;IF(AND(Z$4&lt;=$H62,Z$4+6&gt;=$H62),"R",""))</f>
        <v/>
      </c>
      <c r="AA62" s="34">
        <f>IF(OR($A62="",AA$4=""),"",IF(AND(AA$4&lt;=$D62,AA$4+6&gt;=$D62),"C","")&amp;IF(AND(AA$4&lt;=$E62,AA$4+6&gt;=$E62),"A","")&amp;IF(AND(AA$4&lt;=$G62,AA$4+6&gt;=$F62),"V","")&amp;IF(AND(AA$4&lt;=$H62,AA$4+6&gt;=$H62),"R",""))</f>
        <v/>
      </c>
      <c r="AB62" s="34">
        <f>IF(OR($A62="",AB$4=""),"",IF(AND(AB$4&lt;=$D62,AB$4+6&gt;=$D62),"C","")&amp;IF(AND(AB$4&lt;=$E62,AB$4+6&gt;=$E62),"A","")&amp;IF(AND(AB$4&lt;=$G62,AB$4+6&gt;=$F62),"V","")&amp;IF(AND(AB$4&lt;=$H62,AB$4+6&gt;=$H62),"R",""))</f>
        <v/>
      </c>
      <c r="AC62" s="34">
        <f>IF(OR($A62="",AC$4=""),"",IF(AND(AC$4&lt;=$D62,AC$4+6&gt;=$D62),"C","")&amp;IF(AND(AC$4&lt;=$E62,AC$4+6&gt;=$E62),"A","")&amp;IF(AND(AC$4&lt;=$G62,AC$4+6&gt;=$F62),"V","")&amp;IF(AND(AC$4&lt;=$H62,AC$4+6&gt;=$H62),"R",""))</f>
        <v/>
      </c>
      <c r="AD62" s="34">
        <f>IF(OR($A62="",AD$4=""),"",IF(AND(AD$4&lt;=$D62,AD$4+6&gt;=$D62),"C","")&amp;IF(AND(AD$4&lt;=$E62,AD$4+6&gt;=$E62),"A","")&amp;IF(AND(AD$4&lt;=$G62,AD$4+6&gt;=$F62),"V","")&amp;IF(AND(AD$4&lt;=$H62,AD$4+6&gt;=$H62),"R",""))</f>
        <v/>
      </c>
      <c r="AE62" s="34">
        <f>IF(OR($A62="",AE$4=""),"",IF(AND(AE$4&lt;=$D62,AE$4+6&gt;=$D62),"C","")&amp;IF(AND(AE$4&lt;=$E62,AE$4+6&gt;=$E62),"A","")&amp;IF(AND(AE$4&lt;=$G62,AE$4+6&gt;=$F62),"V","")&amp;IF(AND(AE$4&lt;=$H62,AE$4+6&gt;=$H62),"R",""))</f>
        <v/>
      </c>
      <c r="AF62" s="34">
        <f>IF(OR($A62="",AF$4=""),"",IF(AND(AF$4&lt;=$D62,AF$4+6&gt;=$D62),"C","")&amp;IF(AND(AF$4&lt;=$E62,AF$4+6&gt;=$E62),"A","")&amp;IF(AND(AF$4&lt;=$G62,AF$4+6&gt;=$F62),"V","")&amp;IF(AND(AF$4&lt;=$H62,AF$4+6&gt;=$H62),"R",""))</f>
        <v/>
      </c>
      <c r="AG62" s="34">
        <f>IF(OR($A62="",AG$4=""),"",IF(AND(AG$4&lt;=$D62,AG$4+6&gt;=$D62),"C","")&amp;IF(AND(AG$4&lt;=$E62,AG$4+6&gt;=$E62),"A","")&amp;IF(AND(AG$4&lt;=$G62,AG$4+6&gt;=$F62),"V","")&amp;IF(AND(AG$4&lt;=$H62,AG$4+6&gt;=$H62),"R",""))</f>
        <v/>
      </c>
      <c r="AH62" s="34">
        <f>IF(OR($A62="",AH$4=""),"",IF(AND(AH$4&lt;=$D62,AH$4+6&gt;=$D62),"C","")&amp;IF(AND(AH$4&lt;=$E62,AH$4+6&gt;=$E62),"A","")&amp;IF(AND(AH$4&lt;=$G62,AH$4+6&gt;=$F62),"V","")&amp;IF(AND(AH$4&lt;=$H62,AH$4+6&gt;=$H62),"R",""))</f>
        <v/>
      </c>
      <c r="AI62" s="34">
        <f>IF(OR($A62="",AI$4=""),"",IF(AND(AI$4&lt;=$D62,AI$4+6&gt;=$D62),"C","")&amp;IF(AND(AI$4&lt;=$E62,AI$4+6&gt;=$E62),"A","")&amp;IF(AND(AI$4&lt;=$G62,AI$4+6&gt;=$F62),"V","")&amp;IF(AND(AI$4&lt;=$H62,AI$4+6&gt;=$H62),"R",""))</f>
        <v/>
      </c>
      <c r="AJ62" s="34">
        <f>IF(OR($A62="",AJ$4=""),"",IF(AND(AJ$4&lt;=$D62,AJ$4+6&gt;=$D62),"C","")&amp;IF(AND(AJ$4&lt;=$E62,AJ$4+6&gt;=$E62),"A","")&amp;IF(AND(AJ$4&lt;=$G62,AJ$4+6&gt;=$F62),"V","")&amp;IF(AND(AJ$4&lt;=$H62,AJ$4+6&gt;=$H62),"R",""))</f>
        <v/>
      </c>
      <c r="AK62" s="34">
        <f>IF(OR($A62="",AK$4=""),"",IF(AND(AK$4&lt;=$D62,AK$4+6&gt;=$D62),"C","")&amp;IF(AND(AK$4&lt;=$E62,AK$4+6&gt;=$E62),"A","")&amp;IF(AND(AK$4&lt;=$G62,AK$4+6&gt;=$F62),"V","")&amp;IF(AND(AK$4&lt;=$H62,AK$4+6&gt;=$H62),"R",""))</f>
        <v/>
      </c>
      <c r="AL62" s="34">
        <f>IF(OR($A62="",AL$4=""),"",IF(AND(AL$4&lt;=$D62,AL$4+6&gt;=$D62),"C","")&amp;IF(AND(AL$4&lt;=$E62,AL$4+6&gt;=$E62),"A","")&amp;IF(AND(AL$4&lt;=$G62,AL$4+6&gt;=$F62),"V","")&amp;IF(AND(AL$4&lt;=$H62,AL$4+6&gt;=$H62),"R",""))</f>
        <v/>
      </c>
      <c r="AM62" s="34">
        <f>IF(OR($A62="",AM$4=""),"",IF(AND(AM$4&lt;=$D62,AM$4+6&gt;=$D62),"C","")&amp;IF(AND(AM$4&lt;=$E62,AM$4+6&gt;=$E62),"A","")&amp;IF(AND(AM$4&lt;=$G62,AM$4+6&gt;=$F62),"V","")&amp;IF(AND(AM$4&lt;=$H62,AM$4+6&gt;=$H62),"R",""))</f>
        <v/>
      </c>
      <c r="AN62" s="34">
        <f>IF(OR($A62="",AN$4=""),"",IF(AND(AN$4&lt;=$D62,AN$4+6&gt;=$D62),"C","")&amp;IF(AND(AN$4&lt;=$E62,AN$4+6&gt;=$E62),"A","")&amp;IF(AND(AN$4&lt;=$G62,AN$4+6&gt;=$F62),"V","")&amp;IF(AND(AN$4&lt;=$H62,AN$4+6&gt;=$H62),"R",""))</f>
        <v/>
      </c>
      <c r="AO62" s="34">
        <f>IF(OR($A62="",AO$4=""),"",IF(AND(AO$4&lt;=$D62,AO$4+6&gt;=$D62),"C","")&amp;IF(AND(AO$4&lt;=$E62,AO$4+6&gt;=$E62),"A","")&amp;IF(AND(AO$4&lt;=$G62,AO$4+6&gt;=$F62),"V","")&amp;IF(AND(AO$4&lt;=$H62,AO$4+6&gt;=$H62),"R",""))</f>
        <v/>
      </c>
      <c r="AP62" s="34">
        <f>IF(OR($A62="",AP$4=""),"",IF(AND(AP$4&lt;=$D62,AP$4+6&gt;=$D62),"C","")&amp;IF(AND(AP$4&lt;=$E62,AP$4+6&gt;=$E62),"A","")&amp;IF(AND(AP$4&lt;=$G62,AP$4+6&gt;=$F62),"V","")&amp;IF(AND(AP$4&lt;=$H62,AP$4+6&gt;=$H62),"R",""))</f>
        <v/>
      </c>
      <c r="AQ62" s="34">
        <f>IF(OR($A62="",AQ$4=""),"",IF(AND(AQ$4&lt;=$D62,AQ$4+6&gt;=$D62),"C","")&amp;IF(AND(AQ$4&lt;=$E62,AQ$4+6&gt;=$E62),"A","")&amp;IF(AND(AQ$4&lt;=$G62,AQ$4+6&gt;=$F62),"V","")&amp;IF(AND(AQ$4&lt;=$H62,AQ$4+6&gt;=$H62),"R",""))</f>
        <v/>
      </c>
      <c r="AR62" s="34">
        <f>IF(OR($A62="",AR$4=""),"",IF(AND(AR$4&lt;=$D62,AR$4+6&gt;=$D62),"C","")&amp;IF(AND(AR$4&lt;=$E62,AR$4+6&gt;=$E62),"A","")&amp;IF(AND(AR$4&lt;=$G62,AR$4+6&gt;=$F62),"V","")&amp;IF(AND(AR$4&lt;=$H62,AR$4+6&gt;=$H62),"R",""))</f>
        <v/>
      </c>
      <c r="AS62" s="34">
        <f>IF(OR($A62="",AS$4=""),"",IF(AND(AS$4&lt;=$D62,AS$4+6&gt;=$D62),"C","")&amp;IF(AND(AS$4&lt;=$E62,AS$4+6&gt;=$E62),"A","")&amp;IF(AND(AS$4&lt;=$G62,AS$4+6&gt;=$F62),"V","")&amp;IF(AND(AS$4&lt;=$H62,AS$4+6&gt;=$H62),"R",""))</f>
        <v/>
      </c>
      <c r="AT62" s="34">
        <f>IF(OR($A62="",AT$4=""),"",IF(AND(AT$4&lt;=$D62,AT$4+6&gt;=$D62),"C","")&amp;IF(AND(AT$4&lt;=$E62,AT$4+6&gt;=$E62),"A","")&amp;IF(AND(AT$4&lt;=$G62,AT$4+6&gt;=$F62),"V","")&amp;IF(AND(AT$4&lt;=$H62,AT$4+6&gt;=$H62),"R",""))</f>
        <v/>
      </c>
      <c r="AU62" s="34">
        <f>IF(OR($A62="",AU$4=""),"",IF(AND(AU$4&lt;=$D62,AU$4+6&gt;=$D62),"C","")&amp;IF(AND(AU$4&lt;=$E62,AU$4+6&gt;=$E62),"A","")&amp;IF(AND(AU$4&lt;=$G62,AU$4+6&gt;=$F62),"V","")&amp;IF(AND(AU$4&lt;=$H62,AU$4+6&gt;=$H62),"R",""))</f>
        <v/>
      </c>
      <c r="AV62" s="34">
        <f>IF(OR($A62="",AV$4=""),"",IF(AND(AV$4&lt;=$D62,AV$4+6&gt;=$D62),"C","")&amp;IF(AND(AV$4&lt;=$E62,AV$4+6&gt;=$E62),"A","")&amp;IF(AND(AV$4&lt;=$G62,AV$4+6&gt;=$F62),"V","")&amp;IF(AND(AV$4&lt;=$H62,AV$4+6&gt;=$H62),"R",""))</f>
        <v/>
      </c>
      <c r="AW62" s="34">
        <f>IF(OR($A62="",AW$4=""),"",IF(AND(AW$4&lt;=$D62,AW$4+6&gt;=$D62),"C","")&amp;IF(AND(AW$4&lt;=$E62,AW$4+6&gt;=$E62),"A","")&amp;IF(AND(AW$4&lt;=$G62,AW$4+6&gt;=$F62),"V","")&amp;IF(AND(AW$4&lt;=$H62,AW$4+6&gt;=$H62),"R",""))</f>
        <v/>
      </c>
      <c r="AX62" s="34">
        <f>IF(OR($A62="",AX$4=""),"",IF(AND(AX$4&lt;=$D62,AX$4+6&gt;=$D62),"C","")&amp;IF(AND(AX$4&lt;=$E62,AX$4+6&gt;=$E62),"A","")&amp;IF(AND(AX$4&lt;=$G62,AX$4+6&gt;=$F62),"V","")&amp;IF(AND(AX$4&lt;=$H62,AX$4+6&gt;=$H62),"R",""))</f>
        <v/>
      </c>
      <c r="AY62" s="34">
        <f>IF(OR($A62="",AY$4=""),"",IF(AND(AY$4&lt;=$D62,AY$4+6&gt;=$D62),"C","")&amp;IF(AND(AY$4&lt;=$E62,AY$4+6&gt;=$E62),"A","")&amp;IF(AND(AY$4&lt;=$G62,AY$4+6&gt;=$F62),"V","")&amp;IF(AND(AY$4&lt;=$H62,AY$4+6&gt;=$H62),"R",""))</f>
        <v/>
      </c>
      <c r="AZ62" s="34">
        <f>IF(OR($A62="",AZ$4=""),"",IF(AND(AZ$4&lt;=$D62,AZ$4+6&gt;=$D62),"C","")&amp;IF(AND(AZ$4&lt;=$E62,AZ$4+6&gt;=$E62),"A","")&amp;IF(AND(AZ$4&lt;=$G62,AZ$4+6&gt;=$F62),"V","")&amp;IF(AND(AZ$4&lt;=$H62,AZ$4+6&gt;=$H62),"R",""))</f>
        <v/>
      </c>
      <c r="BA62" s="34">
        <f>IF(OR($A62="",BA$4=""),"",IF(AND(BA$4&lt;=$D62,BA$4+6&gt;=$D62),"C","")&amp;IF(AND(BA$4&lt;=$E62,BA$4+6&gt;=$E62),"A","")&amp;IF(AND(BA$4&lt;=$G62,BA$4+6&gt;=$F62),"V","")&amp;IF(AND(BA$4&lt;=$H62,BA$4+6&gt;=$H62),"R",""))</f>
        <v/>
      </c>
      <c r="BB62" s="34">
        <f>IF(OR($A62="",BB$4=""),"",IF(AND(BB$4&lt;=$D62,BB$4+6&gt;=$D62),"C","")&amp;IF(AND(BB$4&lt;=$E62,BB$4+6&gt;=$E62),"A","")&amp;IF(AND(BB$4&lt;=$G62,BB$4+6&gt;=$F62),"V","")&amp;IF(AND(BB$4&lt;=$H62,BB$4+6&gt;=$H62),"R",""))</f>
        <v/>
      </c>
      <c r="BC62" s="34">
        <f>IF(OR($A62="",BC$4=""),"",IF(AND(BC$4&lt;=$D62,BC$4+6&gt;=$D62),"C","")&amp;IF(AND(BC$4&lt;=$E62,BC$4+6&gt;=$E62),"A","")&amp;IF(AND(BC$4&lt;=$G62,BC$4+6&gt;=$F62),"V","")&amp;IF(AND(BC$4&lt;=$H62,BC$4+6&gt;=$H62),"R",""))</f>
        <v/>
      </c>
      <c r="BD62" s="34">
        <f>IF(OR($A62="",BD$4=""),"",IF(AND(BD$4&lt;=$D62,BD$4+6&gt;=$D62),"C","")&amp;IF(AND(BD$4&lt;=$E62,BD$4+6&gt;=$E62),"A","")&amp;IF(AND(BD$4&lt;=$G62,BD$4+6&gt;=$F62),"V","")&amp;IF(AND(BD$4&lt;=$H62,BD$4+6&gt;=$H62),"R",""))</f>
        <v/>
      </c>
      <c r="BE62" s="34">
        <f>IF(OR($A62="",BE$4=""),"",IF(AND(BE$4&lt;=$D62,BE$4+6&gt;=$D62),"C","")&amp;IF(AND(BE$4&lt;=$E62,BE$4+6&gt;=$E62),"A","")&amp;IF(AND(BE$4&lt;=$G62,BE$4+6&gt;=$F62),"V","")&amp;IF(AND(BE$4&lt;=$H62,BE$4+6&gt;=$H62),"R",""))</f>
        <v/>
      </c>
      <c r="BF62" s="34">
        <f>IF(OR($A62="",BF$4=""),"",IF(AND(BF$4&lt;=$D62,BF$4+6&gt;=$D62),"C","")&amp;IF(AND(BF$4&lt;=$E62,BF$4+6&gt;=$E62),"A","")&amp;IF(AND(BF$4&lt;=$G62,BF$4+6&gt;=$F62),"V","")&amp;IF(AND(BF$4&lt;=$H62,BF$4+6&gt;=$H62),"R",""))</f>
        <v/>
      </c>
      <c r="BG62" s="34">
        <f>IF(OR($A62="",BG$4=""),"",IF(AND(BG$4&lt;=$D62,BG$4+6&gt;=$D62),"C","")&amp;IF(AND(BG$4&lt;=$E62,BG$4+6&gt;=$E62),"A","")&amp;IF(AND(BG$4&lt;=$G62,BG$4+6&gt;=$F62),"V","")&amp;IF(AND(BG$4&lt;=$H62,BG$4+6&gt;=$H62),"R",""))</f>
        <v/>
      </c>
      <c r="BH62" s="34">
        <f>IF(OR($A62="",BH$4=""),"",IF(AND(BH$4&lt;=$D62,BH$4+6&gt;=$D62),"C","")&amp;IF(AND(BH$4&lt;=$E62,BH$4+6&gt;=$E62),"A","")&amp;IF(AND(BH$4&lt;=$G62,BH$4+6&gt;=$F62),"V","")&amp;IF(AND(BH$4&lt;=$H62,BH$4+6&gt;=$H62),"R",""))</f>
        <v/>
      </c>
      <c r="BI62" s="34">
        <f>IF(OR($A62="",BI$4=""),"",IF(AND(BI$4&lt;=$D62,BI$4+6&gt;=$D62),"C","")&amp;IF(AND(BI$4&lt;=$E62,BI$4+6&gt;=$E62),"A","")&amp;IF(AND(BI$4&lt;=$G62,BI$4+6&gt;=$F62),"V","")&amp;IF(AND(BI$4&lt;=$H62,BI$4+6&gt;=$H62),"R",""))</f>
        <v/>
      </c>
      <c r="BJ62" s="34">
        <f>IF(OR($A62="",BJ$4=""),"",IF(AND(BJ$4&lt;=$D62,BJ$4+6&gt;=$D62),"C","")&amp;IF(AND(BJ$4&lt;=$E62,BJ$4+6&gt;=$E62),"A","")&amp;IF(AND(BJ$4&lt;=$G62,BJ$4+6&gt;=$F62),"V","")&amp;IF(AND(BJ$4&lt;=$H62,BJ$4+6&gt;=$H62),"R",""))</f>
        <v/>
      </c>
      <c r="BK62" s="34">
        <f>IF(OR($A62="",BK$4=""),"",IF(AND(BK$4&lt;=$D62,BK$4+6&gt;=$D62),"C","")&amp;IF(AND(BK$4&lt;=$E62,BK$4+6&gt;=$E62),"A","")&amp;IF(AND(BK$4&lt;=$G62,BK$4+6&gt;=$F62),"V","")&amp;IF(AND(BK$4&lt;=$H62,BK$4+6&gt;=$H62),"R",""))</f>
        <v/>
      </c>
      <c r="BL62" s="34">
        <f>IF(OR($A62="",BL$4=""),"",IF(AND(BL$4&lt;=$D62,BL$4+6&gt;=$D62),"C","")&amp;IF(AND(BL$4&lt;=$E62,BL$4+6&gt;=$E62),"A","")&amp;IF(AND(BL$4&lt;=$G62,BL$4+6&gt;=$F62),"V","")&amp;IF(AND(BL$4&lt;=$H62,BL$4+6&gt;=$H62),"R",""))</f>
        <v/>
      </c>
      <c r="BM62" s="34">
        <f>IF(OR($A62="",BM$4=""),"",IF(AND(BM$4&lt;=$D62,BM$4+6&gt;=$D62),"C","")&amp;IF(AND(BM$4&lt;=$E62,BM$4+6&gt;=$E62),"A","")&amp;IF(AND(BM$4&lt;=$G62,BM$4+6&gt;=$F62),"V","")&amp;IF(AND(BM$4&lt;=$H62,BM$4+6&gt;=$H62),"R",""))</f>
        <v/>
      </c>
      <c r="BN62" s="34">
        <f>IF(OR($A62="",BN$4=""),"",IF(AND(BN$4&lt;=$D62,BN$4+6&gt;=$D62),"C","")&amp;IF(AND(BN$4&lt;=$E62,BN$4+6&gt;=$E62),"A","")&amp;IF(AND(BN$4&lt;=$G62,BN$4+6&gt;=$F62),"V","")&amp;IF(AND(BN$4&lt;=$H62,BN$4+6&gt;=$H62),"R",""))</f>
        <v/>
      </c>
      <c r="BO62" s="34">
        <f>IF(OR($A62="",BO$4=""),"",IF(AND(BO$4&lt;=$D62,BO$4+6&gt;=$D62),"C","")&amp;IF(AND(BO$4&lt;=$E62,BO$4+6&gt;=$E62),"A","")&amp;IF(AND(BO$4&lt;=$G62,BO$4+6&gt;=$F62),"V","")&amp;IF(AND(BO$4&lt;=$H62,BO$4+6&gt;=$H62),"R",""))</f>
        <v/>
      </c>
      <c r="BP62" s="34">
        <f>IF(OR($A62="",BP$4=""),"",IF(AND(BP$4&lt;=$D62,BP$4+6&gt;=$D62),"C","")&amp;IF(AND(BP$4&lt;=$E62,BP$4+6&gt;=$E62),"A","")&amp;IF(AND(BP$4&lt;=$G62,BP$4+6&gt;=$F62),"V","")&amp;IF(AND(BP$4&lt;=$H62,BP$4+6&gt;=$H62),"R",""))</f>
        <v/>
      </c>
    </row>
    <row r="63" ht="26" customHeight="1">
      <c r="A63" s="13">
        <f>IF(Planejamento!A60="","",Planejamento!A60)</f>
        <v/>
      </c>
      <c r="B63" s="29">
        <f>IF(Planejamento!A60="","",Planejamento!B60)</f>
        <v/>
      </c>
      <c r="C63" s="29">
        <f>IF(Planejamento!A60="","",Planejamento!E60)</f>
        <v/>
      </c>
      <c r="D63" s="30">
        <f>IF(Planejamento!A60="","",Planejamento!L60)</f>
        <v/>
      </c>
      <c r="E63" s="30">
        <f>IF(Planejamento!A60="","",Planejamento!M60)</f>
        <v/>
      </c>
      <c r="F63" s="30">
        <f>IF(Planejamento!A60="","",Planejamento!G60)</f>
        <v/>
      </c>
      <c r="G63" s="30">
        <f>IF(Planejamento!A60="","",Planejamento!H60)</f>
        <v/>
      </c>
      <c r="H63" s="30">
        <f>IF(Planejamento!A60="","",Planejamento!N60)</f>
        <v/>
      </c>
      <c r="I63" s="31">
        <f>IF(OR($A63="",I$4=""),"",IF(AND(I$4&lt;=$D63,I$4+6&gt;=$D63),"C","")&amp;IF(AND(I$4&lt;=$E63,I$4+6&gt;=$E63),"A","")&amp;IF(AND(I$4&lt;=$G63,I$4+6&gt;=$F63),"V","")&amp;IF(AND(I$4&lt;=$H63,I$4+6&gt;=$H63),"R",""))</f>
        <v/>
      </c>
      <c r="J63" s="31">
        <f>IF(OR($A63="",J$4=""),"",IF(AND(J$4&lt;=$D63,J$4+6&gt;=$D63),"C","")&amp;IF(AND(J$4&lt;=$E63,J$4+6&gt;=$E63),"A","")&amp;IF(AND(J$4&lt;=$G63,J$4+6&gt;=$F63),"V","")&amp;IF(AND(J$4&lt;=$H63,J$4+6&gt;=$H63),"R",""))</f>
        <v/>
      </c>
      <c r="K63" s="31">
        <f>IF(OR($A63="",K$4=""),"",IF(AND(K$4&lt;=$D63,K$4+6&gt;=$D63),"C","")&amp;IF(AND(K$4&lt;=$E63,K$4+6&gt;=$E63),"A","")&amp;IF(AND(K$4&lt;=$G63,K$4+6&gt;=$F63),"V","")&amp;IF(AND(K$4&lt;=$H63,K$4+6&gt;=$H63),"R",""))</f>
        <v/>
      </c>
      <c r="L63" s="31">
        <f>IF(OR($A63="",L$4=""),"",IF(AND(L$4&lt;=$D63,L$4+6&gt;=$D63),"C","")&amp;IF(AND(L$4&lt;=$E63,L$4+6&gt;=$E63),"A","")&amp;IF(AND(L$4&lt;=$G63,L$4+6&gt;=$F63),"V","")&amp;IF(AND(L$4&lt;=$H63,L$4+6&gt;=$H63),"R",""))</f>
        <v/>
      </c>
      <c r="M63" s="31">
        <f>IF(OR($A63="",M$4=""),"",IF(AND(M$4&lt;=$D63,M$4+6&gt;=$D63),"C","")&amp;IF(AND(M$4&lt;=$E63,M$4+6&gt;=$E63),"A","")&amp;IF(AND(M$4&lt;=$G63,M$4+6&gt;=$F63),"V","")&amp;IF(AND(M$4&lt;=$H63,M$4+6&gt;=$H63),"R",""))</f>
        <v/>
      </c>
      <c r="N63" s="31">
        <f>IF(OR($A63="",N$4=""),"",IF(AND(N$4&lt;=$D63,N$4+6&gt;=$D63),"C","")&amp;IF(AND(N$4&lt;=$E63,N$4+6&gt;=$E63),"A","")&amp;IF(AND(N$4&lt;=$G63,N$4+6&gt;=$F63),"V","")&amp;IF(AND(N$4&lt;=$H63,N$4+6&gt;=$H63),"R",""))</f>
        <v/>
      </c>
      <c r="O63" s="31">
        <f>IF(OR($A63="",O$4=""),"",IF(AND(O$4&lt;=$D63,O$4+6&gt;=$D63),"C","")&amp;IF(AND(O$4&lt;=$E63,O$4+6&gt;=$E63),"A","")&amp;IF(AND(O$4&lt;=$G63,O$4+6&gt;=$F63),"V","")&amp;IF(AND(O$4&lt;=$H63,O$4+6&gt;=$H63),"R",""))</f>
        <v/>
      </c>
      <c r="P63" s="31">
        <f>IF(OR($A63="",P$4=""),"",IF(AND(P$4&lt;=$D63,P$4+6&gt;=$D63),"C","")&amp;IF(AND(P$4&lt;=$E63,P$4+6&gt;=$E63),"A","")&amp;IF(AND(P$4&lt;=$G63,P$4+6&gt;=$F63),"V","")&amp;IF(AND(P$4&lt;=$H63,P$4+6&gt;=$H63),"R",""))</f>
        <v/>
      </c>
      <c r="Q63" s="31">
        <f>IF(OR($A63="",Q$4=""),"",IF(AND(Q$4&lt;=$D63,Q$4+6&gt;=$D63),"C","")&amp;IF(AND(Q$4&lt;=$E63,Q$4+6&gt;=$E63),"A","")&amp;IF(AND(Q$4&lt;=$G63,Q$4+6&gt;=$F63),"V","")&amp;IF(AND(Q$4&lt;=$H63,Q$4+6&gt;=$H63),"R",""))</f>
        <v/>
      </c>
      <c r="R63" s="31">
        <f>IF(OR($A63="",R$4=""),"",IF(AND(R$4&lt;=$D63,R$4+6&gt;=$D63),"C","")&amp;IF(AND(R$4&lt;=$E63,R$4+6&gt;=$E63),"A","")&amp;IF(AND(R$4&lt;=$G63,R$4+6&gt;=$F63),"V","")&amp;IF(AND(R$4&lt;=$H63,R$4+6&gt;=$H63),"R",""))</f>
        <v/>
      </c>
      <c r="S63" s="31">
        <f>IF(OR($A63="",S$4=""),"",IF(AND(S$4&lt;=$D63,S$4+6&gt;=$D63),"C","")&amp;IF(AND(S$4&lt;=$E63,S$4+6&gt;=$E63),"A","")&amp;IF(AND(S$4&lt;=$G63,S$4+6&gt;=$F63),"V","")&amp;IF(AND(S$4&lt;=$H63,S$4+6&gt;=$H63),"R",""))</f>
        <v/>
      </c>
      <c r="T63" s="31">
        <f>IF(OR($A63="",T$4=""),"",IF(AND(T$4&lt;=$D63,T$4+6&gt;=$D63),"C","")&amp;IF(AND(T$4&lt;=$E63,T$4+6&gt;=$E63),"A","")&amp;IF(AND(T$4&lt;=$G63,T$4+6&gt;=$F63),"V","")&amp;IF(AND(T$4&lt;=$H63,T$4+6&gt;=$H63),"R",""))</f>
        <v/>
      </c>
      <c r="U63" s="31">
        <f>IF(OR($A63="",U$4=""),"",IF(AND(U$4&lt;=$D63,U$4+6&gt;=$D63),"C","")&amp;IF(AND(U$4&lt;=$E63,U$4+6&gt;=$E63),"A","")&amp;IF(AND(U$4&lt;=$G63,U$4+6&gt;=$F63),"V","")&amp;IF(AND(U$4&lt;=$H63,U$4+6&gt;=$H63),"R",""))</f>
        <v/>
      </c>
      <c r="V63" s="31">
        <f>IF(OR($A63="",V$4=""),"",IF(AND(V$4&lt;=$D63,V$4+6&gt;=$D63),"C","")&amp;IF(AND(V$4&lt;=$E63,V$4+6&gt;=$E63),"A","")&amp;IF(AND(V$4&lt;=$G63,V$4+6&gt;=$F63),"V","")&amp;IF(AND(V$4&lt;=$H63,V$4+6&gt;=$H63),"R",""))</f>
        <v/>
      </c>
      <c r="W63" s="31">
        <f>IF(OR($A63="",W$4=""),"",IF(AND(W$4&lt;=$D63,W$4+6&gt;=$D63),"C","")&amp;IF(AND(W$4&lt;=$E63,W$4+6&gt;=$E63),"A","")&amp;IF(AND(W$4&lt;=$G63,W$4+6&gt;=$F63),"V","")&amp;IF(AND(W$4&lt;=$H63,W$4+6&gt;=$H63),"R",""))</f>
        <v/>
      </c>
      <c r="X63" s="31">
        <f>IF(OR($A63="",X$4=""),"",IF(AND(X$4&lt;=$D63,X$4+6&gt;=$D63),"C","")&amp;IF(AND(X$4&lt;=$E63,X$4+6&gt;=$E63),"A","")&amp;IF(AND(X$4&lt;=$G63,X$4+6&gt;=$F63),"V","")&amp;IF(AND(X$4&lt;=$H63,X$4+6&gt;=$H63),"R",""))</f>
        <v/>
      </c>
      <c r="Y63" s="31">
        <f>IF(OR($A63="",Y$4=""),"",IF(AND(Y$4&lt;=$D63,Y$4+6&gt;=$D63),"C","")&amp;IF(AND(Y$4&lt;=$E63,Y$4+6&gt;=$E63),"A","")&amp;IF(AND(Y$4&lt;=$G63,Y$4+6&gt;=$F63),"V","")&amp;IF(AND(Y$4&lt;=$H63,Y$4+6&gt;=$H63),"R",""))</f>
        <v/>
      </c>
      <c r="Z63" s="31">
        <f>IF(OR($A63="",Z$4=""),"",IF(AND(Z$4&lt;=$D63,Z$4+6&gt;=$D63),"C","")&amp;IF(AND(Z$4&lt;=$E63,Z$4+6&gt;=$E63),"A","")&amp;IF(AND(Z$4&lt;=$G63,Z$4+6&gt;=$F63),"V","")&amp;IF(AND(Z$4&lt;=$H63,Z$4+6&gt;=$H63),"R",""))</f>
        <v/>
      </c>
      <c r="AA63" s="31">
        <f>IF(OR($A63="",AA$4=""),"",IF(AND(AA$4&lt;=$D63,AA$4+6&gt;=$D63),"C","")&amp;IF(AND(AA$4&lt;=$E63,AA$4+6&gt;=$E63),"A","")&amp;IF(AND(AA$4&lt;=$G63,AA$4+6&gt;=$F63),"V","")&amp;IF(AND(AA$4&lt;=$H63,AA$4+6&gt;=$H63),"R",""))</f>
        <v/>
      </c>
      <c r="AB63" s="31">
        <f>IF(OR($A63="",AB$4=""),"",IF(AND(AB$4&lt;=$D63,AB$4+6&gt;=$D63),"C","")&amp;IF(AND(AB$4&lt;=$E63,AB$4+6&gt;=$E63),"A","")&amp;IF(AND(AB$4&lt;=$G63,AB$4+6&gt;=$F63),"V","")&amp;IF(AND(AB$4&lt;=$H63,AB$4+6&gt;=$H63),"R",""))</f>
        <v/>
      </c>
      <c r="AC63" s="31">
        <f>IF(OR($A63="",AC$4=""),"",IF(AND(AC$4&lt;=$D63,AC$4+6&gt;=$D63),"C","")&amp;IF(AND(AC$4&lt;=$E63,AC$4+6&gt;=$E63),"A","")&amp;IF(AND(AC$4&lt;=$G63,AC$4+6&gt;=$F63),"V","")&amp;IF(AND(AC$4&lt;=$H63,AC$4+6&gt;=$H63),"R",""))</f>
        <v/>
      </c>
      <c r="AD63" s="31">
        <f>IF(OR($A63="",AD$4=""),"",IF(AND(AD$4&lt;=$D63,AD$4+6&gt;=$D63),"C","")&amp;IF(AND(AD$4&lt;=$E63,AD$4+6&gt;=$E63),"A","")&amp;IF(AND(AD$4&lt;=$G63,AD$4+6&gt;=$F63),"V","")&amp;IF(AND(AD$4&lt;=$H63,AD$4+6&gt;=$H63),"R",""))</f>
        <v/>
      </c>
      <c r="AE63" s="31">
        <f>IF(OR($A63="",AE$4=""),"",IF(AND(AE$4&lt;=$D63,AE$4+6&gt;=$D63),"C","")&amp;IF(AND(AE$4&lt;=$E63,AE$4+6&gt;=$E63),"A","")&amp;IF(AND(AE$4&lt;=$G63,AE$4+6&gt;=$F63),"V","")&amp;IF(AND(AE$4&lt;=$H63,AE$4+6&gt;=$H63),"R",""))</f>
        <v/>
      </c>
      <c r="AF63" s="31">
        <f>IF(OR($A63="",AF$4=""),"",IF(AND(AF$4&lt;=$D63,AF$4+6&gt;=$D63),"C","")&amp;IF(AND(AF$4&lt;=$E63,AF$4+6&gt;=$E63),"A","")&amp;IF(AND(AF$4&lt;=$G63,AF$4+6&gt;=$F63),"V","")&amp;IF(AND(AF$4&lt;=$H63,AF$4+6&gt;=$H63),"R",""))</f>
        <v/>
      </c>
      <c r="AG63" s="31">
        <f>IF(OR($A63="",AG$4=""),"",IF(AND(AG$4&lt;=$D63,AG$4+6&gt;=$D63),"C","")&amp;IF(AND(AG$4&lt;=$E63,AG$4+6&gt;=$E63),"A","")&amp;IF(AND(AG$4&lt;=$G63,AG$4+6&gt;=$F63),"V","")&amp;IF(AND(AG$4&lt;=$H63,AG$4+6&gt;=$H63),"R",""))</f>
        <v/>
      </c>
      <c r="AH63" s="31">
        <f>IF(OR($A63="",AH$4=""),"",IF(AND(AH$4&lt;=$D63,AH$4+6&gt;=$D63),"C","")&amp;IF(AND(AH$4&lt;=$E63,AH$4+6&gt;=$E63),"A","")&amp;IF(AND(AH$4&lt;=$G63,AH$4+6&gt;=$F63),"V","")&amp;IF(AND(AH$4&lt;=$H63,AH$4+6&gt;=$H63),"R",""))</f>
        <v/>
      </c>
      <c r="AI63" s="31">
        <f>IF(OR($A63="",AI$4=""),"",IF(AND(AI$4&lt;=$D63,AI$4+6&gt;=$D63),"C","")&amp;IF(AND(AI$4&lt;=$E63,AI$4+6&gt;=$E63),"A","")&amp;IF(AND(AI$4&lt;=$G63,AI$4+6&gt;=$F63),"V","")&amp;IF(AND(AI$4&lt;=$H63,AI$4+6&gt;=$H63),"R",""))</f>
        <v/>
      </c>
      <c r="AJ63" s="31">
        <f>IF(OR($A63="",AJ$4=""),"",IF(AND(AJ$4&lt;=$D63,AJ$4+6&gt;=$D63),"C","")&amp;IF(AND(AJ$4&lt;=$E63,AJ$4+6&gt;=$E63),"A","")&amp;IF(AND(AJ$4&lt;=$G63,AJ$4+6&gt;=$F63),"V","")&amp;IF(AND(AJ$4&lt;=$H63,AJ$4+6&gt;=$H63),"R",""))</f>
        <v/>
      </c>
      <c r="AK63" s="31">
        <f>IF(OR($A63="",AK$4=""),"",IF(AND(AK$4&lt;=$D63,AK$4+6&gt;=$D63),"C","")&amp;IF(AND(AK$4&lt;=$E63,AK$4+6&gt;=$E63),"A","")&amp;IF(AND(AK$4&lt;=$G63,AK$4+6&gt;=$F63),"V","")&amp;IF(AND(AK$4&lt;=$H63,AK$4+6&gt;=$H63),"R",""))</f>
        <v/>
      </c>
      <c r="AL63" s="31">
        <f>IF(OR($A63="",AL$4=""),"",IF(AND(AL$4&lt;=$D63,AL$4+6&gt;=$D63),"C","")&amp;IF(AND(AL$4&lt;=$E63,AL$4+6&gt;=$E63),"A","")&amp;IF(AND(AL$4&lt;=$G63,AL$4+6&gt;=$F63),"V","")&amp;IF(AND(AL$4&lt;=$H63,AL$4+6&gt;=$H63),"R",""))</f>
        <v/>
      </c>
      <c r="AM63" s="31">
        <f>IF(OR($A63="",AM$4=""),"",IF(AND(AM$4&lt;=$D63,AM$4+6&gt;=$D63),"C","")&amp;IF(AND(AM$4&lt;=$E63,AM$4+6&gt;=$E63),"A","")&amp;IF(AND(AM$4&lt;=$G63,AM$4+6&gt;=$F63),"V","")&amp;IF(AND(AM$4&lt;=$H63,AM$4+6&gt;=$H63),"R",""))</f>
        <v/>
      </c>
      <c r="AN63" s="31">
        <f>IF(OR($A63="",AN$4=""),"",IF(AND(AN$4&lt;=$D63,AN$4+6&gt;=$D63),"C","")&amp;IF(AND(AN$4&lt;=$E63,AN$4+6&gt;=$E63),"A","")&amp;IF(AND(AN$4&lt;=$G63,AN$4+6&gt;=$F63),"V","")&amp;IF(AND(AN$4&lt;=$H63,AN$4+6&gt;=$H63),"R",""))</f>
        <v/>
      </c>
      <c r="AO63" s="31">
        <f>IF(OR($A63="",AO$4=""),"",IF(AND(AO$4&lt;=$D63,AO$4+6&gt;=$D63),"C","")&amp;IF(AND(AO$4&lt;=$E63,AO$4+6&gt;=$E63),"A","")&amp;IF(AND(AO$4&lt;=$G63,AO$4+6&gt;=$F63),"V","")&amp;IF(AND(AO$4&lt;=$H63,AO$4+6&gt;=$H63),"R",""))</f>
        <v/>
      </c>
      <c r="AP63" s="31">
        <f>IF(OR($A63="",AP$4=""),"",IF(AND(AP$4&lt;=$D63,AP$4+6&gt;=$D63),"C","")&amp;IF(AND(AP$4&lt;=$E63,AP$4+6&gt;=$E63),"A","")&amp;IF(AND(AP$4&lt;=$G63,AP$4+6&gt;=$F63),"V","")&amp;IF(AND(AP$4&lt;=$H63,AP$4+6&gt;=$H63),"R",""))</f>
        <v/>
      </c>
      <c r="AQ63" s="31">
        <f>IF(OR($A63="",AQ$4=""),"",IF(AND(AQ$4&lt;=$D63,AQ$4+6&gt;=$D63),"C","")&amp;IF(AND(AQ$4&lt;=$E63,AQ$4+6&gt;=$E63),"A","")&amp;IF(AND(AQ$4&lt;=$G63,AQ$4+6&gt;=$F63),"V","")&amp;IF(AND(AQ$4&lt;=$H63,AQ$4+6&gt;=$H63),"R",""))</f>
        <v/>
      </c>
      <c r="AR63" s="31">
        <f>IF(OR($A63="",AR$4=""),"",IF(AND(AR$4&lt;=$D63,AR$4+6&gt;=$D63),"C","")&amp;IF(AND(AR$4&lt;=$E63,AR$4+6&gt;=$E63),"A","")&amp;IF(AND(AR$4&lt;=$G63,AR$4+6&gt;=$F63),"V","")&amp;IF(AND(AR$4&lt;=$H63,AR$4+6&gt;=$H63),"R",""))</f>
        <v/>
      </c>
      <c r="AS63" s="31">
        <f>IF(OR($A63="",AS$4=""),"",IF(AND(AS$4&lt;=$D63,AS$4+6&gt;=$D63),"C","")&amp;IF(AND(AS$4&lt;=$E63,AS$4+6&gt;=$E63),"A","")&amp;IF(AND(AS$4&lt;=$G63,AS$4+6&gt;=$F63),"V","")&amp;IF(AND(AS$4&lt;=$H63,AS$4+6&gt;=$H63),"R",""))</f>
        <v/>
      </c>
      <c r="AT63" s="31">
        <f>IF(OR($A63="",AT$4=""),"",IF(AND(AT$4&lt;=$D63,AT$4+6&gt;=$D63),"C","")&amp;IF(AND(AT$4&lt;=$E63,AT$4+6&gt;=$E63),"A","")&amp;IF(AND(AT$4&lt;=$G63,AT$4+6&gt;=$F63),"V","")&amp;IF(AND(AT$4&lt;=$H63,AT$4+6&gt;=$H63),"R",""))</f>
        <v/>
      </c>
      <c r="AU63" s="31">
        <f>IF(OR($A63="",AU$4=""),"",IF(AND(AU$4&lt;=$D63,AU$4+6&gt;=$D63),"C","")&amp;IF(AND(AU$4&lt;=$E63,AU$4+6&gt;=$E63),"A","")&amp;IF(AND(AU$4&lt;=$G63,AU$4+6&gt;=$F63),"V","")&amp;IF(AND(AU$4&lt;=$H63,AU$4+6&gt;=$H63),"R",""))</f>
        <v/>
      </c>
      <c r="AV63" s="31">
        <f>IF(OR($A63="",AV$4=""),"",IF(AND(AV$4&lt;=$D63,AV$4+6&gt;=$D63),"C","")&amp;IF(AND(AV$4&lt;=$E63,AV$4+6&gt;=$E63),"A","")&amp;IF(AND(AV$4&lt;=$G63,AV$4+6&gt;=$F63),"V","")&amp;IF(AND(AV$4&lt;=$H63,AV$4+6&gt;=$H63),"R",""))</f>
        <v/>
      </c>
      <c r="AW63" s="31">
        <f>IF(OR($A63="",AW$4=""),"",IF(AND(AW$4&lt;=$D63,AW$4+6&gt;=$D63),"C","")&amp;IF(AND(AW$4&lt;=$E63,AW$4+6&gt;=$E63),"A","")&amp;IF(AND(AW$4&lt;=$G63,AW$4+6&gt;=$F63),"V","")&amp;IF(AND(AW$4&lt;=$H63,AW$4+6&gt;=$H63),"R",""))</f>
        <v/>
      </c>
      <c r="AX63" s="31">
        <f>IF(OR($A63="",AX$4=""),"",IF(AND(AX$4&lt;=$D63,AX$4+6&gt;=$D63),"C","")&amp;IF(AND(AX$4&lt;=$E63,AX$4+6&gt;=$E63),"A","")&amp;IF(AND(AX$4&lt;=$G63,AX$4+6&gt;=$F63),"V","")&amp;IF(AND(AX$4&lt;=$H63,AX$4+6&gt;=$H63),"R",""))</f>
        <v/>
      </c>
      <c r="AY63" s="31">
        <f>IF(OR($A63="",AY$4=""),"",IF(AND(AY$4&lt;=$D63,AY$4+6&gt;=$D63),"C","")&amp;IF(AND(AY$4&lt;=$E63,AY$4+6&gt;=$E63),"A","")&amp;IF(AND(AY$4&lt;=$G63,AY$4+6&gt;=$F63),"V","")&amp;IF(AND(AY$4&lt;=$H63,AY$4+6&gt;=$H63),"R",""))</f>
        <v/>
      </c>
      <c r="AZ63" s="31">
        <f>IF(OR($A63="",AZ$4=""),"",IF(AND(AZ$4&lt;=$D63,AZ$4+6&gt;=$D63),"C","")&amp;IF(AND(AZ$4&lt;=$E63,AZ$4+6&gt;=$E63),"A","")&amp;IF(AND(AZ$4&lt;=$G63,AZ$4+6&gt;=$F63),"V","")&amp;IF(AND(AZ$4&lt;=$H63,AZ$4+6&gt;=$H63),"R",""))</f>
        <v/>
      </c>
      <c r="BA63" s="31">
        <f>IF(OR($A63="",BA$4=""),"",IF(AND(BA$4&lt;=$D63,BA$4+6&gt;=$D63),"C","")&amp;IF(AND(BA$4&lt;=$E63,BA$4+6&gt;=$E63),"A","")&amp;IF(AND(BA$4&lt;=$G63,BA$4+6&gt;=$F63),"V","")&amp;IF(AND(BA$4&lt;=$H63,BA$4+6&gt;=$H63),"R",""))</f>
        <v/>
      </c>
      <c r="BB63" s="31">
        <f>IF(OR($A63="",BB$4=""),"",IF(AND(BB$4&lt;=$D63,BB$4+6&gt;=$D63),"C","")&amp;IF(AND(BB$4&lt;=$E63,BB$4+6&gt;=$E63),"A","")&amp;IF(AND(BB$4&lt;=$G63,BB$4+6&gt;=$F63),"V","")&amp;IF(AND(BB$4&lt;=$H63,BB$4+6&gt;=$H63),"R",""))</f>
        <v/>
      </c>
      <c r="BC63" s="31">
        <f>IF(OR($A63="",BC$4=""),"",IF(AND(BC$4&lt;=$D63,BC$4+6&gt;=$D63),"C","")&amp;IF(AND(BC$4&lt;=$E63,BC$4+6&gt;=$E63),"A","")&amp;IF(AND(BC$4&lt;=$G63,BC$4+6&gt;=$F63),"V","")&amp;IF(AND(BC$4&lt;=$H63,BC$4+6&gt;=$H63),"R",""))</f>
        <v/>
      </c>
      <c r="BD63" s="31">
        <f>IF(OR($A63="",BD$4=""),"",IF(AND(BD$4&lt;=$D63,BD$4+6&gt;=$D63),"C","")&amp;IF(AND(BD$4&lt;=$E63,BD$4+6&gt;=$E63),"A","")&amp;IF(AND(BD$4&lt;=$G63,BD$4+6&gt;=$F63),"V","")&amp;IF(AND(BD$4&lt;=$H63,BD$4+6&gt;=$H63),"R",""))</f>
        <v/>
      </c>
      <c r="BE63" s="31">
        <f>IF(OR($A63="",BE$4=""),"",IF(AND(BE$4&lt;=$D63,BE$4+6&gt;=$D63),"C","")&amp;IF(AND(BE$4&lt;=$E63,BE$4+6&gt;=$E63),"A","")&amp;IF(AND(BE$4&lt;=$G63,BE$4+6&gt;=$F63),"V","")&amp;IF(AND(BE$4&lt;=$H63,BE$4+6&gt;=$H63),"R",""))</f>
        <v/>
      </c>
      <c r="BF63" s="31">
        <f>IF(OR($A63="",BF$4=""),"",IF(AND(BF$4&lt;=$D63,BF$4+6&gt;=$D63),"C","")&amp;IF(AND(BF$4&lt;=$E63,BF$4+6&gt;=$E63),"A","")&amp;IF(AND(BF$4&lt;=$G63,BF$4+6&gt;=$F63),"V","")&amp;IF(AND(BF$4&lt;=$H63,BF$4+6&gt;=$H63),"R",""))</f>
        <v/>
      </c>
      <c r="BG63" s="31">
        <f>IF(OR($A63="",BG$4=""),"",IF(AND(BG$4&lt;=$D63,BG$4+6&gt;=$D63),"C","")&amp;IF(AND(BG$4&lt;=$E63,BG$4+6&gt;=$E63),"A","")&amp;IF(AND(BG$4&lt;=$G63,BG$4+6&gt;=$F63),"V","")&amp;IF(AND(BG$4&lt;=$H63,BG$4+6&gt;=$H63),"R",""))</f>
        <v/>
      </c>
      <c r="BH63" s="31">
        <f>IF(OR($A63="",BH$4=""),"",IF(AND(BH$4&lt;=$D63,BH$4+6&gt;=$D63),"C","")&amp;IF(AND(BH$4&lt;=$E63,BH$4+6&gt;=$E63),"A","")&amp;IF(AND(BH$4&lt;=$G63,BH$4+6&gt;=$F63),"V","")&amp;IF(AND(BH$4&lt;=$H63,BH$4+6&gt;=$H63),"R",""))</f>
        <v/>
      </c>
      <c r="BI63" s="31">
        <f>IF(OR($A63="",BI$4=""),"",IF(AND(BI$4&lt;=$D63,BI$4+6&gt;=$D63),"C","")&amp;IF(AND(BI$4&lt;=$E63,BI$4+6&gt;=$E63),"A","")&amp;IF(AND(BI$4&lt;=$G63,BI$4+6&gt;=$F63),"V","")&amp;IF(AND(BI$4&lt;=$H63,BI$4+6&gt;=$H63),"R",""))</f>
        <v/>
      </c>
      <c r="BJ63" s="31">
        <f>IF(OR($A63="",BJ$4=""),"",IF(AND(BJ$4&lt;=$D63,BJ$4+6&gt;=$D63),"C","")&amp;IF(AND(BJ$4&lt;=$E63,BJ$4+6&gt;=$E63),"A","")&amp;IF(AND(BJ$4&lt;=$G63,BJ$4+6&gt;=$F63),"V","")&amp;IF(AND(BJ$4&lt;=$H63,BJ$4+6&gt;=$H63),"R",""))</f>
        <v/>
      </c>
      <c r="BK63" s="31">
        <f>IF(OR($A63="",BK$4=""),"",IF(AND(BK$4&lt;=$D63,BK$4+6&gt;=$D63),"C","")&amp;IF(AND(BK$4&lt;=$E63,BK$4+6&gt;=$E63),"A","")&amp;IF(AND(BK$4&lt;=$G63,BK$4+6&gt;=$F63),"V","")&amp;IF(AND(BK$4&lt;=$H63,BK$4+6&gt;=$H63),"R",""))</f>
        <v/>
      </c>
      <c r="BL63" s="31">
        <f>IF(OR($A63="",BL$4=""),"",IF(AND(BL$4&lt;=$D63,BL$4+6&gt;=$D63),"C","")&amp;IF(AND(BL$4&lt;=$E63,BL$4+6&gt;=$E63),"A","")&amp;IF(AND(BL$4&lt;=$G63,BL$4+6&gt;=$F63),"V","")&amp;IF(AND(BL$4&lt;=$H63,BL$4+6&gt;=$H63),"R",""))</f>
        <v/>
      </c>
      <c r="BM63" s="31">
        <f>IF(OR($A63="",BM$4=""),"",IF(AND(BM$4&lt;=$D63,BM$4+6&gt;=$D63),"C","")&amp;IF(AND(BM$4&lt;=$E63,BM$4+6&gt;=$E63),"A","")&amp;IF(AND(BM$4&lt;=$G63,BM$4+6&gt;=$F63),"V","")&amp;IF(AND(BM$4&lt;=$H63,BM$4+6&gt;=$H63),"R",""))</f>
        <v/>
      </c>
      <c r="BN63" s="31">
        <f>IF(OR($A63="",BN$4=""),"",IF(AND(BN$4&lt;=$D63,BN$4+6&gt;=$D63),"C","")&amp;IF(AND(BN$4&lt;=$E63,BN$4+6&gt;=$E63),"A","")&amp;IF(AND(BN$4&lt;=$G63,BN$4+6&gt;=$F63),"V","")&amp;IF(AND(BN$4&lt;=$H63,BN$4+6&gt;=$H63),"R",""))</f>
        <v/>
      </c>
      <c r="BO63" s="31">
        <f>IF(OR($A63="",BO$4=""),"",IF(AND(BO$4&lt;=$D63,BO$4+6&gt;=$D63),"C","")&amp;IF(AND(BO$4&lt;=$E63,BO$4+6&gt;=$E63),"A","")&amp;IF(AND(BO$4&lt;=$G63,BO$4+6&gt;=$F63),"V","")&amp;IF(AND(BO$4&lt;=$H63,BO$4+6&gt;=$H63),"R",""))</f>
        <v/>
      </c>
      <c r="BP63" s="31">
        <f>IF(OR($A63="",BP$4=""),"",IF(AND(BP$4&lt;=$D63,BP$4+6&gt;=$D63),"C","")&amp;IF(AND(BP$4&lt;=$E63,BP$4+6&gt;=$E63),"A","")&amp;IF(AND(BP$4&lt;=$G63,BP$4+6&gt;=$F63),"V","")&amp;IF(AND(BP$4&lt;=$H63,BP$4+6&gt;=$H63),"R",""))</f>
        <v/>
      </c>
    </row>
    <row r="64" ht="26" customHeight="1">
      <c r="A64" s="12">
        <f>IF(Planejamento!A61="","",Planejamento!A61)</f>
        <v/>
      </c>
      <c r="B64" s="32">
        <f>IF(Planejamento!A61="","",Planejamento!B61)</f>
        <v/>
      </c>
      <c r="C64" s="32">
        <f>IF(Planejamento!A61="","",Planejamento!E61)</f>
        <v/>
      </c>
      <c r="D64" s="33">
        <f>IF(Planejamento!A61="","",Planejamento!L61)</f>
        <v/>
      </c>
      <c r="E64" s="33">
        <f>IF(Planejamento!A61="","",Planejamento!M61)</f>
        <v/>
      </c>
      <c r="F64" s="33">
        <f>IF(Planejamento!A61="","",Planejamento!G61)</f>
        <v/>
      </c>
      <c r="G64" s="33">
        <f>IF(Planejamento!A61="","",Planejamento!H61)</f>
        <v/>
      </c>
      <c r="H64" s="33">
        <f>IF(Planejamento!A61="","",Planejamento!N61)</f>
        <v/>
      </c>
      <c r="I64" s="34">
        <f>IF(OR($A64="",I$4=""),"",IF(AND(I$4&lt;=$D64,I$4+6&gt;=$D64),"C","")&amp;IF(AND(I$4&lt;=$E64,I$4+6&gt;=$E64),"A","")&amp;IF(AND(I$4&lt;=$G64,I$4+6&gt;=$F64),"V","")&amp;IF(AND(I$4&lt;=$H64,I$4+6&gt;=$H64),"R",""))</f>
        <v/>
      </c>
      <c r="J64" s="34">
        <f>IF(OR($A64="",J$4=""),"",IF(AND(J$4&lt;=$D64,J$4+6&gt;=$D64),"C","")&amp;IF(AND(J$4&lt;=$E64,J$4+6&gt;=$E64),"A","")&amp;IF(AND(J$4&lt;=$G64,J$4+6&gt;=$F64),"V","")&amp;IF(AND(J$4&lt;=$H64,J$4+6&gt;=$H64),"R",""))</f>
        <v/>
      </c>
      <c r="K64" s="34">
        <f>IF(OR($A64="",K$4=""),"",IF(AND(K$4&lt;=$D64,K$4+6&gt;=$D64),"C","")&amp;IF(AND(K$4&lt;=$E64,K$4+6&gt;=$E64),"A","")&amp;IF(AND(K$4&lt;=$G64,K$4+6&gt;=$F64),"V","")&amp;IF(AND(K$4&lt;=$H64,K$4+6&gt;=$H64),"R",""))</f>
        <v/>
      </c>
      <c r="L64" s="34">
        <f>IF(OR($A64="",L$4=""),"",IF(AND(L$4&lt;=$D64,L$4+6&gt;=$D64),"C","")&amp;IF(AND(L$4&lt;=$E64,L$4+6&gt;=$E64),"A","")&amp;IF(AND(L$4&lt;=$G64,L$4+6&gt;=$F64),"V","")&amp;IF(AND(L$4&lt;=$H64,L$4+6&gt;=$H64),"R",""))</f>
        <v/>
      </c>
      <c r="M64" s="34">
        <f>IF(OR($A64="",M$4=""),"",IF(AND(M$4&lt;=$D64,M$4+6&gt;=$D64),"C","")&amp;IF(AND(M$4&lt;=$E64,M$4+6&gt;=$E64),"A","")&amp;IF(AND(M$4&lt;=$G64,M$4+6&gt;=$F64),"V","")&amp;IF(AND(M$4&lt;=$H64,M$4+6&gt;=$H64),"R",""))</f>
        <v/>
      </c>
      <c r="N64" s="34">
        <f>IF(OR($A64="",N$4=""),"",IF(AND(N$4&lt;=$D64,N$4+6&gt;=$D64),"C","")&amp;IF(AND(N$4&lt;=$E64,N$4+6&gt;=$E64),"A","")&amp;IF(AND(N$4&lt;=$G64,N$4+6&gt;=$F64),"V","")&amp;IF(AND(N$4&lt;=$H64,N$4+6&gt;=$H64),"R",""))</f>
        <v/>
      </c>
      <c r="O64" s="34">
        <f>IF(OR($A64="",O$4=""),"",IF(AND(O$4&lt;=$D64,O$4+6&gt;=$D64),"C","")&amp;IF(AND(O$4&lt;=$E64,O$4+6&gt;=$E64),"A","")&amp;IF(AND(O$4&lt;=$G64,O$4+6&gt;=$F64),"V","")&amp;IF(AND(O$4&lt;=$H64,O$4+6&gt;=$H64),"R",""))</f>
        <v/>
      </c>
      <c r="P64" s="34">
        <f>IF(OR($A64="",P$4=""),"",IF(AND(P$4&lt;=$D64,P$4+6&gt;=$D64),"C","")&amp;IF(AND(P$4&lt;=$E64,P$4+6&gt;=$E64),"A","")&amp;IF(AND(P$4&lt;=$G64,P$4+6&gt;=$F64),"V","")&amp;IF(AND(P$4&lt;=$H64,P$4+6&gt;=$H64),"R",""))</f>
        <v/>
      </c>
      <c r="Q64" s="34">
        <f>IF(OR($A64="",Q$4=""),"",IF(AND(Q$4&lt;=$D64,Q$4+6&gt;=$D64),"C","")&amp;IF(AND(Q$4&lt;=$E64,Q$4+6&gt;=$E64),"A","")&amp;IF(AND(Q$4&lt;=$G64,Q$4+6&gt;=$F64),"V","")&amp;IF(AND(Q$4&lt;=$H64,Q$4+6&gt;=$H64),"R",""))</f>
        <v/>
      </c>
      <c r="R64" s="34">
        <f>IF(OR($A64="",R$4=""),"",IF(AND(R$4&lt;=$D64,R$4+6&gt;=$D64),"C","")&amp;IF(AND(R$4&lt;=$E64,R$4+6&gt;=$E64),"A","")&amp;IF(AND(R$4&lt;=$G64,R$4+6&gt;=$F64),"V","")&amp;IF(AND(R$4&lt;=$H64,R$4+6&gt;=$H64),"R",""))</f>
        <v/>
      </c>
      <c r="S64" s="34">
        <f>IF(OR($A64="",S$4=""),"",IF(AND(S$4&lt;=$D64,S$4+6&gt;=$D64),"C","")&amp;IF(AND(S$4&lt;=$E64,S$4+6&gt;=$E64),"A","")&amp;IF(AND(S$4&lt;=$G64,S$4+6&gt;=$F64),"V","")&amp;IF(AND(S$4&lt;=$H64,S$4+6&gt;=$H64),"R",""))</f>
        <v/>
      </c>
      <c r="T64" s="34">
        <f>IF(OR($A64="",T$4=""),"",IF(AND(T$4&lt;=$D64,T$4+6&gt;=$D64),"C","")&amp;IF(AND(T$4&lt;=$E64,T$4+6&gt;=$E64),"A","")&amp;IF(AND(T$4&lt;=$G64,T$4+6&gt;=$F64),"V","")&amp;IF(AND(T$4&lt;=$H64,T$4+6&gt;=$H64),"R",""))</f>
        <v/>
      </c>
      <c r="U64" s="34">
        <f>IF(OR($A64="",U$4=""),"",IF(AND(U$4&lt;=$D64,U$4+6&gt;=$D64),"C","")&amp;IF(AND(U$4&lt;=$E64,U$4+6&gt;=$E64),"A","")&amp;IF(AND(U$4&lt;=$G64,U$4+6&gt;=$F64),"V","")&amp;IF(AND(U$4&lt;=$H64,U$4+6&gt;=$H64),"R",""))</f>
        <v/>
      </c>
      <c r="V64" s="34">
        <f>IF(OR($A64="",V$4=""),"",IF(AND(V$4&lt;=$D64,V$4+6&gt;=$D64),"C","")&amp;IF(AND(V$4&lt;=$E64,V$4+6&gt;=$E64),"A","")&amp;IF(AND(V$4&lt;=$G64,V$4+6&gt;=$F64),"V","")&amp;IF(AND(V$4&lt;=$H64,V$4+6&gt;=$H64),"R",""))</f>
        <v/>
      </c>
      <c r="W64" s="34">
        <f>IF(OR($A64="",W$4=""),"",IF(AND(W$4&lt;=$D64,W$4+6&gt;=$D64),"C","")&amp;IF(AND(W$4&lt;=$E64,W$4+6&gt;=$E64),"A","")&amp;IF(AND(W$4&lt;=$G64,W$4+6&gt;=$F64),"V","")&amp;IF(AND(W$4&lt;=$H64,W$4+6&gt;=$H64),"R",""))</f>
        <v/>
      </c>
      <c r="X64" s="34">
        <f>IF(OR($A64="",X$4=""),"",IF(AND(X$4&lt;=$D64,X$4+6&gt;=$D64),"C","")&amp;IF(AND(X$4&lt;=$E64,X$4+6&gt;=$E64),"A","")&amp;IF(AND(X$4&lt;=$G64,X$4+6&gt;=$F64),"V","")&amp;IF(AND(X$4&lt;=$H64,X$4+6&gt;=$H64),"R",""))</f>
        <v/>
      </c>
      <c r="Y64" s="34">
        <f>IF(OR($A64="",Y$4=""),"",IF(AND(Y$4&lt;=$D64,Y$4+6&gt;=$D64),"C","")&amp;IF(AND(Y$4&lt;=$E64,Y$4+6&gt;=$E64),"A","")&amp;IF(AND(Y$4&lt;=$G64,Y$4+6&gt;=$F64),"V","")&amp;IF(AND(Y$4&lt;=$H64,Y$4+6&gt;=$H64),"R",""))</f>
        <v/>
      </c>
      <c r="Z64" s="34">
        <f>IF(OR($A64="",Z$4=""),"",IF(AND(Z$4&lt;=$D64,Z$4+6&gt;=$D64),"C","")&amp;IF(AND(Z$4&lt;=$E64,Z$4+6&gt;=$E64),"A","")&amp;IF(AND(Z$4&lt;=$G64,Z$4+6&gt;=$F64),"V","")&amp;IF(AND(Z$4&lt;=$H64,Z$4+6&gt;=$H64),"R",""))</f>
        <v/>
      </c>
      <c r="AA64" s="34">
        <f>IF(OR($A64="",AA$4=""),"",IF(AND(AA$4&lt;=$D64,AA$4+6&gt;=$D64),"C","")&amp;IF(AND(AA$4&lt;=$E64,AA$4+6&gt;=$E64),"A","")&amp;IF(AND(AA$4&lt;=$G64,AA$4+6&gt;=$F64),"V","")&amp;IF(AND(AA$4&lt;=$H64,AA$4+6&gt;=$H64),"R",""))</f>
        <v/>
      </c>
      <c r="AB64" s="34">
        <f>IF(OR($A64="",AB$4=""),"",IF(AND(AB$4&lt;=$D64,AB$4+6&gt;=$D64),"C","")&amp;IF(AND(AB$4&lt;=$E64,AB$4+6&gt;=$E64),"A","")&amp;IF(AND(AB$4&lt;=$G64,AB$4+6&gt;=$F64),"V","")&amp;IF(AND(AB$4&lt;=$H64,AB$4+6&gt;=$H64),"R",""))</f>
        <v/>
      </c>
      <c r="AC64" s="34">
        <f>IF(OR($A64="",AC$4=""),"",IF(AND(AC$4&lt;=$D64,AC$4+6&gt;=$D64),"C","")&amp;IF(AND(AC$4&lt;=$E64,AC$4+6&gt;=$E64),"A","")&amp;IF(AND(AC$4&lt;=$G64,AC$4+6&gt;=$F64),"V","")&amp;IF(AND(AC$4&lt;=$H64,AC$4+6&gt;=$H64),"R",""))</f>
        <v/>
      </c>
      <c r="AD64" s="34">
        <f>IF(OR($A64="",AD$4=""),"",IF(AND(AD$4&lt;=$D64,AD$4+6&gt;=$D64),"C","")&amp;IF(AND(AD$4&lt;=$E64,AD$4+6&gt;=$E64),"A","")&amp;IF(AND(AD$4&lt;=$G64,AD$4+6&gt;=$F64),"V","")&amp;IF(AND(AD$4&lt;=$H64,AD$4+6&gt;=$H64),"R",""))</f>
        <v/>
      </c>
      <c r="AE64" s="34">
        <f>IF(OR($A64="",AE$4=""),"",IF(AND(AE$4&lt;=$D64,AE$4+6&gt;=$D64),"C","")&amp;IF(AND(AE$4&lt;=$E64,AE$4+6&gt;=$E64),"A","")&amp;IF(AND(AE$4&lt;=$G64,AE$4+6&gt;=$F64),"V","")&amp;IF(AND(AE$4&lt;=$H64,AE$4+6&gt;=$H64),"R",""))</f>
        <v/>
      </c>
      <c r="AF64" s="34">
        <f>IF(OR($A64="",AF$4=""),"",IF(AND(AF$4&lt;=$D64,AF$4+6&gt;=$D64),"C","")&amp;IF(AND(AF$4&lt;=$E64,AF$4+6&gt;=$E64),"A","")&amp;IF(AND(AF$4&lt;=$G64,AF$4+6&gt;=$F64),"V","")&amp;IF(AND(AF$4&lt;=$H64,AF$4+6&gt;=$H64),"R",""))</f>
        <v/>
      </c>
      <c r="AG64" s="34">
        <f>IF(OR($A64="",AG$4=""),"",IF(AND(AG$4&lt;=$D64,AG$4+6&gt;=$D64),"C","")&amp;IF(AND(AG$4&lt;=$E64,AG$4+6&gt;=$E64),"A","")&amp;IF(AND(AG$4&lt;=$G64,AG$4+6&gt;=$F64),"V","")&amp;IF(AND(AG$4&lt;=$H64,AG$4+6&gt;=$H64),"R",""))</f>
        <v/>
      </c>
      <c r="AH64" s="34">
        <f>IF(OR($A64="",AH$4=""),"",IF(AND(AH$4&lt;=$D64,AH$4+6&gt;=$D64),"C","")&amp;IF(AND(AH$4&lt;=$E64,AH$4+6&gt;=$E64),"A","")&amp;IF(AND(AH$4&lt;=$G64,AH$4+6&gt;=$F64),"V","")&amp;IF(AND(AH$4&lt;=$H64,AH$4+6&gt;=$H64),"R",""))</f>
        <v/>
      </c>
      <c r="AI64" s="34">
        <f>IF(OR($A64="",AI$4=""),"",IF(AND(AI$4&lt;=$D64,AI$4+6&gt;=$D64),"C","")&amp;IF(AND(AI$4&lt;=$E64,AI$4+6&gt;=$E64),"A","")&amp;IF(AND(AI$4&lt;=$G64,AI$4+6&gt;=$F64),"V","")&amp;IF(AND(AI$4&lt;=$H64,AI$4+6&gt;=$H64),"R",""))</f>
        <v/>
      </c>
      <c r="AJ64" s="34">
        <f>IF(OR($A64="",AJ$4=""),"",IF(AND(AJ$4&lt;=$D64,AJ$4+6&gt;=$D64),"C","")&amp;IF(AND(AJ$4&lt;=$E64,AJ$4+6&gt;=$E64),"A","")&amp;IF(AND(AJ$4&lt;=$G64,AJ$4+6&gt;=$F64),"V","")&amp;IF(AND(AJ$4&lt;=$H64,AJ$4+6&gt;=$H64),"R",""))</f>
        <v/>
      </c>
      <c r="AK64" s="34">
        <f>IF(OR($A64="",AK$4=""),"",IF(AND(AK$4&lt;=$D64,AK$4+6&gt;=$D64),"C","")&amp;IF(AND(AK$4&lt;=$E64,AK$4+6&gt;=$E64),"A","")&amp;IF(AND(AK$4&lt;=$G64,AK$4+6&gt;=$F64),"V","")&amp;IF(AND(AK$4&lt;=$H64,AK$4+6&gt;=$H64),"R",""))</f>
        <v/>
      </c>
      <c r="AL64" s="34">
        <f>IF(OR($A64="",AL$4=""),"",IF(AND(AL$4&lt;=$D64,AL$4+6&gt;=$D64),"C","")&amp;IF(AND(AL$4&lt;=$E64,AL$4+6&gt;=$E64),"A","")&amp;IF(AND(AL$4&lt;=$G64,AL$4+6&gt;=$F64),"V","")&amp;IF(AND(AL$4&lt;=$H64,AL$4+6&gt;=$H64),"R",""))</f>
        <v/>
      </c>
      <c r="AM64" s="34">
        <f>IF(OR($A64="",AM$4=""),"",IF(AND(AM$4&lt;=$D64,AM$4+6&gt;=$D64),"C","")&amp;IF(AND(AM$4&lt;=$E64,AM$4+6&gt;=$E64),"A","")&amp;IF(AND(AM$4&lt;=$G64,AM$4+6&gt;=$F64),"V","")&amp;IF(AND(AM$4&lt;=$H64,AM$4+6&gt;=$H64),"R",""))</f>
        <v/>
      </c>
      <c r="AN64" s="34">
        <f>IF(OR($A64="",AN$4=""),"",IF(AND(AN$4&lt;=$D64,AN$4+6&gt;=$D64),"C","")&amp;IF(AND(AN$4&lt;=$E64,AN$4+6&gt;=$E64),"A","")&amp;IF(AND(AN$4&lt;=$G64,AN$4+6&gt;=$F64),"V","")&amp;IF(AND(AN$4&lt;=$H64,AN$4+6&gt;=$H64),"R",""))</f>
        <v/>
      </c>
      <c r="AO64" s="34">
        <f>IF(OR($A64="",AO$4=""),"",IF(AND(AO$4&lt;=$D64,AO$4+6&gt;=$D64),"C","")&amp;IF(AND(AO$4&lt;=$E64,AO$4+6&gt;=$E64),"A","")&amp;IF(AND(AO$4&lt;=$G64,AO$4+6&gt;=$F64),"V","")&amp;IF(AND(AO$4&lt;=$H64,AO$4+6&gt;=$H64),"R",""))</f>
        <v/>
      </c>
      <c r="AP64" s="34">
        <f>IF(OR($A64="",AP$4=""),"",IF(AND(AP$4&lt;=$D64,AP$4+6&gt;=$D64),"C","")&amp;IF(AND(AP$4&lt;=$E64,AP$4+6&gt;=$E64),"A","")&amp;IF(AND(AP$4&lt;=$G64,AP$4+6&gt;=$F64),"V","")&amp;IF(AND(AP$4&lt;=$H64,AP$4+6&gt;=$H64),"R",""))</f>
        <v/>
      </c>
      <c r="AQ64" s="34">
        <f>IF(OR($A64="",AQ$4=""),"",IF(AND(AQ$4&lt;=$D64,AQ$4+6&gt;=$D64),"C","")&amp;IF(AND(AQ$4&lt;=$E64,AQ$4+6&gt;=$E64),"A","")&amp;IF(AND(AQ$4&lt;=$G64,AQ$4+6&gt;=$F64),"V","")&amp;IF(AND(AQ$4&lt;=$H64,AQ$4+6&gt;=$H64),"R",""))</f>
        <v/>
      </c>
      <c r="AR64" s="34">
        <f>IF(OR($A64="",AR$4=""),"",IF(AND(AR$4&lt;=$D64,AR$4+6&gt;=$D64),"C","")&amp;IF(AND(AR$4&lt;=$E64,AR$4+6&gt;=$E64),"A","")&amp;IF(AND(AR$4&lt;=$G64,AR$4+6&gt;=$F64),"V","")&amp;IF(AND(AR$4&lt;=$H64,AR$4+6&gt;=$H64),"R",""))</f>
        <v/>
      </c>
      <c r="AS64" s="34">
        <f>IF(OR($A64="",AS$4=""),"",IF(AND(AS$4&lt;=$D64,AS$4+6&gt;=$D64),"C","")&amp;IF(AND(AS$4&lt;=$E64,AS$4+6&gt;=$E64),"A","")&amp;IF(AND(AS$4&lt;=$G64,AS$4+6&gt;=$F64),"V","")&amp;IF(AND(AS$4&lt;=$H64,AS$4+6&gt;=$H64),"R",""))</f>
        <v/>
      </c>
      <c r="AT64" s="34">
        <f>IF(OR($A64="",AT$4=""),"",IF(AND(AT$4&lt;=$D64,AT$4+6&gt;=$D64),"C","")&amp;IF(AND(AT$4&lt;=$E64,AT$4+6&gt;=$E64),"A","")&amp;IF(AND(AT$4&lt;=$G64,AT$4+6&gt;=$F64),"V","")&amp;IF(AND(AT$4&lt;=$H64,AT$4+6&gt;=$H64),"R",""))</f>
        <v/>
      </c>
      <c r="AU64" s="34">
        <f>IF(OR($A64="",AU$4=""),"",IF(AND(AU$4&lt;=$D64,AU$4+6&gt;=$D64),"C","")&amp;IF(AND(AU$4&lt;=$E64,AU$4+6&gt;=$E64),"A","")&amp;IF(AND(AU$4&lt;=$G64,AU$4+6&gt;=$F64),"V","")&amp;IF(AND(AU$4&lt;=$H64,AU$4+6&gt;=$H64),"R",""))</f>
        <v/>
      </c>
      <c r="AV64" s="34">
        <f>IF(OR($A64="",AV$4=""),"",IF(AND(AV$4&lt;=$D64,AV$4+6&gt;=$D64),"C","")&amp;IF(AND(AV$4&lt;=$E64,AV$4+6&gt;=$E64),"A","")&amp;IF(AND(AV$4&lt;=$G64,AV$4+6&gt;=$F64),"V","")&amp;IF(AND(AV$4&lt;=$H64,AV$4+6&gt;=$H64),"R",""))</f>
        <v/>
      </c>
      <c r="AW64" s="34">
        <f>IF(OR($A64="",AW$4=""),"",IF(AND(AW$4&lt;=$D64,AW$4+6&gt;=$D64),"C","")&amp;IF(AND(AW$4&lt;=$E64,AW$4+6&gt;=$E64),"A","")&amp;IF(AND(AW$4&lt;=$G64,AW$4+6&gt;=$F64),"V","")&amp;IF(AND(AW$4&lt;=$H64,AW$4+6&gt;=$H64),"R",""))</f>
        <v/>
      </c>
      <c r="AX64" s="34">
        <f>IF(OR($A64="",AX$4=""),"",IF(AND(AX$4&lt;=$D64,AX$4+6&gt;=$D64),"C","")&amp;IF(AND(AX$4&lt;=$E64,AX$4+6&gt;=$E64),"A","")&amp;IF(AND(AX$4&lt;=$G64,AX$4+6&gt;=$F64),"V","")&amp;IF(AND(AX$4&lt;=$H64,AX$4+6&gt;=$H64),"R",""))</f>
        <v/>
      </c>
      <c r="AY64" s="34">
        <f>IF(OR($A64="",AY$4=""),"",IF(AND(AY$4&lt;=$D64,AY$4+6&gt;=$D64),"C","")&amp;IF(AND(AY$4&lt;=$E64,AY$4+6&gt;=$E64),"A","")&amp;IF(AND(AY$4&lt;=$G64,AY$4+6&gt;=$F64),"V","")&amp;IF(AND(AY$4&lt;=$H64,AY$4+6&gt;=$H64),"R",""))</f>
        <v/>
      </c>
      <c r="AZ64" s="34">
        <f>IF(OR($A64="",AZ$4=""),"",IF(AND(AZ$4&lt;=$D64,AZ$4+6&gt;=$D64),"C","")&amp;IF(AND(AZ$4&lt;=$E64,AZ$4+6&gt;=$E64),"A","")&amp;IF(AND(AZ$4&lt;=$G64,AZ$4+6&gt;=$F64),"V","")&amp;IF(AND(AZ$4&lt;=$H64,AZ$4+6&gt;=$H64),"R",""))</f>
        <v/>
      </c>
      <c r="BA64" s="34">
        <f>IF(OR($A64="",BA$4=""),"",IF(AND(BA$4&lt;=$D64,BA$4+6&gt;=$D64),"C","")&amp;IF(AND(BA$4&lt;=$E64,BA$4+6&gt;=$E64),"A","")&amp;IF(AND(BA$4&lt;=$G64,BA$4+6&gt;=$F64),"V","")&amp;IF(AND(BA$4&lt;=$H64,BA$4+6&gt;=$H64),"R",""))</f>
        <v/>
      </c>
      <c r="BB64" s="34">
        <f>IF(OR($A64="",BB$4=""),"",IF(AND(BB$4&lt;=$D64,BB$4+6&gt;=$D64),"C","")&amp;IF(AND(BB$4&lt;=$E64,BB$4+6&gt;=$E64),"A","")&amp;IF(AND(BB$4&lt;=$G64,BB$4+6&gt;=$F64),"V","")&amp;IF(AND(BB$4&lt;=$H64,BB$4+6&gt;=$H64),"R",""))</f>
        <v/>
      </c>
      <c r="BC64" s="34">
        <f>IF(OR($A64="",BC$4=""),"",IF(AND(BC$4&lt;=$D64,BC$4+6&gt;=$D64),"C","")&amp;IF(AND(BC$4&lt;=$E64,BC$4+6&gt;=$E64),"A","")&amp;IF(AND(BC$4&lt;=$G64,BC$4+6&gt;=$F64),"V","")&amp;IF(AND(BC$4&lt;=$H64,BC$4+6&gt;=$H64),"R",""))</f>
        <v/>
      </c>
      <c r="BD64" s="34">
        <f>IF(OR($A64="",BD$4=""),"",IF(AND(BD$4&lt;=$D64,BD$4+6&gt;=$D64),"C","")&amp;IF(AND(BD$4&lt;=$E64,BD$4+6&gt;=$E64),"A","")&amp;IF(AND(BD$4&lt;=$G64,BD$4+6&gt;=$F64),"V","")&amp;IF(AND(BD$4&lt;=$H64,BD$4+6&gt;=$H64),"R",""))</f>
        <v/>
      </c>
      <c r="BE64" s="34">
        <f>IF(OR($A64="",BE$4=""),"",IF(AND(BE$4&lt;=$D64,BE$4+6&gt;=$D64),"C","")&amp;IF(AND(BE$4&lt;=$E64,BE$4+6&gt;=$E64),"A","")&amp;IF(AND(BE$4&lt;=$G64,BE$4+6&gt;=$F64),"V","")&amp;IF(AND(BE$4&lt;=$H64,BE$4+6&gt;=$H64),"R",""))</f>
        <v/>
      </c>
      <c r="BF64" s="34">
        <f>IF(OR($A64="",BF$4=""),"",IF(AND(BF$4&lt;=$D64,BF$4+6&gt;=$D64),"C","")&amp;IF(AND(BF$4&lt;=$E64,BF$4+6&gt;=$E64),"A","")&amp;IF(AND(BF$4&lt;=$G64,BF$4+6&gt;=$F64),"V","")&amp;IF(AND(BF$4&lt;=$H64,BF$4+6&gt;=$H64),"R",""))</f>
        <v/>
      </c>
      <c r="BG64" s="34">
        <f>IF(OR($A64="",BG$4=""),"",IF(AND(BG$4&lt;=$D64,BG$4+6&gt;=$D64),"C","")&amp;IF(AND(BG$4&lt;=$E64,BG$4+6&gt;=$E64),"A","")&amp;IF(AND(BG$4&lt;=$G64,BG$4+6&gt;=$F64),"V","")&amp;IF(AND(BG$4&lt;=$H64,BG$4+6&gt;=$H64),"R",""))</f>
        <v/>
      </c>
      <c r="BH64" s="34">
        <f>IF(OR($A64="",BH$4=""),"",IF(AND(BH$4&lt;=$D64,BH$4+6&gt;=$D64),"C","")&amp;IF(AND(BH$4&lt;=$E64,BH$4+6&gt;=$E64),"A","")&amp;IF(AND(BH$4&lt;=$G64,BH$4+6&gt;=$F64),"V","")&amp;IF(AND(BH$4&lt;=$H64,BH$4+6&gt;=$H64),"R",""))</f>
        <v/>
      </c>
      <c r="BI64" s="34">
        <f>IF(OR($A64="",BI$4=""),"",IF(AND(BI$4&lt;=$D64,BI$4+6&gt;=$D64),"C","")&amp;IF(AND(BI$4&lt;=$E64,BI$4+6&gt;=$E64),"A","")&amp;IF(AND(BI$4&lt;=$G64,BI$4+6&gt;=$F64),"V","")&amp;IF(AND(BI$4&lt;=$H64,BI$4+6&gt;=$H64),"R",""))</f>
        <v/>
      </c>
      <c r="BJ64" s="34">
        <f>IF(OR($A64="",BJ$4=""),"",IF(AND(BJ$4&lt;=$D64,BJ$4+6&gt;=$D64),"C","")&amp;IF(AND(BJ$4&lt;=$E64,BJ$4+6&gt;=$E64),"A","")&amp;IF(AND(BJ$4&lt;=$G64,BJ$4+6&gt;=$F64),"V","")&amp;IF(AND(BJ$4&lt;=$H64,BJ$4+6&gt;=$H64),"R",""))</f>
        <v/>
      </c>
      <c r="BK64" s="34">
        <f>IF(OR($A64="",BK$4=""),"",IF(AND(BK$4&lt;=$D64,BK$4+6&gt;=$D64),"C","")&amp;IF(AND(BK$4&lt;=$E64,BK$4+6&gt;=$E64),"A","")&amp;IF(AND(BK$4&lt;=$G64,BK$4+6&gt;=$F64),"V","")&amp;IF(AND(BK$4&lt;=$H64,BK$4+6&gt;=$H64),"R",""))</f>
        <v/>
      </c>
      <c r="BL64" s="34">
        <f>IF(OR($A64="",BL$4=""),"",IF(AND(BL$4&lt;=$D64,BL$4+6&gt;=$D64),"C","")&amp;IF(AND(BL$4&lt;=$E64,BL$4+6&gt;=$E64),"A","")&amp;IF(AND(BL$4&lt;=$G64,BL$4+6&gt;=$F64),"V","")&amp;IF(AND(BL$4&lt;=$H64,BL$4+6&gt;=$H64),"R",""))</f>
        <v/>
      </c>
      <c r="BM64" s="34">
        <f>IF(OR($A64="",BM$4=""),"",IF(AND(BM$4&lt;=$D64,BM$4+6&gt;=$D64),"C","")&amp;IF(AND(BM$4&lt;=$E64,BM$4+6&gt;=$E64),"A","")&amp;IF(AND(BM$4&lt;=$G64,BM$4+6&gt;=$F64),"V","")&amp;IF(AND(BM$4&lt;=$H64,BM$4+6&gt;=$H64),"R",""))</f>
        <v/>
      </c>
      <c r="BN64" s="34">
        <f>IF(OR($A64="",BN$4=""),"",IF(AND(BN$4&lt;=$D64,BN$4+6&gt;=$D64),"C","")&amp;IF(AND(BN$4&lt;=$E64,BN$4+6&gt;=$E64),"A","")&amp;IF(AND(BN$4&lt;=$G64,BN$4+6&gt;=$F64),"V","")&amp;IF(AND(BN$4&lt;=$H64,BN$4+6&gt;=$H64),"R",""))</f>
        <v/>
      </c>
      <c r="BO64" s="34">
        <f>IF(OR($A64="",BO$4=""),"",IF(AND(BO$4&lt;=$D64,BO$4+6&gt;=$D64),"C","")&amp;IF(AND(BO$4&lt;=$E64,BO$4+6&gt;=$E64),"A","")&amp;IF(AND(BO$4&lt;=$G64,BO$4+6&gt;=$F64),"V","")&amp;IF(AND(BO$4&lt;=$H64,BO$4+6&gt;=$H64),"R",""))</f>
        <v/>
      </c>
      <c r="BP64" s="34">
        <f>IF(OR($A64="",BP$4=""),"",IF(AND(BP$4&lt;=$D64,BP$4+6&gt;=$D64),"C","")&amp;IF(AND(BP$4&lt;=$E64,BP$4+6&gt;=$E64),"A","")&amp;IF(AND(BP$4&lt;=$G64,BP$4+6&gt;=$F64),"V","")&amp;IF(AND(BP$4&lt;=$H64,BP$4+6&gt;=$H64),"R",""))</f>
        <v/>
      </c>
    </row>
    <row r="65" ht="26" customHeight="1">
      <c r="A65" s="13">
        <f>IF(Planejamento!A62="","",Planejamento!A62)</f>
        <v/>
      </c>
      <c r="B65" s="29">
        <f>IF(Planejamento!A62="","",Planejamento!B62)</f>
        <v/>
      </c>
      <c r="C65" s="29">
        <f>IF(Planejamento!A62="","",Planejamento!E62)</f>
        <v/>
      </c>
      <c r="D65" s="30">
        <f>IF(Planejamento!A62="","",Planejamento!L62)</f>
        <v/>
      </c>
      <c r="E65" s="30">
        <f>IF(Planejamento!A62="","",Planejamento!M62)</f>
        <v/>
      </c>
      <c r="F65" s="30">
        <f>IF(Planejamento!A62="","",Planejamento!G62)</f>
        <v/>
      </c>
      <c r="G65" s="30">
        <f>IF(Planejamento!A62="","",Planejamento!H62)</f>
        <v/>
      </c>
      <c r="H65" s="30">
        <f>IF(Planejamento!A62="","",Planejamento!N62)</f>
        <v/>
      </c>
      <c r="I65" s="31">
        <f>IF(OR($A65="",I$4=""),"",IF(AND(I$4&lt;=$D65,I$4+6&gt;=$D65),"C","")&amp;IF(AND(I$4&lt;=$E65,I$4+6&gt;=$E65),"A","")&amp;IF(AND(I$4&lt;=$G65,I$4+6&gt;=$F65),"V","")&amp;IF(AND(I$4&lt;=$H65,I$4+6&gt;=$H65),"R",""))</f>
        <v/>
      </c>
      <c r="J65" s="31">
        <f>IF(OR($A65="",J$4=""),"",IF(AND(J$4&lt;=$D65,J$4+6&gt;=$D65),"C","")&amp;IF(AND(J$4&lt;=$E65,J$4+6&gt;=$E65),"A","")&amp;IF(AND(J$4&lt;=$G65,J$4+6&gt;=$F65),"V","")&amp;IF(AND(J$4&lt;=$H65,J$4+6&gt;=$H65),"R",""))</f>
        <v/>
      </c>
      <c r="K65" s="31">
        <f>IF(OR($A65="",K$4=""),"",IF(AND(K$4&lt;=$D65,K$4+6&gt;=$D65),"C","")&amp;IF(AND(K$4&lt;=$E65,K$4+6&gt;=$E65),"A","")&amp;IF(AND(K$4&lt;=$G65,K$4+6&gt;=$F65),"V","")&amp;IF(AND(K$4&lt;=$H65,K$4+6&gt;=$H65),"R",""))</f>
        <v/>
      </c>
      <c r="L65" s="31">
        <f>IF(OR($A65="",L$4=""),"",IF(AND(L$4&lt;=$D65,L$4+6&gt;=$D65),"C","")&amp;IF(AND(L$4&lt;=$E65,L$4+6&gt;=$E65),"A","")&amp;IF(AND(L$4&lt;=$G65,L$4+6&gt;=$F65),"V","")&amp;IF(AND(L$4&lt;=$H65,L$4+6&gt;=$H65),"R",""))</f>
        <v/>
      </c>
      <c r="M65" s="31">
        <f>IF(OR($A65="",M$4=""),"",IF(AND(M$4&lt;=$D65,M$4+6&gt;=$D65),"C","")&amp;IF(AND(M$4&lt;=$E65,M$4+6&gt;=$E65),"A","")&amp;IF(AND(M$4&lt;=$G65,M$4+6&gt;=$F65),"V","")&amp;IF(AND(M$4&lt;=$H65,M$4+6&gt;=$H65),"R",""))</f>
        <v/>
      </c>
      <c r="N65" s="31">
        <f>IF(OR($A65="",N$4=""),"",IF(AND(N$4&lt;=$D65,N$4+6&gt;=$D65),"C","")&amp;IF(AND(N$4&lt;=$E65,N$4+6&gt;=$E65),"A","")&amp;IF(AND(N$4&lt;=$G65,N$4+6&gt;=$F65),"V","")&amp;IF(AND(N$4&lt;=$H65,N$4+6&gt;=$H65),"R",""))</f>
        <v/>
      </c>
      <c r="O65" s="31">
        <f>IF(OR($A65="",O$4=""),"",IF(AND(O$4&lt;=$D65,O$4+6&gt;=$D65),"C","")&amp;IF(AND(O$4&lt;=$E65,O$4+6&gt;=$E65),"A","")&amp;IF(AND(O$4&lt;=$G65,O$4+6&gt;=$F65),"V","")&amp;IF(AND(O$4&lt;=$H65,O$4+6&gt;=$H65),"R",""))</f>
        <v/>
      </c>
      <c r="P65" s="31">
        <f>IF(OR($A65="",P$4=""),"",IF(AND(P$4&lt;=$D65,P$4+6&gt;=$D65),"C","")&amp;IF(AND(P$4&lt;=$E65,P$4+6&gt;=$E65),"A","")&amp;IF(AND(P$4&lt;=$G65,P$4+6&gt;=$F65),"V","")&amp;IF(AND(P$4&lt;=$H65,P$4+6&gt;=$H65),"R",""))</f>
        <v/>
      </c>
      <c r="Q65" s="31">
        <f>IF(OR($A65="",Q$4=""),"",IF(AND(Q$4&lt;=$D65,Q$4+6&gt;=$D65),"C","")&amp;IF(AND(Q$4&lt;=$E65,Q$4+6&gt;=$E65),"A","")&amp;IF(AND(Q$4&lt;=$G65,Q$4+6&gt;=$F65),"V","")&amp;IF(AND(Q$4&lt;=$H65,Q$4+6&gt;=$H65),"R",""))</f>
        <v/>
      </c>
      <c r="R65" s="31">
        <f>IF(OR($A65="",R$4=""),"",IF(AND(R$4&lt;=$D65,R$4+6&gt;=$D65),"C","")&amp;IF(AND(R$4&lt;=$E65,R$4+6&gt;=$E65),"A","")&amp;IF(AND(R$4&lt;=$G65,R$4+6&gt;=$F65),"V","")&amp;IF(AND(R$4&lt;=$H65,R$4+6&gt;=$H65),"R",""))</f>
        <v/>
      </c>
      <c r="S65" s="31">
        <f>IF(OR($A65="",S$4=""),"",IF(AND(S$4&lt;=$D65,S$4+6&gt;=$D65),"C","")&amp;IF(AND(S$4&lt;=$E65,S$4+6&gt;=$E65),"A","")&amp;IF(AND(S$4&lt;=$G65,S$4+6&gt;=$F65),"V","")&amp;IF(AND(S$4&lt;=$H65,S$4+6&gt;=$H65),"R",""))</f>
        <v/>
      </c>
      <c r="T65" s="31">
        <f>IF(OR($A65="",T$4=""),"",IF(AND(T$4&lt;=$D65,T$4+6&gt;=$D65),"C","")&amp;IF(AND(T$4&lt;=$E65,T$4+6&gt;=$E65),"A","")&amp;IF(AND(T$4&lt;=$G65,T$4+6&gt;=$F65),"V","")&amp;IF(AND(T$4&lt;=$H65,T$4+6&gt;=$H65),"R",""))</f>
        <v/>
      </c>
      <c r="U65" s="31">
        <f>IF(OR($A65="",U$4=""),"",IF(AND(U$4&lt;=$D65,U$4+6&gt;=$D65),"C","")&amp;IF(AND(U$4&lt;=$E65,U$4+6&gt;=$E65),"A","")&amp;IF(AND(U$4&lt;=$G65,U$4+6&gt;=$F65),"V","")&amp;IF(AND(U$4&lt;=$H65,U$4+6&gt;=$H65),"R",""))</f>
        <v/>
      </c>
      <c r="V65" s="31">
        <f>IF(OR($A65="",V$4=""),"",IF(AND(V$4&lt;=$D65,V$4+6&gt;=$D65),"C","")&amp;IF(AND(V$4&lt;=$E65,V$4+6&gt;=$E65),"A","")&amp;IF(AND(V$4&lt;=$G65,V$4+6&gt;=$F65),"V","")&amp;IF(AND(V$4&lt;=$H65,V$4+6&gt;=$H65),"R",""))</f>
        <v/>
      </c>
      <c r="W65" s="31">
        <f>IF(OR($A65="",W$4=""),"",IF(AND(W$4&lt;=$D65,W$4+6&gt;=$D65),"C","")&amp;IF(AND(W$4&lt;=$E65,W$4+6&gt;=$E65),"A","")&amp;IF(AND(W$4&lt;=$G65,W$4+6&gt;=$F65),"V","")&amp;IF(AND(W$4&lt;=$H65,W$4+6&gt;=$H65),"R",""))</f>
        <v/>
      </c>
      <c r="X65" s="31">
        <f>IF(OR($A65="",X$4=""),"",IF(AND(X$4&lt;=$D65,X$4+6&gt;=$D65),"C","")&amp;IF(AND(X$4&lt;=$E65,X$4+6&gt;=$E65),"A","")&amp;IF(AND(X$4&lt;=$G65,X$4+6&gt;=$F65),"V","")&amp;IF(AND(X$4&lt;=$H65,X$4+6&gt;=$H65),"R",""))</f>
        <v/>
      </c>
      <c r="Y65" s="31">
        <f>IF(OR($A65="",Y$4=""),"",IF(AND(Y$4&lt;=$D65,Y$4+6&gt;=$D65),"C","")&amp;IF(AND(Y$4&lt;=$E65,Y$4+6&gt;=$E65),"A","")&amp;IF(AND(Y$4&lt;=$G65,Y$4+6&gt;=$F65),"V","")&amp;IF(AND(Y$4&lt;=$H65,Y$4+6&gt;=$H65),"R",""))</f>
        <v/>
      </c>
      <c r="Z65" s="31">
        <f>IF(OR($A65="",Z$4=""),"",IF(AND(Z$4&lt;=$D65,Z$4+6&gt;=$D65),"C","")&amp;IF(AND(Z$4&lt;=$E65,Z$4+6&gt;=$E65),"A","")&amp;IF(AND(Z$4&lt;=$G65,Z$4+6&gt;=$F65),"V","")&amp;IF(AND(Z$4&lt;=$H65,Z$4+6&gt;=$H65),"R",""))</f>
        <v/>
      </c>
      <c r="AA65" s="31">
        <f>IF(OR($A65="",AA$4=""),"",IF(AND(AA$4&lt;=$D65,AA$4+6&gt;=$D65),"C","")&amp;IF(AND(AA$4&lt;=$E65,AA$4+6&gt;=$E65),"A","")&amp;IF(AND(AA$4&lt;=$G65,AA$4+6&gt;=$F65),"V","")&amp;IF(AND(AA$4&lt;=$H65,AA$4+6&gt;=$H65),"R",""))</f>
        <v/>
      </c>
      <c r="AB65" s="31">
        <f>IF(OR($A65="",AB$4=""),"",IF(AND(AB$4&lt;=$D65,AB$4+6&gt;=$D65),"C","")&amp;IF(AND(AB$4&lt;=$E65,AB$4+6&gt;=$E65),"A","")&amp;IF(AND(AB$4&lt;=$G65,AB$4+6&gt;=$F65),"V","")&amp;IF(AND(AB$4&lt;=$H65,AB$4+6&gt;=$H65),"R",""))</f>
        <v/>
      </c>
      <c r="AC65" s="31">
        <f>IF(OR($A65="",AC$4=""),"",IF(AND(AC$4&lt;=$D65,AC$4+6&gt;=$D65),"C","")&amp;IF(AND(AC$4&lt;=$E65,AC$4+6&gt;=$E65),"A","")&amp;IF(AND(AC$4&lt;=$G65,AC$4+6&gt;=$F65),"V","")&amp;IF(AND(AC$4&lt;=$H65,AC$4+6&gt;=$H65),"R",""))</f>
        <v/>
      </c>
      <c r="AD65" s="31">
        <f>IF(OR($A65="",AD$4=""),"",IF(AND(AD$4&lt;=$D65,AD$4+6&gt;=$D65),"C","")&amp;IF(AND(AD$4&lt;=$E65,AD$4+6&gt;=$E65),"A","")&amp;IF(AND(AD$4&lt;=$G65,AD$4+6&gt;=$F65),"V","")&amp;IF(AND(AD$4&lt;=$H65,AD$4+6&gt;=$H65),"R",""))</f>
        <v/>
      </c>
      <c r="AE65" s="31">
        <f>IF(OR($A65="",AE$4=""),"",IF(AND(AE$4&lt;=$D65,AE$4+6&gt;=$D65),"C","")&amp;IF(AND(AE$4&lt;=$E65,AE$4+6&gt;=$E65),"A","")&amp;IF(AND(AE$4&lt;=$G65,AE$4+6&gt;=$F65),"V","")&amp;IF(AND(AE$4&lt;=$H65,AE$4+6&gt;=$H65),"R",""))</f>
        <v/>
      </c>
      <c r="AF65" s="31">
        <f>IF(OR($A65="",AF$4=""),"",IF(AND(AF$4&lt;=$D65,AF$4+6&gt;=$D65),"C","")&amp;IF(AND(AF$4&lt;=$E65,AF$4+6&gt;=$E65),"A","")&amp;IF(AND(AF$4&lt;=$G65,AF$4+6&gt;=$F65),"V","")&amp;IF(AND(AF$4&lt;=$H65,AF$4+6&gt;=$H65),"R",""))</f>
        <v/>
      </c>
      <c r="AG65" s="31">
        <f>IF(OR($A65="",AG$4=""),"",IF(AND(AG$4&lt;=$D65,AG$4+6&gt;=$D65),"C","")&amp;IF(AND(AG$4&lt;=$E65,AG$4+6&gt;=$E65),"A","")&amp;IF(AND(AG$4&lt;=$G65,AG$4+6&gt;=$F65),"V","")&amp;IF(AND(AG$4&lt;=$H65,AG$4+6&gt;=$H65),"R",""))</f>
        <v/>
      </c>
      <c r="AH65" s="31">
        <f>IF(OR($A65="",AH$4=""),"",IF(AND(AH$4&lt;=$D65,AH$4+6&gt;=$D65),"C","")&amp;IF(AND(AH$4&lt;=$E65,AH$4+6&gt;=$E65),"A","")&amp;IF(AND(AH$4&lt;=$G65,AH$4+6&gt;=$F65),"V","")&amp;IF(AND(AH$4&lt;=$H65,AH$4+6&gt;=$H65),"R",""))</f>
        <v/>
      </c>
      <c r="AI65" s="31">
        <f>IF(OR($A65="",AI$4=""),"",IF(AND(AI$4&lt;=$D65,AI$4+6&gt;=$D65),"C","")&amp;IF(AND(AI$4&lt;=$E65,AI$4+6&gt;=$E65),"A","")&amp;IF(AND(AI$4&lt;=$G65,AI$4+6&gt;=$F65),"V","")&amp;IF(AND(AI$4&lt;=$H65,AI$4+6&gt;=$H65),"R",""))</f>
        <v/>
      </c>
      <c r="AJ65" s="31">
        <f>IF(OR($A65="",AJ$4=""),"",IF(AND(AJ$4&lt;=$D65,AJ$4+6&gt;=$D65),"C","")&amp;IF(AND(AJ$4&lt;=$E65,AJ$4+6&gt;=$E65),"A","")&amp;IF(AND(AJ$4&lt;=$G65,AJ$4+6&gt;=$F65),"V","")&amp;IF(AND(AJ$4&lt;=$H65,AJ$4+6&gt;=$H65),"R",""))</f>
        <v/>
      </c>
      <c r="AK65" s="31">
        <f>IF(OR($A65="",AK$4=""),"",IF(AND(AK$4&lt;=$D65,AK$4+6&gt;=$D65),"C","")&amp;IF(AND(AK$4&lt;=$E65,AK$4+6&gt;=$E65),"A","")&amp;IF(AND(AK$4&lt;=$G65,AK$4+6&gt;=$F65),"V","")&amp;IF(AND(AK$4&lt;=$H65,AK$4+6&gt;=$H65),"R",""))</f>
        <v/>
      </c>
      <c r="AL65" s="31">
        <f>IF(OR($A65="",AL$4=""),"",IF(AND(AL$4&lt;=$D65,AL$4+6&gt;=$D65),"C","")&amp;IF(AND(AL$4&lt;=$E65,AL$4+6&gt;=$E65),"A","")&amp;IF(AND(AL$4&lt;=$G65,AL$4+6&gt;=$F65),"V","")&amp;IF(AND(AL$4&lt;=$H65,AL$4+6&gt;=$H65),"R",""))</f>
        <v/>
      </c>
      <c r="AM65" s="31">
        <f>IF(OR($A65="",AM$4=""),"",IF(AND(AM$4&lt;=$D65,AM$4+6&gt;=$D65),"C","")&amp;IF(AND(AM$4&lt;=$E65,AM$4+6&gt;=$E65),"A","")&amp;IF(AND(AM$4&lt;=$G65,AM$4+6&gt;=$F65),"V","")&amp;IF(AND(AM$4&lt;=$H65,AM$4+6&gt;=$H65),"R",""))</f>
        <v/>
      </c>
      <c r="AN65" s="31">
        <f>IF(OR($A65="",AN$4=""),"",IF(AND(AN$4&lt;=$D65,AN$4+6&gt;=$D65),"C","")&amp;IF(AND(AN$4&lt;=$E65,AN$4+6&gt;=$E65),"A","")&amp;IF(AND(AN$4&lt;=$G65,AN$4+6&gt;=$F65),"V","")&amp;IF(AND(AN$4&lt;=$H65,AN$4+6&gt;=$H65),"R",""))</f>
        <v/>
      </c>
      <c r="AO65" s="31">
        <f>IF(OR($A65="",AO$4=""),"",IF(AND(AO$4&lt;=$D65,AO$4+6&gt;=$D65),"C","")&amp;IF(AND(AO$4&lt;=$E65,AO$4+6&gt;=$E65),"A","")&amp;IF(AND(AO$4&lt;=$G65,AO$4+6&gt;=$F65),"V","")&amp;IF(AND(AO$4&lt;=$H65,AO$4+6&gt;=$H65),"R",""))</f>
        <v/>
      </c>
      <c r="AP65" s="31">
        <f>IF(OR($A65="",AP$4=""),"",IF(AND(AP$4&lt;=$D65,AP$4+6&gt;=$D65),"C","")&amp;IF(AND(AP$4&lt;=$E65,AP$4+6&gt;=$E65),"A","")&amp;IF(AND(AP$4&lt;=$G65,AP$4+6&gt;=$F65),"V","")&amp;IF(AND(AP$4&lt;=$H65,AP$4+6&gt;=$H65),"R",""))</f>
        <v/>
      </c>
      <c r="AQ65" s="31">
        <f>IF(OR($A65="",AQ$4=""),"",IF(AND(AQ$4&lt;=$D65,AQ$4+6&gt;=$D65),"C","")&amp;IF(AND(AQ$4&lt;=$E65,AQ$4+6&gt;=$E65),"A","")&amp;IF(AND(AQ$4&lt;=$G65,AQ$4+6&gt;=$F65),"V","")&amp;IF(AND(AQ$4&lt;=$H65,AQ$4+6&gt;=$H65),"R",""))</f>
        <v/>
      </c>
      <c r="AR65" s="31">
        <f>IF(OR($A65="",AR$4=""),"",IF(AND(AR$4&lt;=$D65,AR$4+6&gt;=$D65),"C","")&amp;IF(AND(AR$4&lt;=$E65,AR$4+6&gt;=$E65),"A","")&amp;IF(AND(AR$4&lt;=$G65,AR$4+6&gt;=$F65),"V","")&amp;IF(AND(AR$4&lt;=$H65,AR$4+6&gt;=$H65),"R",""))</f>
        <v/>
      </c>
      <c r="AS65" s="31">
        <f>IF(OR($A65="",AS$4=""),"",IF(AND(AS$4&lt;=$D65,AS$4+6&gt;=$D65),"C","")&amp;IF(AND(AS$4&lt;=$E65,AS$4+6&gt;=$E65),"A","")&amp;IF(AND(AS$4&lt;=$G65,AS$4+6&gt;=$F65),"V","")&amp;IF(AND(AS$4&lt;=$H65,AS$4+6&gt;=$H65),"R",""))</f>
        <v/>
      </c>
      <c r="AT65" s="31">
        <f>IF(OR($A65="",AT$4=""),"",IF(AND(AT$4&lt;=$D65,AT$4+6&gt;=$D65),"C","")&amp;IF(AND(AT$4&lt;=$E65,AT$4+6&gt;=$E65),"A","")&amp;IF(AND(AT$4&lt;=$G65,AT$4+6&gt;=$F65),"V","")&amp;IF(AND(AT$4&lt;=$H65,AT$4+6&gt;=$H65),"R",""))</f>
        <v/>
      </c>
      <c r="AU65" s="31">
        <f>IF(OR($A65="",AU$4=""),"",IF(AND(AU$4&lt;=$D65,AU$4+6&gt;=$D65),"C","")&amp;IF(AND(AU$4&lt;=$E65,AU$4+6&gt;=$E65),"A","")&amp;IF(AND(AU$4&lt;=$G65,AU$4+6&gt;=$F65),"V","")&amp;IF(AND(AU$4&lt;=$H65,AU$4+6&gt;=$H65),"R",""))</f>
        <v/>
      </c>
      <c r="AV65" s="31">
        <f>IF(OR($A65="",AV$4=""),"",IF(AND(AV$4&lt;=$D65,AV$4+6&gt;=$D65),"C","")&amp;IF(AND(AV$4&lt;=$E65,AV$4+6&gt;=$E65),"A","")&amp;IF(AND(AV$4&lt;=$G65,AV$4+6&gt;=$F65),"V","")&amp;IF(AND(AV$4&lt;=$H65,AV$4+6&gt;=$H65),"R",""))</f>
        <v/>
      </c>
      <c r="AW65" s="31">
        <f>IF(OR($A65="",AW$4=""),"",IF(AND(AW$4&lt;=$D65,AW$4+6&gt;=$D65),"C","")&amp;IF(AND(AW$4&lt;=$E65,AW$4+6&gt;=$E65),"A","")&amp;IF(AND(AW$4&lt;=$G65,AW$4+6&gt;=$F65),"V","")&amp;IF(AND(AW$4&lt;=$H65,AW$4+6&gt;=$H65),"R",""))</f>
        <v/>
      </c>
      <c r="AX65" s="31">
        <f>IF(OR($A65="",AX$4=""),"",IF(AND(AX$4&lt;=$D65,AX$4+6&gt;=$D65),"C","")&amp;IF(AND(AX$4&lt;=$E65,AX$4+6&gt;=$E65),"A","")&amp;IF(AND(AX$4&lt;=$G65,AX$4+6&gt;=$F65),"V","")&amp;IF(AND(AX$4&lt;=$H65,AX$4+6&gt;=$H65),"R",""))</f>
        <v/>
      </c>
      <c r="AY65" s="31">
        <f>IF(OR($A65="",AY$4=""),"",IF(AND(AY$4&lt;=$D65,AY$4+6&gt;=$D65),"C","")&amp;IF(AND(AY$4&lt;=$E65,AY$4+6&gt;=$E65),"A","")&amp;IF(AND(AY$4&lt;=$G65,AY$4+6&gt;=$F65),"V","")&amp;IF(AND(AY$4&lt;=$H65,AY$4+6&gt;=$H65),"R",""))</f>
        <v/>
      </c>
      <c r="AZ65" s="31">
        <f>IF(OR($A65="",AZ$4=""),"",IF(AND(AZ$4&lt;=$D65,AZ$4+6&gt;=$D65),"C","")&amp;IF(AND(AZ$4&lt;=$E65,AZ$4+6&gt;=$E65),"A","")&amp;IF(AND(AZ$4&lt;=$G65,AZ$4+6&gt;=$F65),"V","")&amp;IF(AND(AZ$4&lt;=$H65,AZ$4+6&gt;=$H65),"R",""))</f>
        <v/>
      </c>
      <c r="BA65" s="31">
        <f>IF(OR($A65="",BA$4=""),"",IF(AND(BA$4&lt;=$D65,BA$4+6&gt;=$D65),"C","")&amp;IF(AND(BA$4&lt;=$E65,BA$4+6&gt;=$E65),"A","")&amp;IF(AND(BA$4&lt;=$G65,BA$4+6&gt;=$F65),"V","")&amp;IF(AND(BA$4&lt;=$H65,BA$4+6&gt;=$H65),"R",""))</f>
        <v/>
      </c>
      <c r="BB65" s="31">
        <f>IF(OR($A65="",BB$4=""),"",IF(AND(BB$4&lt;=$D65,BB$4+6&gt;=$D65),"C","")&amp;IF(AND(BB$4&lt;=$E65,BB$4+6&gt;=$E65),"A","")&amp;IF(AND(BB$4&lt;=$G65,BB$4+6&gt;=$F65),"V","")&amp;IF(AND(BB$4&lt;=$H65,BB$4+6&gt;=$H65),"R",""))</f>
        <v/>
      </c>
      <c r="BC65" s="31">
        <f>IF(OR($A65="",BC$4=""),"",IF(AND(BC$4&lt;=$D65,BC$4+6&gt;=$D65),"C","")&amp;IF(AND(BC$4&lt;=$E65,BC$4+6&gt;=$E65),"A","")&amp;IF(AND(BC$4&lt;=$G65,BC$4+6&gt;=$F65),"V","")&amp;IF(AND(BC$4&lt;=$H65,BC$4+6&gt;=$H65),"R",""))</f>
        <v/>
      </c>
      <c r="BD65" s="31">
        <f>IF(OR($A65="",BD$4=""),"",IF(AND(BD$4&lt;=$D65,BD$4+6&gt;=$D65),"C","")&amp;IF(AND(BD$4&lt;=$E65,BD$4+6&gt;=$E65),"A","")&amp;IF(AND(BD$4&lt;=$G65,BD$4+6&gt;=$F65),"V","")&amp;IF(AND(BD$4&lt;=$H65,BD$4+6&gt;=$H65),"R",""))</f>
        <v/>
      </c>
      <c r="BE65" s="31">
        <f>IF(OR($A65="",BE$4=""),"",IF(AND(BE$4&lt;=$D65,BE$4+6&gt;=$D65),"C","")&amp;IF(AND(BE$4&lt;=$E65,BE$4+6&gt;=$E65),"A","")&amp;IF(AND(BE$4&lt;=$G65,BE$4+6&gt;=$F65),"V","")&amp;IF(AND(BE$4&lt;=$H65,BE$4+6&gt;=$H65),"R",""))</f>
        <v/>
      </c>
      <c r="BF65" s="31">
        <f>IF(OR($A65="",BF$4=""),"",IF(AND(BF$4&lt;=$D65,BF$4+6&gt;=$D65),"C","")&amp;IF(AND(BF$4&lt;=$E65,BF$4+6&gt;=$E65),"A","")&amp;IF(AND(BF$4&lt;=$G65,BF$4+6&gt;=$F65),"V","")&amp;IF(AND(BF$4&lt;=$H65,BF$4+6&gt;=$H65),"R",""))</f>
        <v/>
      </c>
      <c r="BG65" s="31">
        <f>IF(OR($A65="",BG$4=""),"",IF(AND(BG$4&lt;=$D65,BG$4+6&gt;=$D65),"C","")&amp;IF(AND(BG$4&lt;=$E65,BG$4+6&gt;=$E65),"A","")&amp;IF(AND(BG$4&lt;=$G65,BG$4+6&gt;=$F65),"V","")&amp;IF(AND(BG$4&lt;=$H65,BG$4+6&gt;=$H65),"R",""))</f>
        <v/>
      </c>
      <c r="BH65" s="31">
        <f>IF(OR($A65="",BH$4=""),"",IF(AND(BH$4&lt;=$D65,BH$4+6&gt;=$D65),"C","")&amp;IF(AND(BH$4&lt;=$E65,BH$4+6&gt;=$E65),"A","")&amp;IF(AND(BH$4&lt;=$G65,BH$4+6&gt;=$F65),"V","")&amp;IF(AND(BH$4&lt;=$H65,BH$4+6&gt;=$H65),"R",""))</f>
        <v/>
      </c>
      <c r="BI65" s="31">
        <f>IF(OR($A65="",BI$4=""),"",IF(AND(BI$4&lt;=$D65,BI$4+6&gt;=$D65),"C","")&amp;IF(AND(BI$4&lt;=$E65,BI$4+6&gt;=$E65),"A","")&amp;IF(AND(BI$4&lt;=$G65,BI$4+6&gt;=$F65),"V","")&amp;IF(AND(BI$4&lt;=$H65,BI$4+6&gt;=$H65),"R",""))</f>
        <v/>
      </c>
      <c r="BJ65" s="31">
        <f>IF(OR($A65="",BJ$4=""),"",IF(AND(BJ$4&lt;=$D65,BJ$4+6&gt;=$D65),"C","")&amp;IF(AND(BJ$4&lt;=$E65,BJ$4+6&gt;=$E65),"A","")&amp;IF(AND(BJ$4&lt;=$G65,BJ$4+6&gt;=$F65),"V","")&amp;IF(AND(BJ$4&lt;=$H65,BJ$4+6&gt;=$H65),"R",""))</f>
        <v/>
      </c>
      <c r="BK65" s="31">
        <f>IF(OR($A65="",BK$4=""),"",IF(AND(BK$4&lt;=$D65,BK$4+6&gt;=$D65),"C","")&amp;IF(AND(BK$4&lt;=$E65,BK$4+6&gt;=$E65),"A","")&amp;IF(AND(BK$4&lt;=$G65,BK$4+6&gt;=$F65),"V","")&amp;IF(AND(BK$4&lt;=$H65,BK$4+6&gt;=$H65),"R",""))</f>
        <v/>
      </c>
      <c r="BL65" s="31">
        <f>IF(OR($A65="",BL$4=""),"",IF(AND(BL$4&lt;=$D65,BL$4+6&gt;=$D65),"C","")&amp;IF(AND(BL$4&lt;=$E65,BL$4+6&gt;=$E65),"A","")&amp;IF(AND(BL$4&lt;=$G65,BL$4+6&gt;=$F65),"V","")&amp;IF(AND(BL$4&lt;=$H65,BL$4+6&gt;=$H65),"R",""))</f>
        <v/>
      </c>
      <c r="BM65" s="31">
        <f>IF(OR($A65="",BM$4=""),"",IF(AND(BM$4&lt;=$D65,BM$4+6&gt;=$D65),"C","")&amp;IF(AND(BM$4&lt;=$E65,BM$4+6&gt;=$E65),"A","")&amp;IF(AND(BM$4&lt;=$G65,BM$4+6&gt;=$F65),"V","")&amp;IF(AND(BM$4&lt;=$H65,BM$4+6&gt;=$H65),"R",""))</f>
        <v/>
      </c>
      <c r="BN65" s="31">
        <f>IF(OR($A65="",BN$4=""),"",IF(AND(BN$4&lt;=$D65,BN$4+6&gt;=$D65),"C","")&amp;IF(AND(BN$4&lt;=$E65,BN$4+6&gt;=$E65),"A","")&amp;IF(AND(BN$4&lt;=$G65,BN$4+6&gt;=$F65),"V","")&amp;IF(AND(BN$4&lt;=$H65,BN$4+6&gt;=$H65),"R",""))</f>
        <v/>
      </c>
      <c r="BO65" s="31">
        <f>IF(OR($A65="",BO$4=""),"",IF(AND(BO$4&lt;=$D65,BO$4+6&gt;=$D65),"C","")&amp;IF(AND(BO$4&lt;=$E65,BO$4+6&gt;=$E65),"A","")&amp;IF(AND(BO$4&lt;=$G65,BO$4+6&gt;=$F65),"V","")&amp;IF(AND(BO$4&lt;=$H65,BO$4+6&gt;=$H65),"R",""))</f>
        <v/>
      </c>
      <c r="BP65" s="31">
        <f>IF(OR($A65="",BP$4=""),"",IF(AND(BP$4&lt;=$D65,BP$4+6&gt;=$D65),"C","")&amp;IF(AND(BP$4&lt;=$E65,BP$4+6&gt;=$E65),"A","")&amp;IF(AND(BP$4&lt;=$G65,BP$4+6&gt;=$F65),"V","")&amp;IF(AND(BP$4&lt;=$H65,BP$4+6&gt;=$H65),"R",""))</f>
        <v/>
      </c>
    </row>
    <row r="66" ht="26" customHeight="1">
      <c r="A66" s="12">
        <f>IF(Planejamento!A63="","",Planejamento!A63)</f>
        <v/>
      </c>
      <c r="B66" s="32">
        <f>IF(Planejamento!A63="","",Planejamento!B63)</f>
        <v/>
      </c>
      <c r="C66" s="32">
        <f>IF(Planejamento!A63="","",Planejamento!E63)</f>
        <v/>
      </c>
      <c r="D66" s="33">
        <f>IF(Planejamento!A63="","",Planejamento!L63)</f>
        <v/>
      </c>
      <c r="E66" s="33">
        <f>IF(Planejamento!A63="","",Planejamento!M63)</f>
        <v/>
      </c>
      <c r="F66" s="33">
        <f>IF(Planejamento!A63="","",Planejamento!G63)</f>
        <v/>
      </c>
      <c r="G66" s="33">
        <f>IF(Planejamento!A63="","",Planejamento!H63)</f>
        <v/>
      </c>
      <c r="H66" s="33">
        <f>IF(Planejamento!A63="","",Planejamento!N63)</f>
        <v/>
      </c>
      <c r="I66" s="34">
        <f>IF(OR($A66="",I$4=""),"",IF(AND(I$4&lt;=$D66,I$4+6&gt;=$D66),"C","")&amp;IF(AND(I$4&lt;=$E66,I$4+6&gt;=$E66),"A","")&amp;IF(AND(I$4&lt;=$G66,I$4+6&gt;=$F66),"V","")&amp;IF(AND(I$4&lt;=$H66,I$4+6&gt;=$H66),"R",""))</f>
        <v/>
      </c>
      <c r="J66" s="34">
        <f>IF(OR($A66="",J$4=""),"",IF(AND(J$4&lt;=$D66,J$4+6&gt;=$D66),"C","")&amp;IF(AND(J$4&lt;=$E66,J$4+6&gt;=$E66),"A","")&amp;IF(AND(J$4&lt;=$G66,J$4+6&gt;=$F66),"V","")&amp;IF(AND(J$4&lt;=$H66,J$4+6&gt;=$H66),"R",""))</f>
        <v/>
      </c>
      <c r="K66" s="34">
        <f>IF(OR($A66="",K$4=""),"",IF(AND(K$4&lt;=$D66,K$4+6&gt;=$D66),"C","")&amp;IF(AND(K$4&lt;=$E66,K$4+6&gt;=$E66),"A","")&amp;IF(AND(K$4&lt;=$G66,K$4+6&gt;=$F66),"V","")&amp;IF(AND(K$4&lt;=$H66,K$4+6&gt;=$H66),"R",""))</f>
        <v/>
      </c>
      <c r="L66" s="34">
        <f>IF(OR($A66="",L$4=""),"",IF(AND(L$4&lt;=$D66,L$4+6&gt;=$D66),"C","")&amp;IF(AND(L$4&lt;=$E66,L$4+6&gt;=$E66),"A","")&amp;IF(AND(L$4&lt;=$G66,L$4+6&gt;=$F66),"V","")&amp;IF(AND(L$4&lt;=$H66,L$4+6&gt;=$H66),"R",""))</f>
        <v/>
      </c>
      <c r="M66" s="34">
        <f>IF(OR($A66="",M$4=""),"",IF(AND(M$4&lt;=$D66,M$4+6&gt;=$D66),"C","")&amp;IF(AND(M$4&lt;=$E66,M$4+6&gt;=$E66),"A","")&amp;IF(AND(M$4&lt;=$G66,M$4+6&gt;=$F66),"V","")&amp;IF(AND(M$4&lt;=$H66,M$4+6&gt;=$H66),"R",""))</f>
        <v/>
      </c>
      <c r="N66" s="34">
        <f>IF(OR($A66="",N$4=""),"",IF(AND(N$4&lt;=$D66,N$4+6&gt;=$D66),"C","")&amp;IF(AND(N$4&lt;=$E66,N$4+6&gt;=$E66),"A","")&amp;IF(AND(N$4&lt;=$G66,N$4+6&gt;=$F66),"V","")&amp;IF(AND(N$4&lt;=$H66,N$4+6&gt;=$H66),"R",""))</f>
        <v/>
      </c>
      <c r="O66" s="34">
        <f>IF(OR($A66="",O$4=""),"",IF(AND(O$4&lt;=$D66,O$4+6&gt;=$D66),"C","")&amp;IF(AND(O$4&lt;=$E66,O$4+6&gt;=$E66),"A","")&amp;IF(AND(O$4&lt;=$G66,O$4+6&gt;=$F66),"V","")&amp;IF(AND(O$4&lt;=$H66,O$4+6&gt;=$H66),"R",""))</f>
        <v/>
      </c>
      <c r="P66" s="34">
        <f>IF(OR($A66="",P$4=""),"",IF(AND(P$4&lt;=$D66,P$4+6&gt;=$D66),"C","")&amp;IF(AND(P$4&lt;=$E66,P$4+6&gt;=$E66),"A","")&amp;IF(AND(P$4&lt;=$G66,P$4+6&gt;=$F66),"V","")&amp;IF(AND(P$4&lt;=$H66,P$4+6&gt;=$H66),"R",""))</f>
        <v/>
      </c>
      <c r="Q66" s="34">
        <f>IF(OR($A66="",Q$4=""),"",IF(AND(Q$4&lt;=$D66,Q$4+6&gt;=$D66),"C","")&amp;IF(AND(Q$4&lt;=$E66,Q$4+6&gt;=$E66),"A","")&amp;IF(AND(Q$4&lt;=$G66,Q$4+6&gt;=$F66),"V","")&amp;IF(AND(Q$4&lt;=$H66,Q$4+6&gt;=$H66),"R",""))</f>
        <v/>
      </c>
      <c r="R66" s="34">
        <f>IF(OR($A66="",R$4=""),"",IF(AND(R$4&lt;=$D66,R$4+6&gt;=$D66),"C","")&amp;IF(AND(R$4&lt;=$E66,R$4+6&gt;=$E66),"A","")&amp;IF(AND(R$4&lt;=$G66,R$4+6&gt;=$F66),"V","")&amp;IF(AND(R$4&lt;=$H66,R$4+6&gt;=$H66),"R",""))</f>
        <v/>
      </c>
      <c r="S66" s="34">
        <f>IF(OR($A66="",S$4=""),"",IF(AND(S$4&lt;=$D66,S$4+6&gt;=$D66),"C","")&amp;IF(AND(S$4&lt;=$E66,S$4+6&gt;=$E66),"A","")&amp;IF(AND(S$4&lt;=$G66,S$4+6&gt;=$F66),"V","")&amp;IF(AND(S$4&lt;=$H66,S$4+6&gt;=$H66),"R",""))</f>
        <v/>
      </c>
      <c r="T66" s="34">
        <f>IF(OR($A66="",T$4=""),"",IF(AND(T$4&lt;=$D66,T$4+6&gt;=$D66),"C","")&amp;IF(AND(T$4&lt;=$E66,T$4+6&gt;=$E66),"A","")&amp;IF(AND(T$4&lt;=$G66,T$4+6&gt;=$F66),"V","")&amp;IF(AND(T$4&lt;=$H66,T$4+6&gt;=$H66),"R",""))</f>
        <v/>
      </c>
      <c r="U66" s="34">
        <f>IF(OR($A66="",U$4=""),"",IF(AND(U$4&lt;=$D66,U$4+6&gt;=$D66),"C","")&amp;IF(AND(U$4&lt;=$E66,U$4+6&gt;=$E66),"A","")&amp;IF(AND(U$4&lt;=$G66,U$4+6&gt;=$F66),"V","")&amp;IF(AND(U$4&lt;=$H66,U$4+6&gt;=$H66),"R",""))</f>
        <v/>
      </c>
      <c r="V66" s="34">
        <f>IF(OR($A66="",V$4=""),"",IF(AND(V$4&lt;=$D66,V$4+6&gt;=$D66),"C","")&amp;IF(AND(V$4&lt;=$E66,V$4+6&gt;=$E66),"A","")&amp;IF(AND(V$4&lt;=$G66,V$4+6&gt;=$F66),"V","")&amp;IF(AND(V$4&lt;=$H66,V$4+6&gt;=$H66),"R",""))</f>
        <v/>
      </c>
      <c r="W66" s="34">
        <f>IF(OR($A66="",W$4=""),"",IF(AND(W$4&lt;=$D66,W$4+6&gt;=$D66),"C","")&amp;IF(AND(W$4&lt;=$E66,W$4+6&gt;=$E66),"A","")&amp;IF(AND(W$4&lt;=$G66,W$4+6&gt;=$F66),"V","")&amp;IF(AND(W$4&lt;=$H66,W$4+6&gt;=$H66),"R",""))</f>
        <v/>
      </c>
      <c r="X66" s="34">
        <f>IF(OR($A66="",X$4=""),"",IF(AND(X$4&lt;=$D66,X$4+6&gt;=$D66),"C","")&amp;IF(AND(X$4&lt;=$E66,X$4+6&gt;=$E66),"A","")&amp;IF(AND(X$4&lt;=$G66,X$4+6&gt;=$F66),"V","")&amp;IF(AND(X$4&lt;=$H66,X$4+6&gt;=$H66),"R",""))</f>
        <v/>
      </c>
      <c r="Y66" s="34">
        <f>IF(OR($A66="",Y$4=""),"",IF(AND(Y$4&lt;=$D66,Y$4+6&gt;=$D66),"C","")&amp;IF(AND(Y$4&lt;=$E66,Y$4+6&gt;=$E66),"A","")&amp;IF(AND(Y$4&lt;=$G66,Y$4+6&gt;=$F66),"V","")&amp;IF(AND(Y$4&lt;=$H66,Y$4+6&gt;=$H66),"R",""))</f>
        <v/>
      </c>
      <c r="Z66" s="34">
        <f>IF(OR($A66="",Z$4=""),"",IF(AND(Z$4&lt;=$D66,Z$4+6&gt;=$D66),"C","")&amp;IF(AND(Z$4&lt;=$E66,Z$4+6&gt;=$E66),"A","")&amp;IF(AND(Z$4&lt;=$G66,Z$4+6&gt;=$F66),"V","")&amp;IF(AND(Z$4&lt;=$H66,Z$4+6&gt;=$H66),"R",""))</f>
        <v/>
      </c>
      <c r="AA66" s="34">
        <f>IF(OR($A66="",AA$4=""),"",IF(AND(AA$4&lt;=$D66,AA$4+6&gt;=$D66),"C","")&amp;IF(AND(AA$4&lt;=$E66,AA$4+6&gt;=$E66),"A","")&amp;IF(AND(AA$4&lt;=$G66,AA$4+6&gt;=$F66),"V","")&amp;IF(AND(AA$4&lt;=$H66,AA$4+6&gt;=$H66),"R",""))</f>
        <v/>
      </c>
      <c r="AB66" s="34">
        <f>IF(OR($A66="",AB$4=""),"",IF(AND(AB$4&lt;=$D66,AB$4+6&gt;=$D66),"C","")&amp;IF(AND(AB$4&lt;=$E66,AB$4+6&gt;=$E66),"A","")&amp;IF(AND(AB$4&lt;=$G66,AB$4+6&gt;=$F66),"V","")&amp;IF(AND(AB$4&lt;=$H66,AB$4+6&gt;=$H66),"R",""))</f>
        <v/>
      </c>
      <c r="AC66" s="34">
        <f>IF(OR($A66="",AC$4=""),"",IF(AND(AC$4&lt;=$D66,AC$4+6&gt;=$D66),"C","")&amp;IF(AND(AC$4&lt;=$E66,AC$4+6&gt;=$E66),"A","")&amp;IF(AND(AC$4&lt;=$G66,AC$4+6&gt;=$F66),"V","")&amp;IF(AND(AC$4&lt;=$H66,AC$4+6&gt;=$H66),"R",""))</f>
        <v/>
      </c>
      <c r="AD66" s="34">
        <f>IF(OR($A66="",AD$4=""),"",IF(AND(AD$4&lt;=$D66,AD$4+6&gt;=$D66),"C","")&amp;IF(AND(AD$4&lt;=$E66,AD$4+6&gt;=$E66),"A","")&amp;IF(AND(AD$4&lt;=$G66,AD$4+6&gt;=$F66),"V","")&amp;IF(AND(AD$4&lt;=$H66,AD$4+6&gt;=$H66),"R",""))</f>
        <v/>
      </c>
      <c r="AE66" s="34">
        <f>IF(OR($A66="",AE$4=""),"",IF(AND(AE$4&lt;=$D66,AE$4+6&gt;=$D66),"C","")&amp;IF(AND(AE$4&lt;=$E66,AE$4+6&gt;=$E66),"A","")&amp;IF(AND(AE$4&lt;=$G66,AE$4+6&gt;=$F66),"V","")&amp;IF(AND(AE$4&lt;=$H66,AE$4+6&gt;=$H66),"R",""))</f>
        <v/>
      </c>
      <c r="AF66" s="34">
        <f>IF(OR($A66="",AF$4=""),"",IF(AND(AF$4&lt;=$D66,AF$4+6&gt;=$D66),"C","")&amp;IF(AND(AF$4&lt;=$E66,AF$4+6&gt;=$E66),"A","")&amp;IF(AND(AF$4&lt;=$G66,AF$4+6&gt;=$F66),"V","")&amp;IF(AND(AF$4&lt;=$H66,AF$4+6&gt;=$H66),"R",""))</f>
        <v/>
      </c>
      <c r="AG66" s="34">
        <f>IF(OR($A66="",AG$4=""),"",IF(AND(AG$4&lt;=$D66,AG$4+6&gt;=$D66),"C","")&amp;IF(AND(AG$4&lt;=$E66,AG$4+6&gt;=$E66),"A","")&amp;IF(AND(AG$4&lt;=$G66,AG$4+6&gt;=$F66),"V","")&amp;IF(AND(AG$4&lt;=$H66,AG$4+6&gt;=$H66),"R",""))</f>
        <v/>
      </c>
      <c r="AH66" s="34">
        <f>IF(OR($A66="",AH$4=""),"",IF(AND(AH$4&lt;=$D66,AH$4+6&gt;=$D66),"C","")&amp;IF(AND(AH$4&lt;=$E66,AH$4+6&gt;=$E66),"A","")&amp;IF(AND(AH$4&lt;=$G66,AH$4+6&gt;=$F66),"V","")&amp;IF(AND(AH$4&lt;=$H66,AH$4+6&gt;=$H66),"R",""))</f>
        <v/>
      </c>
      <c r="AI66" s="34">
        <f>IF(OR($A66="",AI$4=""),"",IF(AND(AI$4&lt;=$D66,AI$4+6&gt;=$D66),"C","")&amp;IF(AND(AI$4&lt;=$E66,AI$4+6&gt;=$E66),"A","")&amp;IF(AND(AI$4&lt;=$G66,AI$4+6&gt;=$F66),"V","")&amp;IF(AND(AI$4&lt;=$H66,AI$4+6&gt;=$H66),"R",""))</f>
        <v/>
      </c>
      <c r="AJ66" s="34">
        <f>IF(OR($A66="",AJ$4=""),"",IF(AND(AJ$4&lt;=$D66,AJ$4+6&gt;=$D66),"C","")&amp;IF(AND(AJ$4&lt;=$E66,AJ$4+6&gt;=$E66),"A","")&amp;IF(AND(AJ$4&lt;=$G66,AJ$4+6&gt;=$F66),"V","")&amp;IF(AND(AJ$4&lt;=$H66,AJ$4+6&gt;=$H66),"R",""))</f>
        <v/>
      </c>
      <c r="AK66" s="34">
        <f>IF(OR($A66="",AK$4=""),"",IF(AND(AK$4&lt;=$D66,AK$4+6&gt;=$D66),"C","")&amp;IF(AND(AK$4&lt;=$E66,AK$4+6&gt;=$E66),"A","")&amp;IF(AND(AK$4&lt;=$G66,AK$4+6&gt;=$F66),"V","")&amp;IF(AND(AK$4&lt;=$H66,AK$4+6&gt;=$H66),"R",""))</f>
        <v/>
      </c>
      <c r="AL66" s="34">
        <f>IF(OR($A66="",AL$4=""),"",IF(AND(AL$4&lt;=$D66,AL$4+6&gt;=$D66),"C","")&amp;IF(AND(AL$4&lt;=$E66,AL$4+6&gt;=$E66),"A","")&amp;IF(AND(AL$4&lt;=$G66,AL$4+6&gt;=$F66),"V","")&amp;IF(AND(AL$4&lt;=$H66,AL$4+6&gt;=$H66),"R",""))</f>
        <v/>
      </c>
      <c r="AM66" s="34">
        <f>IF(OR($A66="",AM$4=""),"",IF(AND(AM$4&lt;=$D66,AM$4+6&gt;=$D66),"C","")&amp;IF(AND(AM$4&lt;=$E66,AM$4+6&gt;=$E66),"A","")&amp;IF(AND(AM$4&lt;=$G66,AM$4+6&gt;=$F66),"V","")&amp;IF(AND(AM$4&lt;=$H66,AM$4+6&gt;=$H66),"R",""))</f>
        <v/>
      </c>
      <c r="AN66" s="34">
        <f>IF(OR($A66="",AN$4=""),"",IF(AND(AN$4&lt;=$D66,AN$4+6&gt;=$D66),"C","")&amp;IF(AND(AN$4&lt;=$E66,AN$4+6&gt;=$E66),"A","")&amp;IF(AND(AN$4&lt;=$G66,AN$4+6&gt;=$F66),"V","")&amp;IF(AND(AN$4&lt;=$H66,AN$4+6&gt;=$H66),"R",""))</f>
        <v/>
      </c>
      <c r="AO66" s="34">
        <f>IF(OR($A66="",AO$4=""),"",IF(AND(AO$4&lt;=$D66,AO$4+6&gt;=$D66),"C","")&amp;IF(AND(AO$4&lt;=$E66,AO$4+6&gt;=$E66),"A","")&amp;IF(AND(AO$4&lt;=$G66,AO$4+6&gt;=$F66),"V","")&amp;IF(AND(AO$4&lt;=$H66,AO$4+6&gt;=$H66),"R",""))</f>
        <v/>
      </c>
      <c r="AP66" s="34">
        <f>IF(OR($A66="",AP$4=""),"",IF(AND(AP$4&lt;=$D66,AP$4+6&gt;=$D66),"C","")&amp;IF(AND(AP$4&lt;=$E66,AP$4+6&gt;=$E66),"A","")&amp;IF(AND(AP$4&lt;=$G66,AP$4+6&gt;=$F66),"V","")&amp;IF(AND(AP$4&lt;=$H66,AP$4+6&gt;=$H66),"R",""))</f>
        <v/>
      </c>
      <c r="AQ66" s="34">
        <f>IF(OR($A66="",AQ$4=""),"",IF(AND(AQ$4&lt;=$D66,AQ$4+6&gt;=$D66),"C","")&amp;IF(AND(AQ$4&lt;=$E66,AQ$4+6&gt;=$E66),"A","")&amp;IF(AND(AQ$4&lt;=$G66,AQ$4+6&gt;=$F66),"V","")&amp;IF(AND(AQ$4&lt;=$H66,AQ$4+6&gt;=$H66),"R",""))</f>
        <v/>
      </c>
      <c r="AR66" s="34">
        <f>IF(OR($A66="",AR$4=""),"",IF(AND(AR$4&lt;=$D66,AR$4+6&gt;=$D66),"C","")&amp;IF(AND(AR$4&lt;=$E66,AR$4+6&gt;=$E66),"A","")&amp;IF(AND(AR$4&lt;=$G66,AR$4+6&gt;=$F66),"V","")&amp;IF(AND(AR$4&lt;=$H66,AR$4+6&gt;=$H66),"R",""))</f>
        <v/>
      </c>
      <c r="AS66" s="34">
        <f>IF(OR($A66="",AS$4=""),"",IF(AND(AS$4&lt;=$D66,AS$4+6&gt;=$D66),"C","")&amp;IF(AND(AS$4&lt;=$E66,AS$4+6&gt;=$E66),"A","")&amp;IF(AND(AS$4&lt;=$G66,AS$4+6&gt;=$F66),"V","")&amp;IF(AND(AS$4&lt;=$H66,AS$4+6&gt;=$H66),"R",""))</f>
        <v/>
      </c>
      <c r="AT66" s="34">
        <f>IF(OR($A66="",AT$4=""),"",IF(AND(AT$4&lt;=$D66,AT$4+6&gt;=$D66),"C","")&amp;IF(AND(AT$4&lt;=$E66,AT$4+6&gt;=$E66),"A","")&amp;IF(AND(AT$4&lt;=$G66,AT$4+6&gt;=$F66),"V","")&amp;IF(AND(AT$4&lt;=$H66,AT$4+6&gt;=$H66),"R",""))</f>
        <v/>
      </c>
      <c r="AU66" s="34">
        <f>IF(OR($A66="",AU$4=""),"",IF(AND(AU$4&lt;=$D66,AU$4+6&gt;=$D66),"C","")&amp;IF(AND(AU$4&lt;=$E66,AU$4+6&gt;=$E66),"A","")&amp;IF(AND(AU$4&lt;=$G66,AU$4+6&gt;=$F66),"V","")&amp;IF(AND(AU$4&lt;=$H66,AU$4+6&gt;=$H66),"R",""))</f>
        <v/>
      </c>
      <c r="AV66" s="34">
        <f>IF(OR($A66="",AV$4=""),"",IF(AND(AV$4&lt;=$D66,AV$4+6&gt;=$D66),"C","")&amp;IF(AND(AV$4&lt;=$E66,AV$4+6&gt;=$E66),"A","")&amp;IF(AND(AV$4&lt;=$G66,AV$4+6&gt;=$F66),"V","")&amp;IF(AND(AV$4&lt;=$H66,AV$4+6&gt;=$H66),"R",""))</f>
        <v/>
      </c>
      <c r="AW66" s="34">
        <f>IF(OR($A66="",AW$4=""),"",IF(AND(AW$4&lt;=$D66,AW$4+6&gt;=$D66),"C","")&amp;IF(AND(AW$4&lt;=$E66,AW$4+6&gt;=$E66),"A","")&amp;IF(AND(AW$4&lt;=$G66,AW$4+6&gt;=$F66),"V","")&amp;IF(AND(AW$4&lt;=$H66,AW$4+6&gt;=$H66),"R",""))</f>
        <v/>
      </c>
      <c r="AX66" s="34">
        <f>IF(OR($A66="",AX$4=""),"",IF(AND(AX$4&lt;=$D66,AX$4+6&gt;=$D66),"C","")&amp;IF(AND(AX$4&lt;=$E66,AX$4+6&gt;=$E66),"A","")&amp;IF(AND(AX$4&lt;=$G66,AX$4+6&gt;=$F66),"V","")&amp;IF(AND(AX$4&lt;=$H66,AX$4+6&gt;=$H66),"R",""))</f>
        <v/>
      </c>
      <c r="AY66" s="34">
        <f>IF(OR($A66="",AY$4=""),"",IF(AND(AY$4&lt;=$D66,AY$4+6&gt;=$D66),"C","")&amp;IF(AND(AY$4&lt;=$E66,AY$4+6&gt;=$E66),"A","")&amp;IF(AND(AY$4&lt;=$G66,AY$4+6&gt;=$F66),"V","")&amp;IF(AND(AY$4&lt;=$H66,AY$4+6&gt;=$H66),"R",""))</f>
        <v/>
      </c>
      <c r="AZ66" s="34">
        <f>IF(OR($A66="",AZ$4=""),"",IF(AND(AZ$4&lt;=$D66,AZ$4+6&gt;=$D66),"C","")&amp;IF(AND(AZ$4&lt;=$E66,AZ$4+6&gt;=$E66),"A","")&amp;IF(AND(AZ$4&lt;=$G66,AZ$4+6&gt;=$F66),"V","")&amp;IF(AND(AZ$4&lt;=$H66,AZ$4+6&gt;=$H66),"R",""))</f>
        <v/>
      </c>
      <c r="BA66" s="34">
        <f>IF(OR($A66="",BA$4=""),"",IF(AND(BA$4&lt;=$D66,BA$4+6&gt;=$D66),"C","")&amp;IF(AND(BA$4&lt;=$E66,BA$4+6&gt;=$E66),"A","")&amp;IF(AND(BA$4&lt;=$G66,BA$4+6&gt;=$F66),"V","")&amp;IF(AND(BA$4&lt;=$H66,BA$4+6&gt;=$H66),"R",""))</f>
        <v/>
      </c>
      <c r="BB66" s="34">
        <f>IF(OR($A66="",BB$4=""),"",IF(AND(BB$4&lt;=$D66,BB$4+6&gt;=$D66),"C","")&amp;IF(AND(BB$4&lt;=$E66,BB$4+6&gt;=$E66),"A","")&amp;IF(AND(BB$4&lt;=$G66,BB$4+6&gt;=$F66),"V","")&amp;IF(AND(BB$4&lt;=$H66,BB$4+6&gt;=$H66),"R",""))</f>
        <v/>
      </c>
      <c r="BC66" s="34">
        <f>IF(OR($A66="",BC$4=""),"",IF(AND(BC$4&lt;=$D66,BC$4+6&gt;=$D66),"C","")&amp;IF(AND(BC$4&lt;=$E66,BC$4+6&gt;=$E66),"A","")&amp;IF(AND(BC$4&lt;=$G66,BC$4+6&gt;=$F66),"V","")&amp;IF(AND(BC$4&lt;=$H66,BC$4+6&gt;=$H66),"R",""))</f>
        <v/>
      </c>
      <c r="BD66" s="34">
        <f>IF(OR($A66="",BD$4=""),"",IF(AND(BD$4&lt;=$D66,BD$4+6&gt;=$D66),"C","")&amp;IF(AND(BD$4&lt;=$E66,BD$4+6&gt;=$E66),"A","")&amp;IF(AND(BD$4&lt;=$G66,BD$4+6&gt;=$F66),"V","")&amp;IF(AND(BD$4&lt;=$H66,BD$4+6&gt;=$H66),"R",""))</f>
        <v/>
      </c>
      <c r="BE66" s="34">
        <f>IF(OR($A66="",BE$4=""),"",IF(AND(BE$4&lt;=$D66,BE$4+6&gt;=$D66),"C","")&amp;IF(AND(BE$4&lt;=$E66,BE$4+6&gt;=$E66),"A","")&amp;IF(AND(BE$4&lt;=$G66,BE$4+6&gt;=$F66),"V","")&amp;IF(AND(BE$4&lt;=$H66,BE$4+6&gt;=$H66),"R",""))</f>
        <v/>
      </c>
      <c r="BF66" s="34">
        <f>IF(OR($A66="",BF$4=""),"",IF(AND(BF$4&lt;=$D66,BF$4+6&gt;=$D66),"C","")&amp;IF(AND(BF$4&lt;=$E66,BF$4+6&gt;=$E66),"A","")&amp;IF(AND(BF$4&lt;=$G66,BF$4+6&gt;=$F66),"V","")&amp;IF(AND(BF$4&lt;=$H66,BF$4+6&gt;=$H66),"R",""))</f>
        <v/>
      </c>
      <c r="BG66" s="34">
        <f>IF(OR($A66="",BG$4=""),"",IF(AND(BG$4&lt;=$D66,BG$4+6&gt;=$D66),"C","")&amp;IF(AND(BG$4&lt;=$E66,BG$4+6&gt;=$E66),"A","")&amp;IF(AND(BG$4&lt;=$G66,BG$4+6&gt;=$F66),"V","")&amp;IF(AND(BG$4&lt;=$H66,BG$4+6&gt;=$H66),"R",""))</f>
        <v/>
      </c>
      <c r="BH66" s="34">
        <f>IF(OR($A66="",BH$4=""),"",IF(AND(BH$4&lt;=$D66,BH$4+6&gt;=$D66),"C","")&amp;IF(AND(BH$4&lt;=$E66,BH$4+6&gt;=$E66),"A","")&amp;IF(AND(BH$4&lt;=$G66,BH$4+6&gt;=$F66),"V","")&amp;IF(AND(BH$4&lt;=$H66,BH$4+6&gt;=$H66),"R",""))</f>
        <v/>
      </c>
      <c r="BI66" s="34">
        <f>IF(OR($A66="",BI$4=""),"",IF(AND(BI$4&lt;=$D66,BI$4+6&gt;=$D66),"C","")&amp;IF(AND(BI$4&lt;=$E66,BI$4+6&gt;=$E66),"A","")&amp;IF(AND(BI$4&lt;=$G66,BI$4+6&gt;=$F66),"V","")&amp;IF(AND(BI$4&lt;=$H66,BI$4+6&gt;=$H66),"R",""))</f>
        <v/>
      </c>
      <c r="BJ66" s="34">
        <f>IF(OR($A66="",BJ$4=""),"",IF(AND(BJ$4&lt;=$D66,BJ$4+6&gt;=$D66),"C","")&amp;IF(AND(BJ$4&lt;=$E66,BJ$4+6&gt;=$E66),"A","")&amp;IF(AND(BJ$4&lt;=$G66,BJ$4+6&gt;=$F66),"V","")&amp;IF(AND(BJ$4&lt;=$H66,BJ$4+6&gt;=$H66),"R",""))</f>
        <v/>
      </c>
      <c r="BK66" s="34">
        <f>IF(OR($A66="",BK$4=""),"",IF(AND(BK$4&lt;=$D66,BK$4+6&gt;=$D66),"C","")&amp;IF(AND(BK$4&lt;=$E66,BK$4+6&gt;=$E66),"A","")&amp;IF(AND(BK$4&lt;=$G66,BK$4+6&gt;=$F66),"V","")&amp;IF(AND(BK$4&lt;=$H66,BK$4+6&gt;=$H66),"R",""))</f>
        <v/>
      </c>
      <c r="BL66" s="34">
        <f>IF(OR($A66="",BL$4=""),"",IF(AND(BL$4&lt;=$D66,BL$4+6&gt;=$D66),"C","")&amp;IF(AND(BL$4&lt;=$E66,BL$4+6&gt;=$E66),"A","")&amp;IF(AND(BL$4&lt;=$G66,BL$4+6&gt;=$F66),"V","")&amp;IF(AND(BL$4&lt;=$H66,BL$4+6&gt;=$H66),"R",""))</f>
        <v/>
      </c>
      <c r="BM66" s="34">
        <f>IF(OR($A66="",BM$4=""),"",IF(AND(BM$4&lt;=$D66,BM$4+6&gt;=$D66),"C","")&amp;IF(AND(BM$4&lt;=$E66,BM$4+6&gt;=$E66),"A","")&amp;IF(AND(BM$4&lt;=$G66,BM$4+6&gt;=$F66),"V","")&amp;IF(AND(BM$4&lt;=$H66,BM$4+6&gt;=$H66),"R",""))</f>
        <v/>
      </c>
      <c r="BN66" s="34">
        <f>IF(OR($A66="",BN$4=""),"",IF(AND(BN$4&lt;=$D66,BN$4+6&gt;=$D66),"C","")&amp;IF(AND(BN$4&lt;=$E66,BN$4+6&gt;=$E66),"A","")&amp;IF(AND(BN$4&lt;=$G66,BN$4+6&gt;=$F66),"V","")&amp;IF(AND(BN$4&lt;=$H66,BN$4+6&gt;=$H66),"R",""))</f>
        <v/>
      </c>
      <c r="BO66" s="34">
        <f>IF(OR($A66="",BO$4=""),"",IF(AND(BO$4&lt;=$D66,BO$4+6&gt;=$D66),"C","")&amp;IF(AND(BO$4&lt;=$E66,BO$4+6&gt;=$E66),"A","")&amp;IF(AND(BO$4&lt;=$G66,BO$4+6&gt;=$F66),"V","")&amp;IF(AND(BO$4&lt;=$H66,BO$4+6&gt;=$H66),"R",""))</f>
        <v/>
      </c>
      <c r="BP66" s="34">
        <f>IF(OR($A66="",BP$4=""),"",IF(AND(BP$4&lt;=$D66,BP$4+6&gt;=$D66),"C","")&amp;IF(AND(BP$4&lt;=$E66,BP$4+6&gt;=$E66),"A","")&amp;IF(AND(BP$4&lt;=$G66,BP$4+6&gt;=$F66),"V","")&amp;IF(AND(BP$4&lt;=$H66,BP$4+6&gt;=$H66),"R",""))</f>
        <v/>
      </c>
    </row>
    <row r="67" ht="26" customHeight="1">
      <c r="A67" s="13">
        <f>IF(Planejamento!A64="","",Planejamento!A64)</f>
        <v/>
      </c>
      <c r="B67" s="29">
        <f>IF(Planejamento!A64="","",Planejamento!B64)</f>
        <v/>
      </c>
      <c r="C67" s="29">
        <f>IF(Planejamento!A64="","",Planejamento!E64)</f>
        <v/>
      </c>
      <c r="D67" s="30">
        <f>IF(Planejamento!A64="","",Planejamento!L64)</f>
        <v/>
      </c>
      <c r="E67" s="30">
        <f>IF(Planejamento!A64="","",Planejamento!M64)</f>
        <v/>
      </c>
      <c r="F67" s="30">
        <f>IF(Planejamento!A64="","",Planejamento!G64)</f>
        <v/>
      </c>
      <c r="G67" s="30">
        <f>IF(Planejamento!A64="","",Planejamento!H64)</f>
        <v/>
      </c>
      <c r="H67" s="30">
        <f>IF(Planejamento!A64="","",Planejamento!N64)</f>
        <v/>
      </c>
      <c r="I67" s="31">
        <f>IF(OR($A67="",I$4=""),"",IF(AND(I$4&lt;=$D67,I$4+6&gt;=$D67),"C","")&amp;IF(AND(I$4&lt;=$E67,I$4+6&gt;=$E67),"A","")&amp;IF(AND(I$4&lt;=$G67,I$4+6&gt;=$F67),"V","")&amp;IF(AND(I$4&lt;=$H67,I$4+6&gt;=$H67),"R",""))</f>
        <v/>
      </c>
      <c r="J67" s="31">
        <f>IF(OR($A67="",J$4=""),"",IF(AND(J$4&lt;=$D67,J$4+6&gt;=$D67),"C","")&amp;IF(AND(J$4&lt;=$E67,J$4+6&gt;=$E67),"A","")&amp;IF(AND(J$4&lt;=$G67,J$4+6&gt;=$F67),"V","")&amp;IF(AND(J$4&lt;=$H67,J$4+6&gt;=$H67),"R",""))</f>
        <v/>
      </c>
      <c r="K67" s="31">
        <f>IF(OR($A67="",K$4=""),"",IF(AND(K$4&lt;=$D67,K$4+6&gt;=$D67),"C","")&amp;IF(AND(K$4&lt;=$E67,K$4+6&gt;=$E67),"A","")&amp;IF(AND(K$4&lt;=$G67,K$4+6&gt;=$F67),"V","")&amp;IF(AND(K$4&lt;=$H67,K$4+6&gt;=$H67),"R",""))</f>
        <v/>
      </c>
      <c r="L67" s="31">
        <f>IF(OR($A67="",L$4=""),"",IF(AND(L$4&lt;=$D67,L$4+6&gt;=$D67),"C","")&amp;IF(AND(L$4&lt;=$E67,L$4+6&gt;=$E67),"A","")&amp;IF(AND(L$4&lt;=$G67,L$4+6&gt;=$F67),"V","")&amp;IF(AND(L$4&lt;=$H67,L$4+6&gt;=$H67),"R",""))</f>
        <v/>
      </c>
      <c r="M67" s="31">
        <f>IF(OR($A67="",M$4=""),"",IF(AND(M$4&lt;=$D67,M$4+6&gt;=$D67),"C","")&amp;IF(AND(M$4&lt;=$E67,M$4+6&gt;=$E67),"A","")&amp;IF(AND(M$4&lt;=$G67,M$4+6&gt;=$F67),"V","")&amp;IF(AND(M$4&lt;=$H67,M$4+6&gt;=$H67),"R",""))</f>
        <v/>
      </c>
      <c r="N67" s="31">
        <f>IF(OR($A67="",N$4=""),"",IF(AND(N$4&lt;=$D67,N$4+6&gt;=$D67),"C","")&amp;IF(AND(N$4&lt;=$E67,N$4+6&gt;=$E67),"A","")&amp;IF(AND(N$4&lt;=$G67,N$4+6&gt;=$F67),"V","")&amp;IF(AND(N$4&lt;=$H67,N$4+6&gt;=$H67),"R",""))</f>
        <v/>
      </c>
      <c r="O67" s="31">
        <f>IF(OR($A67="",O$4=""),"",IF(AND(O$4&lt;=$D67,O$4+6&gt;=$D67),"C","")&amp;IF(AND(O$4&lt;=$E67,O$4+6&gt;=$E67),"A","")&amp;IF(AND(O$4&lt;=$G67,O$4+6&gt;=$F67),"V","")&amp;IF(AND(O$4&lt;=$H67,O$4+6&gt;=$H67),"R",""))</f>
        <v/>
      </c>
      <c r="P67" s="31">
        <f>IF(OR($A67="",P$4=""),"",IF(AND(P$4&lt;=$D67,P$4+6&gt;=$D67),"C","")&amp;IF(AND(P$4&lt;=$E67,P$4+6&gt;=$E67),"A","")&amp;IF(AND(P$4&lt;=$G67,P$4+6&gt;=$F67),"V","")&amp;IF(AND(P$4&lt;=$H67,P$4+6&gt;=$H67),"R",""))</f>
        <v/>
      </c>
      <c r="Q67" s="31">
        <f>IF(OR($A67="",Q$4=""),"",IF(AND(Q$4&lt;=$D67,Q$4+6&gt;=$D67),"C","")&amp;IF(AND(Q$4&lt;=$E67,Q$4+6&gt;=$E67),"A","")&amp;IF(AND(Q$4&lt;=$G67,Q$4+6&gt;=$F67),"V","")&amp;IF(AND(Q$4&lt;=$H67,Q$4+6&gt;=$H67),"R",""))</f>
        <v/>
      </c>
      <c r="R67" s="31">
        <f>IF(OR($A67="",R$4=""),"",IF(AND(R$4&lt;=$D67,R$4+6&gt;=$D67),"C","")&amp;IF(AND(R$4&lt;=$E67,R$4+6&gt;=$E67),"A","")&amp;IF(AND(R$4&lt;=$G67,R$4+6&gt;=$F67),"V","")&amp;IF(AND(R$4&lt;=$H67,R$4+6&gt;=$H67),"R",""))</f>
        <v/>
      </c>
      <c r="S67" s="31">
        <f>IF(OR($A67="",S$4=""),"",IF(AND(S$4&lt;=$D67,S$4+6&gt;=$D67),"C","")&amp;IF(AND(S$4&lt;=$E67,S$4+6&gt;=$E67),"A","")&amp;IF(AND(S$4&lt;=$G67,S$4+6&gt;=$F67),"V","")&amp;IF(AND(S$4&lt;=$H67,S$4+6&gt;=$H67),"R",""))</f>
        <v/>
      </c>
      <c r="T67" s="31">
        <f>IF(OR($A67="",T$4=""),"",IF(AND(T$4&lt;=$D67,T$4+6&gt;=$D67),"C","")&amp;IF(AND(T$4&lt;=$E67,T$4+6&gt;=$E67),"A","")&amp;IF(AND(T$4&lt;=$G67,T$4+6&gt;=$F67),"V","")&amp;IF(AND(T$4&lt;=$H67,T$4+6&gt;=$H67),"R",""))</f>
        <v/>
      </c>
      <c r="U67" s="31">
        <f>IF(OR($A67="",U$4=""),"",IF(AND(U$4&lt;=$D67,U$4+6&gt;=$D67),"C","")&amp;IF(AND(U$4&lt;=$E67,U$4+6&gt;=$E67),"A","")&amp;IF(AND(U$4&lt;=$G67,U$4+6&gt;=$F67),"V","")&amp;IF(AND(U$4&lt;=$H67,U$4+6&gt;=$H67),"R",""))</f>
        <v/>
      </c>
      <c r="V67" s="31">
        <f>IF(OR($A67="",V$4=""),"",IF(AND(V$4&lt;=$D67,V$4+6&gt;=$D67),"C","")&amp;IF(AND(V$4&lt;=$E67,V$4+6&gt;=$E67),"A","")&amp;IF(AND(V$4&lt;=$G67,V$4+6&gt;=$F67),"V","")&amp;IF(AND(V$4&lt;=$H67,V$4+6&gt;=$H67),"R",""))</f>
        <v/>
      </c>
      <c r="W67" s="31">
        <f>IF(OR($A67="",W$4=""),"",IF(AND(W$4&lt;=$D67,W$4+6&gt;=$D67),"C","")&amp;IF(AND(W$4&lt;=$E67,W$4+6&gt;=$E67),"A","")&amp;IF(AND(W$4&lt;=$G67,W$4+6&gt;=$F67),"V","")&amp;IF(AND(W$4&lt;=$H67,W$4+6&gt;=$H67),"R",""))</f>
        <v/>
      </c>
      <c r="X67" s="31">
        <f>IF(OR($A67="",X$4=""),"",IF(AND(X$4&lt;=$D67,X$4+6&gt;=$D67),"C","")&amp;IF(AND(X$4&lt;=$E67,X$4+6&gt;=$E67),"A","")&amp;IF(AND(X$4&lt;=$G67,X$4+6&gt;=$F67),"V","")&amp;IF(AND(X$4&lt;=$H67,X$4+6&gt;=$H67),"R",""))</f>
        <v/>
      </c>
      <c r="Y67" s="31">
        <f>IF(OR($A67="",Y$4=""),"",IF(AND(Y$4&lt;=$D67,Y$4+6&gt;=$D67),"C","")&amp;IF(AND(Y$4&lt;=$E67,Y$4+6&gt;=$E67),"A","")&amp;IF(AND(Y$4&lt;=$G67,Y$4+6&gt;=$F67),"V","")&amp;IF(AND(Y$4&lt;=$H67,Y$4+6&gt;=$H67),"R",""))</f>
        <v/>
      </c>
      <c r="Z67" s="31">
        <f>IF(OR($A67="",Z$4=""),"",IF(AND(Z$4&lt;=$D67,Z$4+6&gt;=$D67),"C","")&amp;IF(AND(Z$4&lt;=$E67,Z$4+6&gt;=$E67),"A","")&amp;IF(AND(Z$4&lt;=$G67,Z$4+6&gt;=$F67),"V","")&amp;IF(AND(Z$4&lt;=$H67,Z$4+6&gt;=$H67),"R",""))</f>
        <v/>
      </c>
      <c r="AA67" s="31">
        <f>IF(OR($A67="",AA$4=""),"",IF(AND(AA$4&lt;=$D67,AA$4+6&gt;=$D67),"C","")&amp;IF(AND(AA$4&lt;=$E67,AA$4+6&gt;=$E67),"A","")&amp;IF(AND(AA$4&lt;=$G67,AA$4+6&gt;=$F67),"V","")&amp;IF(AND(AA$4&lt;=$H67,AA$4+6&gt;=$H67),"R",""))</f>
        <v/>
      </c>
      <c r="AB67" s="31">
        <f>IF(OR($A67="",AB$4=""),"",IF(AND(AB$4&lt;=$D67,AB$4+6&gt;=$D67),"C","")&amp;IF(AND(AB$4&lt;=$E67,AB$4+6&gt;=$E67),"A","")&amp;IF(AND(AB$4&lt;=$G67,AB$4+6&gt;=$F67),"V","")&amp;IF(AND(AB$4&lt;=$H67,AB$4+6&gt;=$H67),"R",""))</f>
        <v/>
      </c>
      <c r="AC67" s="31">
        <f>IF(OR($A67="",AC$4=""),"",IF(AND(AC$4&lt;=$D67,AC$4+6&gt;=$D67),"C","")&amp;IF(AND(AC$4&lt;=$E67,AC$4+6&gt;=$E67),"A","")&amp;IF(AND(AC$4&lt;=$G67,AC$4+6&gt;=$F67),"V","")&amp;IF(AND(AC$4&lt;=$H67,AC$4+6&gt;=$H67),"R",""))</f>
        <v/>
      </c>
      <c r="AD67" s="31">
        <f>IF(OR($A67="",AD$4=""),"",IF(AND(AD$4&lt;=$D67,AD$4+6&gt;=$D67),"C","")&amp;IF(AND(AD$4&lt;=$E67,AD$4+6&gt;=$E67),"A","")&amp;IF(AND(AD$4&lt;=$G67,AD$4+6&gt;=$F67),"V","")&amp;IF(AND(AD$4&lt;=$H67,AD$4+6&gt;=$H67),"R",""))</f>
        <v/>
      </c>
      <c r="AE67" s="31">
        <f>IF(OR($A67="",AE$4=""),"",IF(AND(AE$4&lt;=$D67,AE$4+6&gt;=$D67),"C","")&amp;IF(AND(AE$4&lt;=$E67,AE$4+6&gt;=$E67),"A","")&amp;IF(AND(AE$4&lt;=$G67,AE$4+6&gt;=$F67),"V","")&amp;IF(AND(AE$4&lt;=$H67,AE$4+6&gt;=$H67),"R",""))</f>
        <v/>
      </c>
      <c r="AF67" s="31">
        <f>IF(OR($A67="",AF$4=""),"",IF(AND(AF$4&lt;=$D67,AF$4+6&gt;=$D67),"C","")&amp;IF(AND(AF$4&lt;=$E67,AF$4+6&gt;=$E67),"A","")&amp;IF(AND(AF$4&lt;=$G67,AF$4+6&gt;=$F67),"V","")&amp;IF(AND(AF$4&lt;=$H67,AF$4+6&gt;=$H67),"R",""))</f>
        <v/>
      </c>
      <c r="AG67" s="31">
        <f>IF(OR($A67="",AG$4=""),"",IF(AND(AG$4&lt;=$D67,AG$4+6&gt;=$D67),"C","")&amp;IF(AND(AG$4&lt;=$E67,AG$4+6&gt;=$E67),"A","")&amp;IF(AND(AG$4&lt;=$G67,AG$4+6&gt;=$F67),"V","")&amp;IF(AND(AG$4&lt;=$H67,AG$4+6&gt;=$H67),"R",""))</f>
        <v/>
      </c>
      <c r="AH67" s="31">
        <f>IF(OR($A67="",AH$4=""),"",IF(AND(AH$4&lt;=$D67,AH$4+6&gt;=$D67),"C","")&amp;IF(AND(AH$4&lt;=$E67,AH$4+6&gt;=$E67),"A","")&amp;IF(AND(AH$4&lt;=$G67,AH$4+6&gt;=$F67),"V","")&amp;IF(AND(AH$4&lt;=$H67,AH$4+6&gt;=$H67),"R",""))</f>
        <v/>
      </c>
      <c r="AI67" s="31">
        <f>IF(OR($A67="",AI$4=""),"",IF(AND(AI$4&lt;=$D67,AI$4+6&gt;=$D67),"C","")&amp;IF(AND(AI$4&lt;=$E67,AI$4+6&gt;=$E67),"A","")&amp;IF(AND(AI$4&lt;=$G67,AI$4+6&gt;=$F67),"V","")&amp;IF(AND(AI$4&lt;=$H67,AI$4+6&gt;=$H67),"R",""))</f>
        <v/>
      </c>
      <c r="AJ67" s="31">
        <f>IF(OR($A67="",AJ$4=""),"",IF(AND(AJ$4&lt;=$D67,AJ$4+6&gt;=$D67),"C","")&amp;IF(AND(AJ$4&lt;=$E67,AJ$4+6&gt;=$E67),"A","")&amp;IF(AND(AJ$4&lt;=$G67,AJ$4+6&gt;=$F67),"V","")&amp;IF(AND(AJ$4&lt;=$H67,AJ$4+6&gt;=$H67),"R",""))</f>
        <v/>
      </c>
      <c r="AK67" s="31">
        <f>IF(OR($A67="",AK$4=""),"",IF(AND(AK$4&lt;=$D67,AK$4+6&gt;=$D67),"C","")&amp;IF(AND(AK$4&lt;=$E67,AK$4+6&gt;=$E67),"A","")&amp;IF(AND(AK$4&lt;=$G67,AK$4+6&gt;=$F67),"V","")&amp;IF(AND(AK$4&lt;=$H67,AK$4+6&gt;=$H67),"R",""))</f>
        <v/>
      </c>
      <c r="AL67" s="31">
        <f>IF(OR($A67="",AL$4=""),"",IF(AND(AL$4&lt;=$D67,AL$4+6&gt;=$D67),"C","")&amp;IF(AND(AL$4&lt;=$E67,AL$4+6&gt;=$E67),"A","")&amp;IF(AND(AL$4&lt;=$G67,AL$4+6&gt;=$F67),"V","")&amp;IF(AND(AL$4&lt;=$H67,AL$4+6&gt;=$H67),"R",""))</f>
        <v/>
      </c>
      <c r="AM67" s="31">
        <f>IF(OR($A67="",AM$4=""),"",IF(AND(AM$4&lt;=$D67,AM$4+6&gt;=$D67),"C","")&amp;IF(AND(AM$4&lt;=$E67,AM$4+6&gt;=$E67),"A","")&amp;IF(AND(AM$4&lt;=$G67,AM$4+6&gt;=$F67),"V","")&amp;IF(AND(AM$4&lt;=$H67,AM$4+6&gt;=$H67),"R",""))</f>
        <v/>
      </c>
      <c r="AN67" s="31">
        <f>IF(OR($A67="",AN$4=""),"",IF(AND(AN$4&lt;=$D67,AN$4+6&gt;=$D67),"C","")&amp;IF(AND(AN$4&lt;=$E67,AN$4+6&gt;=$E67),"A","")&amp;IF(AND(AN$4&lt;=$G67,AN$4+6&gt;=$F67),"V","")&amp;IF(AND(AN$4&lt;=$H67,AN$4+6&gt;=$H67),"R",""))</f>
        <v/>
      </c>
      <c r="AO67" s="31">
        <f>IF(OR($A67="",AO$4=""),"",IF(AND(AO$4&lt;=$D67,AO$4+6&gt;=$D67),"C","")&amp;IF(AND(AO$4&lt;=$E67,AO$4+6&gt;=$E67),"A","")&amp;IF(AND(AO$4&lt;=$G67,AO$4+6&gt;=$F67),"V","")&amp;IF(AND(AO$4&lt;=$H67,AO$4+6&gt;=$H67),"R",""))</f>
        <v/>
      </c>
      <c r="AP67" s="31">
        <f>IF(OR($A67="",AP$4=""),"",IF(AND(AP$4&lt;=$D67,AP$4+6&gt;=$D67),"C","")&amp;IF(AND(AP$4&lt;=$E67,AP$4+6&gt;=$E67),"A","")&amp;IF(AND(AP$4&lt;=$G67,AP$4+6&gt;=$F67),"V","")&amp;IF(AND(AP$4&lt;=$H67,AP$4+6&gt;=$H67),"R",""))</f>
        <v/>
      </c>
      <c r="AQ67" s="31">
        <f>IF(OR($A67="",AQ$4=""),"",IF(AND(AQ$4&lt;=$D67,AQ$4+6&gt;=$D67),"C","")&amp;IF(AND(AQ$4&lt;=$E67,AQ$4+6&gt;=$E67),"A","")&amp;IF(AND(AQ$4&lt;=$G67,AQ$4+6&gt;=$F67),"V","")&amp;IF(AND(AQ$4&lt;=$H67,AQ$4+6&gt;=$H67),"R",""))</f>
        <v/>
      </c>
      <c r="AR67" s="31">
        <f>IF(OR($A67="",AR$4=""),"",IF(AND(AR$4&lt;=$D67,AR$4+6&gt;=$D67),"C","")&amp;IF(AND(AR$4&lt;=$E67,AR$4+6&gt;=$E67),"A","")&amp;IF(AND(AR$4&lt;=$G67,AR$4+6&gt;=$F67),"V","")&amp;IF(AND(AR$4&lt;=$H67,AR$4+6&gt;=$H67),"R",""))</f>
        <v/>
      </c>
      <c r="AS67" s="31">
        <f>IF(OR($A67="",AS$4=""),"",IF(AND(AS$4&lt;=$D67,AS$4+6&gt;=$D67),"C","")&amp;IF(AND(AS$4&lt;=$E67,AS$4+6&gt;=$E67),"A","")&amp;IF(AND(AS$4&lt;=$G67,AS$4+6&gt;=$F67),"V","")&amp;IF(AND(AS$4&lt;=$H67,AS$4+6&gt;=$H67),"R",""))</f>
        <v/>
      </c>
      <c r="AT67" s="31">
        <f>IF(OR($A67="",AT$4=""),"",IF(AND(AT$4&lt;=$D67,AT$4+6&gt;=$D67),"C","")&amp;IF(AND(AT$4&lt;=$E67,AT$4+6&gt;=$E67),"A","")&amp;IF(AND(AT$4&lt;=$G67,AT$4+6&gt;=$F67),"V","")&amp;IF(AND(AT$4&lt;=$H67,AT$4+6&gt;=$H67),"R",""))</f>
        <v/>
      </c>
      <c r="AU67" s="31">
        <f>IF(OR($A67="",AU$4=""),"",IF(AND(AU$4&lt;=$D67,AU$4+6&gt;=$D67),"C","")&amp;IF(AND(AU$4&lt;=$E67,AU$4+6&gt;=$E67),"A","")&amp;IF(AND(AU$4&lt;=$G67,AU$4+6&gt;=$F67),"V","")&amp;IF(AND(AU$4&lt;=$H67,AU$4+6&gt;=$H67),"R",""))</f>
        <v/>
      </c>
      <c r="AV67" s="31">
        <f>IF(OR($A67="",AV$4=""),"",IF(AND(AV$4&lt;=$D67,AV$4+6&gt;=$D67),"C","")&amp;IF(AND(AV$4&lt;=$E67,AV$4+6&gt;=$E67),"A","")&amp;IF(AND(AV$4&lt;=$G67,AV$4+6&gt;=$F67),"V","")&amp;IF(AND(AV$4&lt;=$H67,AV$4+6&gt;=$H67),"R",""))</f>
        <v/>
      </c>
      <c r="AW67" s="31">
        <f>IF(OR($A67="",AW$4=""),"",IF(AND(AW$4&lt;=$D67,AW$4+6&gt;=$D67),"C","")&amp;IF(AND(AW$4&lt;=$E67,AW$4+6&gt;=$E67),"A","")&amp;IF(AND(AW$4&lt;=$G67,AW$4+6&gt;=$F67),"V","")&amp;IF(AND(AW$4&lt;=$H67,AW$4+6&gt;=$H67),"R",""))</f>
        <v/>
      </c>
      <c r="AX67" s="31">
        <f>IF(OR($A67="",AX$4=""),"",IF(AND(AX$4&lt;=$D67,AX$4+6&gt;=$D67),"C","")&amp;IF(AND(AX$4&lt;=$E67,AX$4+6&gt;=$E67),"A","")&amp;IF(AND(AX$4&lt;=$G67,AX$4+6&gt;=$F67),"V","")&amp;IF(AND(AX$4&lt;=$H67,AX$4+6&gt;=$H67),"R",""))</f>
        <v/>
      </c>
      <c r="AY67" s="31">
        <f>IF(OR($A67="",AY$4=""),"",IF(AND(AY$4&lt;=$D67,AY$4+6&gt;=$D67),"C","")&amp;IF(AND(AY$4&lt;=$E67,AY$4+6&gt;=$E67),"A","")&amp;IF(AND(AY$4&lt;=$G67,AY$4+6&gt;=$F67),"V","")&amp;IF(AND(AY$4&lt;=$H67,AY$4+6&gt;=$H67),"R",""))</f>
        <v/>
      </c>
      <c r="AZ67" s="31">
        <f>IF(OR($A67="",AZ$4=""),"",IF(AND(AZ$4&lt;=$D67,AZ$4+6&gt;=$D67),"C","")&amp;IF(AND(AZ$4&lt;=$E67,AZ$4+6&gt;=$E67),"A","")&amp;IF(AND(AZ$4&lt;=$G67,AZ$4+6&gt;=$F67),"V","")&amp;IF(AND(AZ$4&lt;=$H67,AZ$4+6&gt;=$H67),"R",""))</f>
        <v/>
      </c>
      <c r="BA67" s="31">
        <f>IF(OR($A67="",BA$4=""),"",IF(AND(BA$4&lt;=$D67,BA$4+6&gt;=$D67),"C","")&amp;IF(AND(BA$4&lt;=$E67,BA$4+6&gt;=$E67),"A","")&amp;IF(AND(BA$4&lt;=$G67,BA$4+6&gt;=$F67),"V","")&amp;IF(AND(BA$4&lt;=$H67,BA$4+6&gt;=$H67),"R",""))</f>
        <v/>
      </c>
      <c r="BB67" s="31">
        <f>IF(OR($A67="",BB$4=""),"",IF(AND(BB$4&lt;=$D67,BB$4+6&gt;=$D67),"C","")&amp;IF(AND(BB$4&lt;=$E67,BB$4+6&gt;=$E67),"A","")&amp;IF(AND(BB$4&lt;=$G67,BB$4+6&gt;=$F67),"V","")&amp;IF(AND(BB$4&lt;=$H67,BB$4+6&gt;=$H67),"R",""))</f>
        <v/>
      </c>
      <c r="BC67" s="31">
        <f>IF(OR($A67="",BC$4=""),"",IF(AND(BC$4&lt;=$D67,BC$4+6&gt;=$D67),"C","")&amp;IF(AND(BC$4&lt;=$E67,BC$4+6&gt;=$E67),"A","")&amp;IF(AND(BC$4&lt;=$G67,BC$4+6&gt;=$F67),"V","")&amp;IF(AND(BC$4&lt;=$H67,BC$4+6&gt;=$H67),"R",""))</f>
        <v/>
      </c>
      <c r="BD67" s="31">
        <f>IF(OR($A67="",BD$4=""),"",IF(AND(BD$4&lt;=$D67,BD$4+6&gt;=$D67),"C","")&amp;IF(AND(BD$4&lt;=$E67,BD$4+6&gt;=$E67),"A","")&amp;IF(AND(BD$4&lt;=$G67,BD$4+6&gt;=$F67),"V","")&amp;IF(AND(BD$4&lt;=$H67,BD$4+6&gt;=$H67),"R",""))</f>
        <v/>
      </c>
      <c r="BE67" s="31">
        <f>IF(OR($A67="",BE$4=""),"",IF(AND(BE$4&lt;=$D67,BE$4+6&gt;=$D67),"C","")&amp;IF(AND(BE$4&lt;=$E67,BE$4+6&gt;=$E67),"A","")&amp;IF(AND(BE$4&lt;=$G67,BE$4+6&gt;=$F67),"V","")&amp;IF(AND(BE$4&lt;=$H67,BE$4+6&gt;=$H67),"R",""))</f>
        <v/>
      </c>
      <c r="BF67" s="31">
        <f>IF(OR($A67="",BF$4=""),"",IF(AND(BF$4&lt;=$D67,BF$4+6&gt;=$D67),"C","")&amp;IF(AND(BF$4&lt;=$E67,BF$4+6&gt;=$E67),"A","")&amp;IF(AND(BF$4&lt;=$G67,BF$4+6&gt;=$F67),"V","")&amp;IF(AND(BF$4&lt;=$H67,BF$4+6&gt;=$H67),"R",""))</f>
        <v/>
      </c>
      <c r="BG67" s="31">
        <f>IF(OR($A67="",BG$4=""),"",IF(AND(BG$4&lt;=$D67,BG$4+6&gt;=$D67),"C","")&amp;IF(AND(BG$4&lt;=$E67,BG$4+6&gt;=$E67),"A","")&amp;IF(AND(BG$4&lt;=$G67,BG$4+6&gt;=$F67),"V","")&amp;IF(AND(BG$4&lt;=$H67,BG$4+6&gt;=$H67),"R",""))</f>
        <v/>
      </c>
      <c r="BH67" s="31">
        <f>IF(OR($A67="",BH$4=""),"",IF(AND(BH$4&lt;=$D67,BH$4+6&gt;=$D67),"C","")&amp;IF(AND(BH$4&lt;=$E67,BH$4+6&gt;=$E67),"A","")&amp;IF(AND(BH$4&lt;=$G67,BH$4+6&gt;=$F67),"V","")&amp;IF(AND(BH$4&lt;=$H67,BH$4+6&gt;=$H67),"R",""))</f>
        <v/>
      </c>
      <c r="BI67" s="31">
        <f>IF(OR($A67="",BI$4=""),"",IF(AND(BI$4&lt;=$D67,BI$4+6&gt;=$D67),"C","")&amp;IF(AND(BI$4&lt;=$E67,BI$4+6&gt;=$E67),"A","")&amp;IF(AND(BI$4&lt;=$G67,BI$4+6&gt;=$F67),"V","")&amp;IF(AND(BI$4&lt;=$H67,BI$4+6&gt;=$H67),"R",""))</f>
        <v/>
      </c>
      <c r="BJ67" s="31">
        <f>IF(OR($A67="",BJ$4=""),"",IF(AND(BJ$4&lt;=$D67,BJ$4+6&gt;=$D67),"C","")&amp;IF(AND(BJ$4&lt;=$E67,BJ$4+6&gt;=$E67),"A","")&amp;IF(AND(BJ$4&lt;=$G67,BJ$4+6&gt;=$F67),"V","")&amp;IF(AND(BJ$4&lt;=$H67,BJ$4+6&gt;=$H67),"R",""))</f>
        <v/>
      </c>
      <c r="BK67" s="31">
        <f>IF(OR($A67="",BK$4=""),"",IF(AND(BK$4&lt;=$D67,BK$4+6&gt;=$D67),"C","")&amp;IF(AND(BK$4&lt;=$E67,BK$4+6&gt;=$E67),"A","")&amp;IF(AND(BK$4&lt;=$G67,BK$4+6&gt;=$F67),"V","")&amp;IF(AND(BK$4&lt;=$H67,BK$4+6&gt;=$H67),"R",""))</f>
        <v/>
      </c>
      <c r="BL67" s="31">
        <f>IF(OR($A67="",BL$4=""),"",IF(AND(BL$4&lt;=$D67,BL$4+6&gt;=$D67),"C","")&amp;IF(AND(BL$4&lt;=$E67,BL$4+6&gt;=$E67),"A","")&amp;IF(AND(BL$4&lt;=$G67,BL$4+6&gt;=$F67),"V","")&amp;IF(AND(BL$4&lt;=$H67,BL$4+6&gt;=$H67),"R",""))</f>
        <v/>
      </c>
      <c r="BM67" s="31">
        <f>IF(OR($A67="",BM$4=""),"",IF(AND(BM$4&lt;=$D67,BM$4+6&gt;=$D67),"C","")&amp;IF(AND(BM$4&lt;=$E67,BM$4+6&gt;=$E67),"A","")&amp;IF(AND(BM$4&lt;=$G67,BM$4+6&gt;=$F67),"V","")&amp;IF(AND(BM$4&lt;=$H67,BM$4+6&gt;=$H67),"R",""))</f>
        <v/>
      </c>
      <c r="BN67" s="31">
        <f>IF(OR($A67="",BN$4=""),"",IF(AND(BN$4&lt;=$D67,BN$4+6&gt;=$D67),"C","")&amp;IF(AND(BN$4&lt;=$E67,BN$4+6&gt;=$E67),"A","")&amp;IF(AND(BN$4&lt;=$G67,BN$4+6&gt;=$F67),"V","")&amp;IF(AND(BN$4&lt;=$H67,BN$4+6&gt;=$H67),"R",""))</f>
        <v/>
      </c>
      <c r="BO67" s="31">
        <f>IF(OR($A67="",BO$4=""),"",IF(AND(BO$4&lt;=$D67,BO$4+6&gt;=$D67),"C","")&amp;IF(AND(BO$4&lt;=$E67,BO$4+6&gt;=$E67),"A","")&amp;IF(AND(BO$4&lt;=$G67,BO$4+6&gt;=$F67),"V","")&amp;IF(AND(BO$4&lt;=$H67,BO$4+6&gt;=$H67),"R",""))</f>
        <v/>
      </c>
      <c r="BP67" s="31">
        <f>IF(OR($A67="",BP$4=""),"",IF(AND(BP$4&lt;=$D67,BP$4+6&gt;=$D67),"C","")&amp;IF(AND(BP$4&lt;=$E67,BP$4+6&gt;=$E67),"A","")&amp;IF(AND(BP$4&lt;=$G67,BP$4+6&gt;=$F67),"V","")&amp;IF(AND(BP$4&lt;=$H67,BP$4+6&gt;=$H67),"R",""))</f>
        <v/>
      </c>
    </row>
    <row r="68" ht="26" customHeight="1">
      <c r="A68" s="12">
        <f>IF(Planejamento!A65="","",Planejamento!A65)</f>
        <v/>
      </c>
      <c r="B68" s="32">
        <f>IF(Planejamento!A65="","",Planejamento!B65)</f>
        <v/>
      </c>
      <c r="C68" s="32">
        <f>IF(Planejamento!A65="","",Planejamento!E65)</f>
        <v/>
      </c>
      <c r="D68" s="33">
        <f>IF(Planejamento!A65="","",Planejamento!L65)</f>
        <v/>
      </c>
      <c r="E68" s="33">
        <f>IF(Planejamento!A65="","",Planejamento!M65)</f>
        <v/>
      </c>
      <c r="F68" s="33">
        <f>IF(Planejamento!A65="","",Planejamento!G65)</f>
        <v/>
      </c>
      <c r="G68" s="33">
        <f>IF(Planejamento!A65="","",Planejamento!H65)</f>
        <v/>
      </c>
      <c r="H68" s="33">
        <f>IF(Planejamento!A65="","",Planejamento!N65)</f>
        <v/>
      </c>
      <c r="I68" s="34">
        <f>IF(OR($A68="",I$4=""),"",IF(AND(I$4&lt;=$D68,I$4+6&gt;=$D68),"C","")&amp;IF(AND(I$4&lt;=$E68,I$4+6&gt;=$E68),"A","")&amp;IF(AND(I$4&lt;=$G68,I$4+6&gt;=$F68),"V","")&amp;IF(AND(I$4&lt;=$H68,I$4+6&gt;=$H68),"R",""))</f>
        <v/>
      </c>
      <c r="J68" s="34">
        <f>IF(OR($A68="",J$4=""),"",IF(AND(J$4&lt;=$D68,J$4+6&gt;=$D68),"C","")&amp;IF(AND(J$4&lt;=$E68,J$4+6&gt;=$E68),"A","")&amp;IF(AND(J$4&lt;=$G68,J$4+6&gt;=$F68),"V","")&amp;IF(AND(J$4&lt;=$H68,J$4+6&gt;=$H68),"R",""))</f>
        <v/>
      </c>
      <c r="K68" s="34">
        <f>IF(OR($A68="",K$4=""),"",IF(AND(K$4&lt;=$D68,K$4+6&gt;=$D68),"C","")&amp;IF(AND(K$4&lt;=$E68,K$4+6&gt;=$E68),"A","")&amp;IF(AND(K$4&lt;=$G68,K$4+6&gt;=$F68),"V","")&amp;IF(AND(K$4&lt;=$H68,K$4+6&gt;=$H68),"R",""))</f>
        <v/>
      </c>
      <c r="L68" s="34">
        <f>IF(OR($A68="",L$4=""),"",IF(AND(L$4&lt;=$D68,L$4+6&gt;=$D68),"C","")&amp;IF(AND(L$4&lt;=$E68,L$4+6&gt;=$E68),"A","")&amp;IF(AND(L$4&lt;=$G68,L$4+6&gt;=$F68),"V","")&amp;IF(AND(L$4&lt;=$H68,L$4+6&gt;=$H68),"R",""))</f>
        <v/>
      </c>
      <c r="M68" s="34">
        <f>IF(OR($A68="",M$4=""),"",IF(AND(M$4&lt;=$D68,M$4+6&gt;=$D68),"C","")&amp;IF(AND(M$4&lt;=$E68,M$4+6&gt;=$E68),"A","")&amp;IF(AND(M$4&lt;=$G68,M$4+6&gt;=$F68),"V","")&amp;IF(AND(M$4&lt;=$H68,M$4+6&gt;=$H68),"R",""))</f>
        <v/>
      </c>
      <c r="N68" s="34">
        <f>IF(OR($A68="",N$4=""),"",IF(AND(N$4&lt;=$D68,N$4+6&gt;=$D68),"C","")&amp;IF(AND(N$4&lt;=$E68,N$4+6&gt;=$E68),"A","")&amp;IF(AND(N$4&lt;=$G68,N$4+6&gt;=$F68),"V","")&amp;IF(AND(N$4&lt;=$H68,N$4+6&gt;=$H68),"R",""))</f>
        <v/>
      </c>
      <c r="O68" s="34">
        <f>IF(OR($A68="",O$4=""),"",IF(AND(O$4&lt;=$D68,O$4+6&gt;=$D68),"C","")&amp;IF(AND(O$4&lt;=$E68,O$4+6&gt;=$E68),"A","")&amp;IF(AND(O$4&lt;=$G68,O$4+6&gt;=$F68),"V","")&amp;IF(AND(O$4&lt;=$H68,O$4+6&gt;=$H68),"R",""))</f>
        <v/>
      </c>
      <c r="P68" s="34">
        <f>IF(OR($A68="",P$4=""),"",IF(AND(P$4&lt;=$D68,P$4+6&gt;=$D68),"C","")&amp;IF(AND(P$4&lt;=$E68,P$4+6&gt;=$E68),"A","")&amp;IF(AND(P$4&lt;=$G68,P$4+6&gt;=$F68),"V","")&amp;IF(AND(P$4&lt;=$H68,P$4+6&gt;=$H68),"R",""))</f>
        <v/>
      </c>
      <c r="Q68" s="34">
        <f>IF(OR($A68="",Q$4=""),"",IF(AND(Q$4&lt;=$D68,Q$4+6&gt;=$D68),"C","")&amp;IF(AND(Q$4&lt;=$E68,Q$4+6&gt;=$E68),"A","")&amp;IF(AND(Q$4&lt;=$G68,Q$4+6&gt;=$F68),"V","")&amp;IF(AND(Q$4&lt;=$H68,Q$4+6&gt;=$H68),"R",""))</f>
        <v/>
      </c>
      <c r="R68" s="34">
        <f>IF(OR($A68="",R$4=""),"",IF(AND(R$4&lt;=$D68,R$4+6&gt;=$D68),"C","")&amp;IF(AND(R$4&lt;=$E68,R$4+6&gt;=$E68),"A","")&amp;IF(AND(R$4&lt;=$G68,R$4+6&gt;=$F68),"V","")&amp;IF(AND(R$4&lt;=$H68,R$4+6&gt;=$H68),"R",""))</f>
        <v/>
      </c>
      <c r="S68" s="34">
        <f>IF(OR($A68="",S$4=""),"",IF(AND(S$4&lt;=$D68,S$4+6&gt;=$D68),"C","")&amp;IF(AND(S$4&lt;=$E68,S$4+6&gt;=$E68),"A","")&amp;IF(AND(S$4&lt;=$G68,S$4+6&gt;=$F68),"V","")&amp;IF(AND(S$4&lt;=$H68,S$4+6&gt;=$H68),"R",""))</f>
        <v/>
      </c>
      <c r="T68" s="34">
        <f>IF(OR($A68="",T$4=""),"",IF(AND(T$4&lt;=$D68,T$4+6&gt;=$D68),"C","")&amp;IF(AND(T$4&lt;=$E68,T$4+6&gt;=$E68),"A","")&amp;IF(AND(T$4&lt;=$G68,T$4+6&gt;=$F68),"V","")&amp;IF(AND(T$4&lt;=$H68,T$4+6&gt;=$H68),"R",""))</f>
        <v/>
      </c>
      <c r="U68" s="34">
        <f>IF(OR($A68="",U$4=""),"",IF(AND(U$4&lt;=$D68,U$4+6&gt;=$D68),"C","")&amp;IF(AND(U$4&lt;=$E68,U$4+6&gt;=$E68),"A","")&amp;IF(AND(U$4&lt;=$G68,U$4+6&gt;=$F68),"V","")&amp;IF(AND(U$4&lt;=$H68,U$4+6&gt;=$H68),"R",""))</f>
        <v/>
      </c>
      <c r="V68" s="34">
        <f>IF(OR($A68="",V$4=""),"",IF(AND(V$4&lt;=$D68,V$4+6&gt;=$D68),"C","")&amp;IF(AND(V$4&lt;=$E68,V$4+6&gt;=$E68),"A","")&amp;IF(AND(V$4&lt;=$G68,V$4+6&gt;=$F68),"V","")&amp;IF(AND(V$4&lt;=$H68,V$4+6&gt;=$H68),"R",""))</f>
        <v/>
      </c>
      <c r="W68" s="34">
        <f>IF(OR($A68="",W$4=""),"",IF(AND(W$4&lt;=$D68,W$4+6&gt;=$D68),"C","")&amp;IF(AND(W$4&lt;=$E68,W$4+6&gt;=$E68),"A","")&amp;IF(AND(W$4&lt;=$G68,W$4+6&gt;=$F68),"V","")&amp;IF(AND(W$4&lt;=$H68,W$4+6&gt;=$H68),"R",""))</f>
        <v/>
      </c>
      <c r="X68" s="34">
        <f>IF(OR($A68="",X$4=""),"",IF(AND(X$4&lt;=$D68,X$4+6&gt;=$D68),"C","")&amp;IF(AND(X$4&lt;=$E68,X$4+6&gt;=$E68),"A","")&amp;IF(AND(X$4&lt;=$G68,X$4+6&gt;=$F68),"V","")&amp;IF(AND(X$4&lt;=$H68,X$4+6&gt;=$H68),"R",""))</f>
        <v/>
      </c>
      <c r="Y68" s="34">
        <f>IF(OR($A68="",Y$4=""),"",IF(AND(Y$4&lt;=$D68,Y$4+6&gt;=$D68),"C","")&amp;IF(AND(Y$4&lt;=$E68,Y$4+6&gt;=$E68),"A","")&amp;IF(AND(Y$4&lt;=$G68,Y$4+6&gt;=$F68),"V","")&amp;IF(AND(Y$4&lt;=$H68,Y$4+6&gt;=$H68),"R",""))</f>
        <v/>
      </c>
      <c r="Z68" s="34">
        <f>IF(OR($A68="",Z$4=""),"",IF(AND(Z$4&lt;=$D68,Z$4+6&gt;=$D68),"C","")&amp;IF(AND(Z$4&lt;=$E68,Z$4+6&gt;=$E68),"A","")&amp;IF(AND(Z$4&lt;=$G68,Z$4+6&gt;=$F68),"V","")&amp;IF(AND(Z$4&lt;=$H68,Z$4+6&gt;=$H68),"R",""))</f>
        <v/>
      </c>
      <c r="AA68" s="34">
        <f>IF(OR($A68="",AA$4=""),"",IF(AND(AA$4&lt;=$D68,AA$4+6&gt;=$D68),"C","")&amp;IF(AND(AA$4&lt;=$E68,AA$4+6&gt;=$E68),"A","")&amp;IF(AND(AA$4&lt;=$G68,AA$4+6&gt;=$F68),"V","")&amp;IF(AND(AA$4&lt;=$H68,AA$4+6&gt;=$H68),"R",""))</f>
        <v/>
      </c>
      <c r="AB68" s="34">
        <f>IF(OR($A68="",AB$4=""),"",IF(AND(AB$4&lt;=$D68,AB$4+6&gt;=$D68),"C","")&amp;IF(AND(AB$4&lt;=$E68,AB$4+6&gt;=$E68),"A","")&amp;IF(AND(AB$4&lt;=$G68,AB$4+6&gt;=$F68),"V","")&amp;IF(AND(AB$4&lt;=$H68,AB$4+6&gt;=$H68),"R",""))</f>
        <v/>
      </c>
      <c r="AC68" s="34">
        <f>IF(OR($A68="",AC$4=""),"",IF(AND(AC$4&lt;=$D68,AC$4+6&gt;=$D68),"C","")&amp;IF(AND(AC$4&lt;=$E68,AC$4+6&gt;=$E68),"A","")&amp;IF(AND(AC$4&lt;=$G68,AC$4+6&gt;=$F68),"V","")&amp;IF(AND(AC$4&lt;=$H68,AC$4+6&gt;=$H68),"R",""))</f>
        <v/>
      </c>
      <c r="AD68" s="34">
        <f>IF(OR($A68="",AD$4=""),"",IF(AND(AD$4&lt;=$D68,AD$4+6&gt;=$D68),"C","")&amp;IF(AND(AD$4&lt;=$E68,AD$4+6&gt;=$E68),"A","")&amp;IF(AND(AD$4&lt;=$G68,AD$4+6&gt;=$F68),"V","")&amp;IF(AND(AD$4&lt;=$H68,AD$4+6&gt;=$H68),"R",""))</f>
        <v/>
      </c>
      <c r="AE68" s="34">
        <f>IF(OR($A68="",AE$4=""),"",IF(AND(AE$4&lt;=$D68,AE$4+6&gt;=$D68),"C","")&amp;IF(AND(AE$4&lt;=$E68,AE$4+6&gt;=$E68),"A","")&amp;IF(AND(AE$4&lt;=$G68,AE$4+6&gt;=$F68),"V","")&amp;IF(AND(AE$4&lt;=$H68,AE$4+6&gt;=$H68),"R",""))</f>
        <v/>
      </c>
      <c r="AF68" s="34">
        <f>IF(OR($A68="",AF$4=""),"",IF(AND(AF$4&lt;=$D68,AF$4+6&gt;=$D68),"C","")&amp;IF(AND(AF$4&lt;=$E68,AF$4+6&gt;=$E68),"A","")&amp;IF(AND(AF$4&lt;=$G68,AF$4+6&gt;=$F68),"V","")&amp;IF(AND(AF$4&lt;=$H68,AF$4+6&gt;=$H68),"R",""))</f>
        <v/>
      </c>
      <c r="AG68" s="34">
        <f>IF(OR($A68="",AG$4=""),"",IF(AND(AG$4&lt;=$D68,AG$4+6&gt;=$D68),"C","")&amp;IF(AND(AG$4&lt;=$E68,AG$4+6&gt;=$E68),"A","")&amp;IF(AND(AG$4&lt;=$G68,AG$4+6&gt;=$F68),"V","")&amp;IF(AND(AG$4&lt;=$H68,AG$4+6&gt;=$H68),"R",""))</f>
        <v/>
      </c>
      <c r="AH68" s="34">
        <f>IF(OR($A68="",AH$4=""),"",IF(AND(AH$4&lt;=$D68,AH$4+6&gt;=$D68),"C","")&amp;IF(AND(AH$4&lt;=$E68,AH$4+6&gt;=$E68),"A","")&amp;IF(AND(AH$4&lt;=$G68,AH$4+6&gt;=$F68),"V","")&amp;IF(AND(AH$4&lt;=$H68,AH$4+6&gt;=$H68),"R",""))</f>
        <v/>
      </c>
      <c r="AI68" s="34">
        <f>IF(OR($A68="",AI$4=""),"",IF(AND(AI$4&lt;=$D68,AI$4+6&gt;=$D68),"C","")&amp;IF(AND(AI$4&lt;=$E68,AI$4+6&gt;=$E68),"A","")&amp;IF(AND(AI$4&lt;=$G68,AI$4+6&gt;=$F68),"V","")&amp;IF(AND(AI$4&lt;=$H68,AI$4+6&gt;=$H68),"R",""))</f>
        <v/>
      </c>
      <c r="AJ68" s="34">
        <f>IF(OR($A68="",AJ$4=""),"",IF(AND(AJ$4&lt;=$D68,AJ$4+6&gt;=$D68),"C","")&amp;IF(AND(AJ$4&lt;=$E68,AJ$4+6&gt;=$E68),"A","")&amp;IF(AND(AJ$4&lt;=$G68,AJ$4+6&gt;=$F68),"V","")&amp;IF(AND(AJ$4&lt;=$H68,AJ$4+6&gt;=$H68),"R",""))</f>
        <v/>
      </c>
      <c r="AK68" s="34">
        <f>IF(OR($A68="",AK$4=""),"",IF(AND(AK$4&lt;=$D68,AK$4+6&gt;=$D68),"C","")&amp;IF(AND(AK$4&lt;=$E68,AK$4+6&gt;=$E68),"A","")&amp;IF(AND(AK$4&lt;=$G68,AK$4+6&gt;=$F68),"V","")&amp;IF(AND(AK$4&lt;=$H68,AK$4+6&gt;=$H68),"R",""))</f>
        <v/>
      </c>
      <c r="AL68" s="34">
        <f>IF(OR($A68="",AL$4=""),"",IF(AND(AL$4&lt;=$D68,AL$4+6&gt;=$D68),"C","")&amp;IF(AND(AL$4&lt;=$E68,AL$4+6&gt;=$E68),"A","")&amp;IF(AND(AL$4&lt;=$G68,AL$4+6&gt;=$F68),"V","")&amp;IF(AND(AL$4&lt;=$H68,AL$4+6&gt;=$H68),"R",""))</f>
        <v/>
      </c>
      <c r="AM68" s="34">
        <f>IF(OR($A68="",AM$4=""),"",IF(AND(AM$4&lt;=$D68,AM$4+6&gt;=$D68),"C","")&amp;IF(AND(AM$4&lt;=$E68,AM$4+6&gt;=$E68),"A","")&amp;IF(AND(AM$4&lt;=$G68,AM$4+6&gt;=$F68),"V","")&amp;IF(AND(AM$4&lt;=$H68,AM$4+6&gt;=$H68),"R",""))</f>
        <v/>
      </c>
      <c r="AN68" s="34">
        <f>IF(OR($A68="",AN$4=""),"",IF(AND(AN$4&lt;=$D68,AN$4+6&gt;=$D68),"C","")&amp;IF(AND(AN$4&lt;=$E68,AN$4+6&gt;=$E68),"A","")&amp;IF(AND(AN$4&lt;=$G68,AN$4+6&gt;=$F68),"V","")&amp;IF(AND(AN$4&lt;=$H68,AN$4+6&gt;=$H68),"R",""))</f>
        <v/>
      </c>
      <c r="AO68" s="34">
        <f>IF(OR($A68="",AO$4=""),"",IF(AND(AO$4&lt;=$D68,AO$4+6&gt;=$D68),"C","")&amp;IF(AND(AO$4&lt;=$E68,AO$4+6&gt;=$E68),"A","")&amp;IF(AND(AO$4&lt;=$G68,AO$4+6&gt;=$F68),"V","")&amp;IF(AND(AO$4&lt;=$H68,AO$4+6&gt;=$H68),"R",""))</f>
        <v/>
      </c>
      <c r="AP68" s="34">
        <f>IF(OR($A68="",AP$4=""),"",IF(AND(AP$4&lt;=$D68,AP$4+6&gt;=$D68),"C","")&amp;IF(AND(AP$4&lt;=$E68,AP$4+6&gt;=$E68),"A","")&amp;IF(AND(AP$4&lt;=$G68,AP$4+6&gt;=$F68),"V","")&amp;IF(AND(AP$4&lt;=$H68,AP$4+6&gt;=$H68),"R",""))</f>
        <v/>
      </c>
      <c r="AQ68" s="34">
        <f>IF(OR($A68="",AQ$4=""),"",IF(AND(AQ$4&lt;=$D68,AQ$4+6&gt;=$D68),"C","")&amp;IF(AND(AQ$4&lt;=$E68,AQ$4+6&gt;=$E68),"A","")&amp;IF(AND(AQ$4&lt;=$G68,AQ$4+6&gt;=$F68),"V","")&amp;IF(AND(AQ$4&lt;=$H68,AQ$4+6&gt;=$H68),"R",""))</f>
        <v/>
      </c>
      <c r="AR68" s="34">
        <f>IF(OR($A68="",AR$4=""),"",IF(AND(AR$4&lt;=$D68,AR$4+6&gt;=$D68),"C","")&amp;IF(AND(AR$4&lt;=$E68,AR$4+6&gt;=$E68),"A","")&amp;IF(AND(AR$4&lt;=$G68,AR$4+6&gt;=$F68),"V","")&amp;IF(AND(AR$4&lt;=$H68,AR$4+6&gt;=$H68),"R",""))</f>
        <v/>
      </c>
      <c r="AS68" s="34">
        <f>IF(OR($A68="",AS$4=""),"",IF(AND(AS$4&lt;=$D68,AS$4+6&gt;=$D68),"C","")&amp;IF(AND(AS$4&lt;=$E68,AS$4+6&gt;=$E68),"A","")&amp;IF(AND(AS$4&lt;=$G68,AS$4+6&gt;=$F68),"V","")&amp;IF(AND(AS$4&lt;=$H68,AS$4+6&gt;=$H68),"R",""))</f>
        <v/>
      </c>
      <c r="AT68" s="34">
        <f>IF(OR($A68="",AT$4=""),"",IF(AND(AT$4&lt;=$D68,AT$4+6&gt;=$D68),"C","")&amp;IF(AND(AT$4&lt;=$E68,AT$4+6&gt;=$E68),"A","")&amp;IF(AND(AT$4&lt;=$G68,AT$4+6&gt;=$F68),"V","")&amp;IF(AND(AT$4&lt;=$H68,AT$4+6&gt;=$H68),"R",""))</f>
        <v/>
      </c>
      <c r="AU68" s="34">
        <f>IF(OR($A68="",AU$4=""),"",IF(AND(AU$4&lt;=$D68,AU$4+6&gt;=$D68),"C","")&amp;IF(AND(AU$4&lt;=$E68,AU$4+6&gt;=$E68),"A","")&amp;IF(AND(AU$4&lt;=$G68,AU$4+6&gt;=$F68),"V","")&amp;IF(AND(AU$4&lt;=$H68,AU$4+6&gt;=$H68),"R",""))</f>
        <v/>
      </c>
      <c r="AV68" s="34">
        <f>IF(OR($A68="",AV$4=""),"",IF(AND(AV$4&lt;=$D68,AV$4+6&gt;=$D68),"C","")&amp;IF(AND(AV$4&lt;=$E68,AV$4+6&gt;=$E68),"A","")&amp;IF(AND(AV$4&lt;=$G68,AV$4+6&gt;=$F68),"V","")&amp;IF(AND(AV$4&lt;=$H68,AV$4+6&gt;=$H68),"R",""))</f>
        <v/>
      </c>
      <c r="AW68" s="34">
        <f>IF(OR($A68="",AW$4=""),"",IF(AND(AW$4&lt;=$D68,AW$4+6&gt;=$D68),"C","")&amp;IF(AND(AW$4&lt;=$E68,AW$4+6&gt;=$E68),"A","")&amp;IF(AND(AW$4&lt;=$G68,AW$4+6&gt;=$F68),"V","")&amp;IF(AND(AW$4&lt;=$H68,AW$4+6&gt;=$H68),"R",""))</f>
        <v/>
      </c>
      <c r="AX68" s="34">
        <f>IF(OR($A68="",AX$4=""),"",IF(AND(AX$4&lt;=$D68,AX$4+6&gt;=$D68),"C","")&amp;IF(AND(AX$4&lt;=$E68,AX$4+6&gt;=$E68),"A","")&amp;IF(AND(AX$4&lt;=$G68,AX$4+6&gt;=$F68),"V","")&amp;IF(AND(AX$4&lt;=$H68,AX$4+6&gt;=$H68),"R",""))</f>
        <v/>
      </c>
      <c r="AY68" s="34">
        <f>IF(OR($A68="",AY$4=""),"",IF(AND(AY$4&lt;=$D68,AY$4+6&gt;=$D68),"C","")&amp;IF(AND(AY$4&lt;=$E68,AY$4+6&gt;=$E68),"A","")&amp;IF(AND(AY$4&lt;=$G68,AY$4+6&gt;=$F68),"V","")&amp;IF(AND(AY$4&lt;=$H68,AY$4+6&gt;=$H68),"R",""))</f>
        <v/>
      </c>
      <c r="AZ68" s="34">
        <f>IF(OR($A68="",AZ$4=""),"",IF(AND(AZ$4&lt;=$D68,AZ$4+6&gt;=$D68),"C","")&amp;IF(AND(AZ$4&lt;=$E68,AZ$4+6&gt;=$E68),"A","")&amp;IF(AND(AZ$4&lt;=$G68,AZ$4+6&gt;=$F68),"V","")&amp;IF(AND(AZ$4&lt;=$H68,AZ$4+6&gt;=$H68),"R",""))</f>
        <v/>
      </c>
      <c r="BA68" s="34">
        <f>IF(OR($A68="",BA$4=""),"",IF(AND(BA$4&lt;=$D68,BA$4+6&gt;=$D68),"C","")&amp;IF(AND(BA$4&lt;=$E68,BA$4+6&gt;=$E68),"A","")&amp;IF(AND(BA$4&lt;=$G68,BA$4+6&gt;=$F68),"V","")&amp;IF(AND(BA$4&lt;=$H68,BA$4+6&gt;=$H68),"R",""))</f>
        <v/>
      </c>
      <c r="BB68" s="34">
        <f>IF(OR($A68="",BB$4=""),"",IF(AND(BB$4&lt;=$D68,BB$4+6&gt;=$D68),"C","")&amp;IF(AND(BB$4&lt;=$E68,BB$4+6&gt;=$E68),"A","")&amp;IF(AND(BB$4&lt;=$G68,BB$4+6&gt;=$F68),"V","")&amp;IF(AND(BB$4&lt;=$H68,BB$4+6&gt;=$H68),"R",""))</f>
        <v/>
      </c>
      <c r="BC68" s="34">
        <f>IF(OR($A68="",BC$4=""),"",IF(AND(BC$4&lt;=$D68,BC$4+6&gt;=$D68),"C","")&amp;IF(AND(BC$4&lt;=$E68,BC$4+6&gt;=$E68),"A","")&amp;IF(AND(BC$4&lt;=$G68,BC$4+6&gt;=$F68),"V","")&amp;IF(AND(BC$4&lt;=$H68,BC$4+6&gt;=$H68),"R",""))</f>
        <v/>
      </c>
      <c r="BD68" s="34">
        <f>IF(OR($A68="",BD$4=""),"",IF(AND(BD$4&lt;=$D68,BD$4+6&gt;=$D68),"C","")&amp;IF(AND(BD$4&lt;=$E68,BD$4+6&gt;=$E68),"A","")&amp;IF(AND(BD$4&lt;=$G68,BD$4+6&gt;=$F68),"V","")&amp;IF(AND(BD$4&lt;=$H68,BD$4+6&gt;=$H68),"R",""))</f>
        <v/>
      </c>
      <c r="BE68" s="34">
        <f>IF(OR($A68="",BE$4=""),"",IF(AND(BE$4&lt;=$D68,BE$4+6&gt;=$D68),"C","")&amp;IF(AND(BE$4&lt;=$E68,BE$4+6&gt;=$E68),"A","")&amp;IF(AND(BE$4&lt;=$G68,BE$4+6&gt;=$F68),"V","")&amp;IF(AND(BE$4&lt;=$H68,BE$4+6&gt;=$H68),"R",""))</f>
        <v/>
      </c>
      <c r="BF68" s="34">
        <f>IF(OR($A68="",BF$4=""),"",IF(AND(BF$4&lt;=$D68,BF$4+6&gt;=$D68),"C","")&amp;IF(AND(BF$4&lt;=$E68,BF$4+6&gt;=$E68),"A","")&amp;IF(AND(BF$4&lt;=$G68,BF$4+6&gt;=$F68),"V","")&amp;IF(AND(BF$4&lt;=$H68,BF$4+6&gt;=$H68),"R",""))</f>
        <v/>
      </c>
      <c r="BG68" s="34">
        <f>IF(OR($A68="",BG$4=""),"",IF(AND(BG$4&lt;=$D68,BG$4+6&gt;=$D68),"C","")&amp;IF(AND(BG$4&lt;=$E68,BG$4+6&gt;=$E68),"A","")&amp;IF(AND(BG$4&lt;=$G68,BG$4+6&gt;=$F68),"V","")&amp;IF(AND(BG$4&lt;=$H68,BG$4+6&gt;=$H68),"R",""))</f>
        <v/>
      </c>
      <c r="BH68" s="34">
        <f>IF(OR($A68="",BH$4=""),"",IF(AND(BH$4&lt;=$D68,BH$4+6&gt;=$D68),"C","")&amp;IF(AND(BH$4&lt;=$E68,BH$4+6&gt;=$E68),"A","")&amp;IF(AND(BH$4&lt;=$G68,BH$4+6&gt;=$F68),"V","")&amp;IF(AND(BH$4&lt;=$H68,BH$4+6&gt;=$H68),"R",""))</f>
        <v/>
      </c>
      <c r="BI68" s="34">
        <f>IF(OR($A68="",BI$4=""),"",IF(AND(BI$4&lt;=$D68,BI$4+6&gt;=$D68),"C","")&amp;IF(AND(BI$4&lt;=$E68,BI$4+6&gt;=$E68),"A","")&amp;IF(AND(BI$4&lt;=$G68,BI$4+6&gt;=$F68),"V","")&amp;IF(AND(BI$4&lt;=$H68,BI$4+6&gt;=$H68),"R",""))</f>
        <v/>
      </c>
      <c r="BJ68" s="34">
        <f>IF(OR($A68="",BJ$4=""),"",IF(AND(BJ$4&lt;=$D68,BJ$4+6&gt;=$D68),"C","")&amp;IF(AND(BJ$4&lt;=$E68,BJ$4+6&gt;=$E68),"A","")&amp;IF(AND(BJ$4&lt;=$G68,BJ$4+6&gt;=$F68),"V","")&amp;IF(AND(BJ$4&lt;=$H68,BJ$4+6&gt;=$H68),"R",""))</f>
        <v/>
      </c>
      <c r="BK68" s="34">
        <f>IF(OR($A68="",BK$4=""),"",IF(AND(BK$4&lt;=$D68,BK$4+6&gt;=$D68),"C","")&amp;IF(AND(BK$4&lt;=$E68,BK$4+6&gt;=$E68),"A","")&amp;IF(AND(BK$4&lt;=$G68,BK$4+6&gt;=$F68),"V","")&amp;IF(AND(BK$4&lt;=$H68,BK$4+6&gt;=$H68),"R",""))</f>
        <v/>
      </c>
      <c r="BL68" s="34">
        <f>IF(OR($A68="",BL$4=""),"",IF(AND(BL$4&lt;=$D68,BL$4+6&gt;=$D68),"C","")&amp;IF(AND(BL$4&lt;=$E68,BL$4+6&gt;=$E68),"A","")&amp;IF(AND(BL$4&lt;=$G68,BL$4+6&gt;=$F68),"V","")&amp;IF(AND(BL$4&lt;=$H68,BL$4+6&gt;=$H68),"R",""))</f>
        <v/>
      </c>
      <c r="BM68" s="34">
        <f>IF(OR($A68="",BM$4=""),"",IF(AND(BM$4&lt;=$D68,BM$4+6&gt;=$D68),"C","")&amp;IF(AND(BM$4&lt;=$E68,BM$4+6&gt;=$E68),"A","")&amp;IF(AND(BM$4&lt;=$G68,BM$4+6&gt;=$F68),"V","")&amp;IF(AND(BM$4&lt;=$H68,BM$4+6&gt;=$H68),"R",""))</f>
        <v/>
      </c>
      <c r="BN68" s="34">
        <f>IF(OR($A68="",BN$4=""),"",IF(AND(BN$4&lt;=$D68,BN$4+6&gt;=$D68),"C","")&amp;IF(AND(BN$4&lt;=$E68,BN$4+6&gt;=$E68),"A","")&amp;IF(AND(BN$4&lt;=$G68,BN$4+6&gt;=$F68),"V","")&amp;IF(AND(BN$4&lt;=$H68,BN$4+6&gt;=$H68),"R",""))</f>
        <v/>
      </c>
      <c r="BO68" s="34">
        <f>IF(OR($A68="",BO$4=""),"",IF(AND(BO$4&lt;=$D68,BO$4+6&gt;=$D68),"C","")&amp;IF(AND(BO$4&lt;=$E68,BO$4+6&gt;=$E68),"A","")&amp;IF(AND(BO$4&lt;=$G68,BO$4+6&gt;=$F68),"V","")&amp;IF(AND(BO$4&lt;=$H68,BO$4+6&gt;=$H68),"R",""))</f>
        <v/>
      </c>
      <c r="BP68" s="34">
        <f>IF(OR($A68="",BP$4=""),"",IF(AND(BP$4&lt;=$D68,BP$4+6&gt;=$D68),"C","")&amp;IF(AND(BP$4&lt;=$E68,BP$4+6&gt;=$E68),"A","")&amp;IF(AND(BP$4&lt;=$G68,BP$4+6&gt;=$F68),"V","")&amp;IF(AND(BP$4&lt;=$H68,BP$4+6&gt;=$H68),"R",""))</f>
        <v/>
      </c>
    </row>
    <row r="69" ht="26" customHeight="1">
      <c r="A69" s="13">
        <f>IF(Planejamento!A66="","",Planejamento!A66)</f>
        <v/>
      </c>
      <c r="B69" s="29">
        <f>IF(Planejamento!A66="","",Planejamento!B66)</f>
        <v/>
      </c>
      <c r="C69" s="29">
        <f>IF(Planejamento!A66="","",Planejamento!E66)</f>
        <v/>
      </c>
      <c r="D69" s="30">
        <f>IF(Planejamento!A66="","",Planejamento!L66)</f>
        <v/>
      </c>
      <c r="E69" s="30">
        <f>IF(Planejamento!A66="","",Planejamento!M66)</f>
        <v/>
      </c>
      <c r="F69" s="30">
        <f>IF(Planejamento!A66="","",Planejamento!G66)</f>
        <v/>
      </c>
      <c r="G69" s="30">
        <f>IF(Planejamento!A66="","",Planejamento!H66)</f>
        <v/>
      </c>
      <c r="H69" s="30">
        <f>IF(Planejamento!A66="","",Planejamento!N66)</f>
        <v/>
      </c>
      <c r="I69" s="31">
        <f>IF(OR($A69="",I$4=""),"",IF(AND(I$4&lt;=$D69,I$4+6&gt;=$D69),"C","")&amp;IF(AND(I$4&lt;=$E69,I$4+6&gt;=$E69),"A","")&amp;IF(AND(I$4&lt;=$G69,I$4+6&gt;=$F69),"V","")&amp;IF(AND(I$4&lt;=$H69,I$4+6&gt;=$H69),"R",""))</f>
        <v/>
      </c>
      <c r="J69" s="31">
        <f>IF(OR($A69="",J$4=""),"",IF(AND(J$4&lt;=$D69,J$4+6&gt;=$D69),"C","")&amp;IF(AND(J$4&lt;=$E69,J$4+6&gt;=$E69),"A","")&amp;IF(AND(J$4&lt;=$G69,J$4+6&gt;=$F69),"V","")&amp;IF(AND(J$4&lt;=$H69,J$4+6&gt;=$H69),"R",""))</f>
        <v/>
      </c>
      <c r="K69" s="31">
        <f>IF(OR($A69="",K$4=""),"",IF(AND(K$4&lt;=$D69,K$4+6&gt;=$D69),"C","")&amp;IF(AND(K$4&lt;=$E69,K$4+6&gt;=$E69),"A","")&amp;IF(AND(K$4&lt;=$G69,K$4+6&gt;=$F69),"V","")&amp;IF(AND(K$4&lt;=$H69,K$4+6&gt;=$H69),"R",""))</f>
        <v/>
      </c>
      <c r="L69" s="31">
        <f>IF(OR($A69="",L$4=""),"",IF(AND(L$4&lt;=$D69,L$4+6&gt;=$D69),"C","")&amp;IF(AND(L$4&lt;=$E69,L$4+6&gt;=$E69),"A","")&amp;IF(AND(L$4&lt;=$G69,L$4+6&gt;=$F69),"V","")&amp;IF(AND(L$4&lt;=$H69,L$4+6&gt;=$H69),"R",""))</f>
        <v/>
      </c>
      <c r="M69" s="31">
        <f>IF(OR($A69="",M$4=""),"",IF(AND(M$4&lt;=$D69,M$4+6&gt;=$D69),"C","")&amp;IF(AND(M$4&lt;=$E69,M$4+6&gt;=$E69),"A","")&amp;IF(AND(M$4&lt;=$G69,M$4+6&gt;=$F69),"V","")&amp;IF(AND(M$4&lt;=$H69,M$4+6&gt;=$H69),"R",""))</f>
        <v/>
      </c>
      <c r="N69" s="31">
        <f>IF(OR($A69="",N$4=""),"",IF(AND(N$4&lt;=$D69,N$4+6&gt;=$D69),"C","")&amp;IF(AND(N$4&lt;=$E69,N$4+6&gt;=$E69),"A","")&amp;IF(AND(N$4&lt;=$G69,N$4+6&gt;=$F69),"V","")&amp;IF(AND(N$4&lt;=$H69,N$4+6&gt;=$H69),"R",""))</f>
        <v/>
      </c>
      <c r="O69" s="31">
        <f>IF(OR($A69="",O$4=""),"",IF(AND(O$4&lt;=$D69,O$4+6&gt;=$D69),"C","")&amp;IF(AND(O$4&lt;=$E69,O$4+6&gt;=$E69),"A","")&amp;IF(AND(O$4&lt;=$G69,O$4+6&gt;=$F69),"V","")&amp;IF(AND(O$4&lt;=$H69,O$4+6&gt;=$H69),"R",""))</f>
        <v/>
      </c>
      <c r="P69" s="31">
        <f>IF(OR($A69="",P$4=""),"",IF(AND(P$4&lt;=$D69,P$4+6&gt;=$D69),"C","")&amp;IF(AND(P$4&lt;=$E69,P$4+6&gt;=$E69),"A","")&amp;IF(AND(P$4&lt;=$G69,P$4+6&gt;=$F69),"V","")&amp;IF(AND(P$4&lt;=$H69,P$4+6&gt;=$H69),"R",""))</f>
        <v/>
      </c>
      <c r="Q69" s="31">
        <f>IF(OR($A69="",Q$4=""),"",IF(AND(Q$4&lt;=$D69,Q$4+6&gt;=$D69),"C","")&amp;IF(AND(Q$4&lt;=$E69,Q$4+6&gt;=$E69),"A","")&amp;IF(AND(Q$4&lt;=$G69,Q$4+6&gt;=$F69),"V","")&amp;IF(AND(Q$4&lt;=$H69,Q$4+6&gt;=$H69),"R",""))</f>
        <v/>
      </c>
      <c r="R69" s="31">
        <f>IF(OR($A69="",R$4=""),"",IF(AND(R$4&lt;=$D69,R$4+6&gt;=$D69),"C","")&amp;IF(AND(R$4&lt;=$E69,R$4+6&gt;=$E69),"A","")&amp;IF(AND(R$4&lt;=$G69,R$4+6&gt;=$F69),"V","")&amp;IF(AND(R$4&lt;=$H69,R$4+6&gt;=$H69),"R",""))</f>
        <v/>
      </c>
      <c r="S69" s="31">
        <f>IF(OR($A69="",S$4=""),"",IF(AND(S$4&lt;=$D69,S$4+6&gt;=$D69),"C","")&amp;IF(AND(S$4&lt;=$E69,S$4+6&gt;=$E69),"A","")&amp;IF(AND(S$4&lt;=$G69,S$4+6&gt;=$F69),"V","")&amp;IF(AND(S$4&lt;=$H69,S$4+6&gt;=$H69),"R",""))</f>
        <v/>
      </c>
      <c r="T69" s="31">
        <f>IF(OR($A69="",T$4=""),"",IF(AND(T$4&lt;=$D69,T$4+6&gt;=$D69),"C","")&amp;IF(AND(T$4&lt;=$E69,T$4+6&gt;=$E69),"A","")&amp;IF(AND(T$4&lt;=$G69,T$4+6&gt;=$F69),"V","")&amp;IF(AND(T$4&lt;=$H69,T$4+6&gt;=$H69),"R",""))</f>
        <v/>
      </c>
      <c r="U69" s="31">
        <f>IF(OR($A69="",U$4=""),"",IF(AND(U$4&lt;=$D69,U$4+6&gt;=$D69),"C","")&amp;IF(AND(U$4&lt;=$E69,U$4+6&gt;=$E69),"A","")&amp;IF(AND(U$4&lt;=$G69,U$4+6&gt;=$F69),"V","")&amp;IF(AND(U$4&lt;=$H69,U$4+6&gt;=$H69),"R",""))</f>
        <v/>
      </c>
      <c r="V69" s="31">
        <f>IF(OR($A69="",V$4=""),"",IF(AND(V$4&lt;=$D69,V$4+6&gt;=$D69),"C","")&amp;IF(AND(V$4&lt;=$E69,V$4+6&gt;=$E69),"A","")&amp;IF(AND(V$4&lt;=$G69,V$4+6&gt;=$F69),"V","")&amp;IF(AND(V$4&lt;=$H69,V$4+6&gt;=$H69),"R",""))</f>
        <v/>
      </c>
      <c r="W69" s="31">
        <f>IF(OR($A69="",W$4=""),"",IF(AND(W$4&lt;=$D69,W$4+6&gt;=$D69),"C","")&amp;IF(AND(W$4&lt;=$E69,W$4+6&gt;=$E69),"A","")&amp;IF(AND(W$4&lt;=$G69,W$4+6&gt;=$F69),"V","")&amp;IF(AND(W$4&lt;=$H69,W$4+6&gt;=$H69),"R",""))</f>
        <v/>
      </c>
      <c r="X69" s="31">
        <f>IF(OR($A69="",X$4=""),"",IF(AND(X$4&lt;=$D69,X$4+6&gt;=$D69),"C","")&amp;IF(AND(X$4&lt;=$E69,X$4+6&gt;=$E69),"A","")&amp;IF(AND(X$4&lt;=$G69,X$4+6&gt;=$F69),"V","")&amp;IF(AND(X$4&lt;=$H69,X$4+6&gt;=$H69),"R",""))</f>
        <v/>
      </c>
      <c r="Y69" s="31">
        <f>IF(OR($A69="",Y$4=""),"",IF(AND(Y$4&lt;=$D69,Y$4+6&gt;=$D69),"C","")&amp;IF(AND(Y$4&lt;=$E69,Y$4+6&gt;=$E69),"A","")&amp;IF(AND(Y$4&lt;=$G69,Y$4+6&gt;=$F69),"V","")&amp;IF(AND(Y$4&lt;=$H69,Y$4+6&gt;=$H69),"R",""))</f>
        <v/>
      </c>
      <c r="Z69" s="31">
        <f>IF(OR($A69="",Z$4=""),"",IF(AND(Z$4&lt;=$D69,Z$4+6&gt;=$D69),"C","")&amp;IF(AND(Z$4&lt;=$E69,Z$4+6&gt;=$E69),"A","")&amp;IF(AND(Z$4&lt;=$G69,Z$4+6&gt;=$F69),"V","")&amp;IF(AND(Z$4&lt;=$H69,Z$4+6&gt;=$H69),"R",""))</f>
        <v/>
      </c>
      <c r="AA69" s="31">
        <f>IF(OR($A69="",AA$4=""),"",IF(AND(AA$4&lt;=$D69,AA$4+6&gt;=$D69),"C","")&amp;IF(AND(AA$4&lt;=$E69,AA$4+6&gt;=$E69),"A","")&amp;IF(AND(AA$4&lt;=$G69,AA$4+6&gt;=$F69),"V","")&amp;IF(AND(AA$4&lt;=$H69,AA$4+6&gt;=$H69),"R",""))</f>
        <v/>
      </c>
      <c r="AB69" s="31">
        <f>IF(OR($A69="",AB$4=""),"",IF(AND(AB$4&lt;=$D69,AB$4+6&gt;=$D69),"C","")&amp;IF(AND(AB$4&lt;=$E69,AB$4+6&gt;=$E69),"A","")&amp;IF(AND(AB$4&lt;=$G69,AB$4+6&gt;=$F69),"V","")&amp;IF(AND(AB$4&lt;=$H69,AB$4+6&gt;=$H69),"R",""))</f>
        <v/>
      </c>
      <c r="AC69" s="31">
        <f>IF(OR($A69="",AC$4=""),"",IF(AND(AC$4&lt;=$D69,AC$4+6&gt;=$D69),"C","")&amp;IF(AND(AC$4&lt;=$E69,AC$4+6&gt;=$E69),"A","")&amp;IF(AND(AC$4&lt;=$G69,AC$4+6&gt;=$F69),"V","")&amp;IF(AND(AC$4&lt;=$H69,AC$4+6&gt;=$H69),"R",""))</f>
        <v/>
      </c>
      <c r="AD69" s="31">
        <f>IF(OR($A69="",AD$4=""),"",IF(AND(AD$4&lt;=$D69,AD$4+6&gt;=$D69),"C","")&amp;IF(AND(AD$4&lt;=$E69,AD$4+6&gt;=$E69),"A","")&amp;IF(AND(AD$4&lt;=$G69,AD$4+6&gt;=$F69),"V","")&amp;IF(AND(AD$4&lt;=$H69,AD$4+6&gt;=$H69),"R",""))</f>
        <v/>
      </c>
      <c r="AE69" s="31">
        <f>IF(OR($A69="",AE$4=""),"",IF(AND(AE$4&lt;=$D69,AE$4+6&gt;=$D69),"C","")&amp;IF(AND(AE$4&lt;=$E69,AE$4+6&gt;=$E69),"A","")&amp;IF(AND(AE$4&lt;=$G69,AE$4+6&gt;=$F69),"V","")&amp;IF(AND(AE$4&lt;=$H69,AE$4+6&gt;=$H69),"R",""))</f>
        <v/>
      </c>
      <c r="AF69" s="31">
        <f>IF(OR($A69="",AF$4=""),"",IF(AND(AF$4&lt;=$D69,AF$4+6&gt;=$D69),"C","")&amp;IF(AND(AF$4&lt;=$E69,AF$4+6&gt;=$E69),"A","")&amp;IF(AND(AF$4&lt;=$G69,AF$4+6&gt;=$F69),"V","")&amp;IF(AND(AF$4&lt;=$H69,AF$4+6&gt;=$H69),"R",""))</f>
        <v/>
      </c>
      <c r="AG69" s="31">
        <f>IF(OR($A69="",AG$4=""),"",IF(AND(AG$4&lt;=$D69,AG$4+6&gt;=$D69),"C","")&amp;IF(AND(AG$4&lt;=$E69,AG$4+6&gt;=$E69),"A","")&amp;IF(AND(AG$4&lt;=$G69,AG$4+6&gt;=$F69),"V","")&amp;IF(AND(AG$4&lt;=$H69,AG$4+6&gt;=$H69),"R",""))</f>
        <v/>
      </c>
      <c r="AH69" s="31">
        <f>IF(OR($A69="",AH$4=""),"",IF(AND(AH$4&lt;=$D69,AH$4+6&gt;=$D69),"C","")&amp;IF(AND(AH$4&lt;=$E69,AH$4+6&gt;=$E69),"A","")&amp;IF(AND(AH$4&lt;=$G69,AH$4+6&gt;=$F69),"V","")&amp;IF(AND(AH$4&lt;=$H69,AH$4+6&gt;=$H69),"R",""))</f>
        <v/>
      </c>
      <c r="AI69" s="31">
        <f>IF(OR($A69="",AI$4=""),"",IF(AND(AI$4&lt;=$D69,AI$4+6&gt;=$D69),"C","")&amp;IF(AND(AI$4&lt;=$E69,AI$4+6&gt;=$E69),"A","")&amp;IF(AND(AI$4&lt;=$G69,AI$4+6&gt;=$F69),"V","")&amp;IF(AND(AI$4&lt;=$H69,AI$4+6&gt;=$H69),"R",""))</f>
        <v/>
      </c>
      <c r="AJ69" s="31">
        <f>IF(OR($A69="",AJ$4=""),"",IF(AND(AJ$4&lt;=$D69,AJ$4+6&gt;=$D69),"C","")&amp;IF(AND(AJ$4&lt;=$E69,AJ$4+6&gt;=$E69),"A","")&amp;IF(AND(AJ$4&lt;=$G69,AJ$4+6&gt;=$F69),"V","")&amp;IF(AND(AJ$4&lt;=$H69,AJ$4+6&gt;=$H69),"R",""))</f>
        <v/>
      </c>
      <c r="AK69" s="31">
        <f>IF(OR($A69="",AK$4=""),"",IF(AND(AK$4&lt;=$D69,AK$4+6&gt;=$D69),"C","")&amp;IF(AND(AK$4&lt;=$E69,AK$4+6&gt;=$E69),"A","")&amp;IF(AND(AK$4&lt;=$G69,AK$4+6&gt;=$F69),"V","")&amp;IF(AND(AK$4&lt;=$H69,AK$4+6&gt;=$H69),"R",""))</f>
        <v/>
      </c>
      <c r="AL69" s="31">
        <f>IF(OR($A69="",AL$4=""),"",IF(AND(AL$4&lt;=$D69,AL$4+6&gt;=$D69),"C","")&amp;IF(AND(AL$4&lt;=$E69,AL$4+6&gt;=$E69),"A","")&amp;IF(AND(AL$4&lt;=$G69,AL$4+6&gt;=$F69),"V","")&amp;IF(AND(AL$4&lt;=$H69,AL$4+6&gt;=$H69),"R",""))</f>
        <v/>
      </c>
      <c r="AM69" s="31">
        <f>IF(OR($A69="",AM$4=""),"",IF(AND(AM$4&lt;=$D69,AM$4+6&gt;=$D69),"C","")&amp;IF(AND(AM$4&lt;=$E69,AM$4+6&gt;=$E69),"A","")&amp;IF(AND(AM$4&lt;=$G69,AM$4+6&gt;=$F69),"V","")&amp;IF(AND(AM$4&lt;=$H69,AM$4+6&gt;=$H69),"R",""))</f>
        <v/>
      </c>
      <c r="AN69" s="31">
        <f>IF(OR($A69="",AN$4=""),"",IF(AND(AN$4&lt;=$D69,AN$4+6&gt;=$D69),"C","")&amp;IF(AND(AN$4&lt;=$E69,AN$4+6&gt;=$E69),"A","")&amp;IF(AND(AN$4&lt;=$G69,AN$4+6&gt;=$F69),"V","")&amp;IF(AND(AN$4&lt;=$H69,AN$4+6&gt;=$H69),"R",""))</f>
        <v/>
      </c>
      <c r="AO69" s="31">
        <f>IF(OR($A69="",AO$4=""),"",IF(AND(AO$4&lt;=$D69,AO$4+6&gt;=$D69),"C","")&amp;IF(AND(AO$4&lt;=$E69,AO$4+6&gt;=$E69),"A","")&amp;IF(AND(AO$4&lt;=$G69,AO$4+6&gt;=$F69),"V","")&amp;IF(AND(AO$4&lt;=$H69,AO$4+6&gt;=$H69),"R",""))</f>
        <v/>
      </c>
      <c r="AP69" s="31">
        <f>IF(OR($A69="",AP$4=""),"",IF(AND(AP$4&lt;=$D69,AP$4+6&gt;=$D69),"C","")&amp;IF(AND(AP$4&lt;=$E69,AP$4+6&gt;=$E69),"A","")&amp;IF(AND(AP$4&lt;=$G69,AP$4+6&gt;=$F69),"V","")&amp;IF(AND(AP$4&lt;=$H69,AP$4+6&gt;=$H69),"R",""))</f>
        <v/>
      </c>
      <c r="AQ69" s="31">
        <f>IF(OR($A69="",AQ$4=""),"",IF(AND(AQ$4&lt;=$D69,AQ$4+6&gt;=$D69),"C","")&amp;IF(AND(AQ$4&lt;=$E69,AQ$4+6&gt;=$E69),"A","")&amp;IF(AND(AQ$4&lt;=$G69,AQ$4+6&gt;=$F69),"V","")&amp;IF(AND(AQ$4&lt;=$H69,AQ$4+6&gt;=$H69),"R",""))</f>
        <v/>
      </c>
      <c r="AR69" s="31">
        <f>IF(OR($A69="",AR$4=""),"",IF(AND(AR$4&lt;=$D69,AR$4+6&gt;=$D69),"C","")&amp;IF(AND(AR$4&lt;=$E69,AR$4+6&gt;=$E69),"A","")&amp;IF(AND(AR$4&lt;=$G69,AR$4+6&gt;=$F69),"V","")&amp;IF(AND(AR$4&lt;=$H69,AR$4+6&gt;=$H69),"R",""))</f>
        <v/>
      </c>
      <c r="AS69" s="31">
        <f>IF(OR($A69="",AS$4=""),"",IF(AND(AS$4&lt;=$D69,AS$4+6&gt;=$D69),"C","")&amp;IF(AND(AS$4&lt;=$E69,AS$4+6&gt;=$E69),"A","")&amp;IF(AND(AS$4&lt;=$G69,AS$4+6&gt;=$F69),"V","")&amp;IF(AND(AS$4&lt;=$H69,AS$4+6&gt;=$H69),"R",""))</f>
        <v/>
      </c>
      <c r="AT69" s="31">
        <f>IF(OR($A69="",AT$4=""),"",IF(AND(AT$4&lt;=$D69,AT$4+6&gt;=$D69),"C","")&amp;IF(AND(AT$4&lt;=$E69,AT$4+6&gt;=$E69),"A","")&amp;IF(AND(AT$4&lt;=$G69,AT$4+6&gt;=$F69),"V","")&amp;IF(AND(AT$4&lt;=$H69,AT$4+6&gt;=$H69),"R",""))</f>
        <v/>
      </c>
      <c r="AU69" s="31">
        <f>IF(OR($A69="",AU$4=""),"",IF(AND(AU$4&lt;=$D69,AU$4+6&gt;=$D69),"C","")&amp;IF(AND(AU$4&lt;=$E69,AU$4+6&gt;=$E69),"A","")&amp;IF(AND(AU$4&lt;=$G69,AU$4+6&gt;=$F69),"V","")&amp;IF(AND(AU$4&lt;=$H69,AU$4+6&gt;=$H69),"R",""))</f>
        <v/>
      </c>
      <c r="AV69" s="31">
        <f>IF(OR($A69="",AV$4=""),"",IF(AND(AV$4&lt;=$D69,AV$4+6&gt;=$D69),"C","")&amp;IF(AND(AV$4&lt;=$E69,AV$4+6&gt;=$E69),"A","")&amp;IF(AND(AV$4&lt;=$G69,AV$4+6&gt;=$F69),"V","")&amp;IF(AND(AV$4&lt;=$H69,AV$4+6&gt;=$H69),"R",""))</f>
        <v/>
      </c>
      <c r="AW69" s="31">
        <f>IF(OR($A69="",AW$4=""),"",IF(AND(AW$4&lt;=$D69,AW$4+6&gt;=$D69),"C","")&amp;IF(AND(AW$4&lt;=$E69,AW$4+6&gt;=$E69),"A","")&amp;IF(AND(AW$4&lt;=$G69,AW$4+6&gt;=$F69),"V","")&amp;IF(AND(AW$4&lt;=$H69,AW$4+6&gt;=$H69),"R",""))</f>
        <v/>
      </c>
      <c r="AX69" s="31">
        <f>IF(OR($A69="",AX$4=""),"",IF(AND(AX$4&lt;=$D69,AX$4+6&gt;=$D69),"C","")&amp;IF(AND(AX$4&lt;=$E69,AX$4+6&gt;=$E69),"A","")&amp;IF(AND(AX$4&lt;=$G69,AX$4+6&gt;=$F69),"V","")&amp;IF(AND(AX$4&lt;=$H69,AX$4+6&gt;=$H69),"R",""))</f>
        <v/>
      </c>
      <c r="AY69" s="31">
        <f>IF(OR($A69="",AY$4=""),"",IF(AND(AY$4&lt;=$D69,AY$4+6&gt;=$D69),"C","")&amp;IF(AND(AY$4&lt;=$E69,AY$4+6&gt;=$E69),"A","")&amp;IF(AND(AY$4&lt;=$G69,AY$4+6&gt;=$F69),"V","")&amp;IF(AND(AY$4&lt;=$H69,AY$4+6&gt;=$H69),"R",""))</f>
        <v/>
      </c>
      <c r="AZ69" s="31">
        <f>IF(OR($A69="",AZ$4=""),"",IF(AND(AZ$4&lt;=$D69,AZ$4+6&gt;=$D69),"C","")&amp;IF(AND(AZ$4&lt;=$E69,AZ$4+6&gt;=$E69),"A","")&amp;IF(AND(AZ$4&lt;=$G69,AZ$4+6&gt;=$F69),"V","")&amp;IF(AND(AZ$4&lt;=$H69,AZ$4+6&gt;=$H69),"R",""))</f>
        <v/>
      </c>
      <c r="BA69" s="31">
        <f>IF(OR($A69="",BA$4=""),"",IF(AND(BA$4&lt;=$D69,BA$4+6&gt;=$D69),"C","")&amp;IF(AND(BA$4&lt;=$E69,BA$4+6&gt;=$E69),"A","")&amp;IF(AND(BA$4&lt;=$G69,BA$4+6&gt;=$F69),"V","")&amp;IF(AND(BA$4&lt;=$H69,BA$4+6&gt;=$H69),"R",""))</f>
        <v/>
      </c>
      <c r="BB69" s="31">
        <f>IF(OR($A69="",BB$4=""),"",IF(AND(BB$4&lt;=$D69,BB$4+6&gt;=$D69),"C","")&amp;IF(AND(BB$4&lt;=$E69,BB$4+6&gt;=$E69),"A","")&amp;IF(AND(BB$4&lt;=$G69,BB$4+6&gt;=$F69),"V","")&amp;IF(AND(BB$4&lt;=$H69,BB$4+6&gt;=$H69),"R",""))</f>
        <v/>
      </c>
      <c r="BC69" s="31">
        <f>IF(OR($A69="",BC$4=""),"",IF(AND(BC$4&lt;=$D69,BC$4+6&gt;=$D69),"C","")&amp;IF(AND(BC$4&lt;=$E69,BC$4+6&gt;=$E69),"A","")&amp;IF(AND(BC$4&lt;=$G69,BC$4+6&gt;=$F69),"V","")&amp;IF(AND(BC$4&lt;=$H69,BC$4+6&gt;=$H69),"R",""))</f>
        <v/>
      </c>
      <c r="BD69" s="31">
        <f>IF(OR($A69="",BD$4=""),"",IF(AND(BD$4&lt;=$D69,BD$4+6&gt;=$D69),"C","")&amp;IF(AND(BD$4&lt;=$E69,BD$4+6&gt;=$E69),"A","")&amp;IF(AND(BD$4&lt;=$G69,BD$4+6&gt;=$F69),"V","")&amp;IF(AND(BD$4&lt;=$H69,BD$4+6&gt;=$H69),"R",""))</f>
        <v/>
      </c>
      <c r="BE69" s="31">
        <f>IF(OR($A69="",BE$4=""),"",IF(AND(BE$4&lt;=$D69,BE$4+6&gt;=$D69),"C","")&amp;IF(AND(BE$4&lt;=$E69,BE$4+6&gt;=$E69),"A","")&amp;IF(AND(BE$4&lt;=$G69,BE$4+6&gt;=$F69),"V","")&amp;IF(AND(BE$4&lt;=$H69,BE$4+6&gt;=$H69),"R",""))</f>
        <v/>
      </c>
      <c r="BF69" s="31">
        <f>IF(OR($A69="",BF$4=""),"",IF(AND(BF$4&lt;=$D69,BF$4+6&gt;=$D69),"C","")&amp;IF(AND(BF$4&lt;=$E69,BF$4+6&gt;=$E69),"A","")&amp;IF(AND(BF$4&lt;=$G69,BF$4+6&gt;=$F69),"V","")&amp;IF(AND(BF$4&lt;=$H69,BF$4+6&gt;=$H69),"R",""))</f>
        <v/>
      </c>
      <c r="BG69" s="31">
        <f>IF(OR($A69="",BG$4=""),"",IF(AND(BG$4&lt;=$D69,BG$4+6&gt;=$D69),"C","")&amp;IF(AND(BG$4&lt;=$E69,BG$4+6&gt;=$E69),"A","")&amp;IF(AND(BG$4&lt;=$G69,BG$4+6&gt;=$F69),"V","")&amp;IF(AND(BG$4&lt;=$H69,BG$4+6&gt;=$H69),"R",""))</f>
        <v/>
      </c>
      <c r="BH69" s="31">
        <f>IF(OR($A69="",BH$4=""),"",IF(AND(BH$4&lt;=$D69,BH$4+6&gt;=$D69),"C","")&amp;IF(AND(BH$4&lt;=$E69,BH$4+6&gt;=$E69),"A","")&amp;IF(AND(BH$4&lt;=$G69,BH$4+6&gt;=$F69),"V","")&amp;IF(AND(BH$4&lt;=$H69,BH$4+6&gt;=$H69),"R",""))</f>
        <v/>
      </c>
      <c r="BI69" s="31">
        <f>IF(OR($A69="",BI$4=""),"",IF(AND(BI$4&lt;=$D69,BI$4+6&gt;=$D69),"C","")&amp;IF(AND(BI$4&lt;=$E69,BI$4+6&gt;=$E69),"A","")&amp;IF(AND(BI$4&lt;=$G69,BI$4+6&gt;=$F69),"V","")&amp;IF(AND(BI$4&lt;=$H69,BI$4+6&gt;=$H69),"R",""))</f>
        <v/>
      </c>
      <c r="BJ69" s="31">
        <f>IF(OR($A69="",BJ$4=""),"",IF(AND(BJ$4&lt;=$D69,BJ$4+6&gt;=$D69),"C","")&amp;IF(AND(BJ$4&lt;=$E69,BJ$4+6&gt;=$E69),"A","")&amp;IF(AND(BJ$4&lt;=$G69,BJ$4+6&gt;=$F69),"V","")&amp;IF(AND(BJ$4&lt;=$H69,BJ$4+6&gt;=$H69),"R",""))</f>
        <v/>
      </c>
      <c r="BK69" s="31">
        <f>IF(OR($A69="",BK$4=""),"",IF(AND(BK$4&lt;=$D69,BK$4+6&gt;=$D69),"C","")&amp;IF(AND(BK$4&lt;=$E69,BK$4+6&gt;=$E69),"A","")&amp;IF(AND(BK$4&lt;=$G69,BK$4+6&gt;=$F69),"V","")&amp;IF(AND(BK$4&lt;=$H69,BK$4+6&gt;=$H69),"R",""))</f>
        <v/>
      </c>
      <c r="BL69" s="31">
        <f>IF(OR($A69="",BL$4=""),"",IF(AND(BL$4&lt;=$D69,BL$4+6&gt;=$D69),"C","")&amp;IF(AND(BL$4&lt;=$E69,BL$4+6&gt;=$E69),"A","")&amp;IF(AND(BL$4&lt;=$G69,BL$4+6&gt;=$F69),"V","")&amp;IF(AND(BL$4&lt;=$H69,BL$4+6&gt;=$H69),"R",""))</f>
        <v/>
      </c>
      <c r="BM69" s="31">
        <f>IF(OR($A69="",BM$4=""),"",IF(AND(BM$4&lt;=$D69,BM$4+6&gt;=$D69),"C","")&amp;IF(AND(BM$4&lt;=$E69,BM$4+6&gt;=$E69),"A","")&amp;IF(AND(BM$4&lt;=$G69,BM$4+6&gt;=$F69),"V","")&amp;IF(AND(BM$4&lt;=$H69,BM$4+6&gt;=$H69),"R",""))</f>
        <v/>
      </c>
      <c r="BN69" s="31">
        <f>IF(OR($A69="",BN$4=""),"",IF(AND(BN$4&lt;=$D69,BN$4+6&gt;=$D69),"C","")&amp;IF(AND(BN$4&lt;=$E69,BN$4+6&gt;=$E69),"A","")&amp;IF(AND(BN$4&lt;=$G69,BN$4+6&gt;=$F69),"V","")&amp;IF(AND(BN$4&lt;=$H69,BN$4+6&gt;=$H69),"R",""))</f>
        <v/>
      </c>
      <c r="BO69" s="31">
        <f>IF(OR($A69="",BO$4=""),"",IF(AND(BO$4&lt;=$D69,BO$4+6&gt;=$D69),"C","")&amp;IF(AND(BO$4&lt;=$E69,BO$4+6&gt;=$E69),"A","")&amp;IF(AND(BO$4&lt;=$G69,BO$4+6&gt;=$F69),"V","")&amp;IF(AND(BO$4&lt;=$H69,BO$4+6&gt;=$H69),"R",""))</f>
        <v/>
      </c>
      <c r="BP69" s="31">
        <f>IF(OR($A69="",BP$4=""),"",IF(AND(BP$4&lt;=$D69,BP$4+6&gt;=$D69),"C","")&amp;IF(AND(BP$4&lt;=$E69,BP$4+6&gt;=$E69),"A","")&amp;IF(AND(BP$4&lt;=$G69,BP$4+6&gt;=$F69),"V","")&amp;IF(AND(BP$4&lt;=$H69,BP$4+6&gt;=$H69),"R",""))</f>
        <v/>
      </c>
    </row>
    <row r="70" ht="26" customHeight="1">
      <c r="A70" s="12">
        <f>IF(Planejamento!A67="","",Planejamento!A67)</f>
        <v/>
      </c>
      <c r="B70" s="32">
        <f>IF(Planejamento!A67="","",Planejamento!B67)</f>
        <v/>
      </c>
      <c r="C70" s="32">
        <f>IF(Planejamento!A67="","",Planejamento!E67)</f>
        <v/>
      </c>
      <c r="D70" s="33">
        <f>IF(Planejamento!A67="","",Planejamento!L67)</f>
        <v/>
      </c>
      <c r="E70" s="33">
        <f>IF(Planejamento!A67="","",Planejamento!M67)</f>
        <v/>
      </c>
      <c r="F70" s="33">
        <f>IF(Planejamento!A67="","",Planejamento!G67)</f>
        <v/>
      </c>
      <c r="G70" s="33">
        <f>IF(Planejamento!A67="","",Planejamento!H67)</f>
        <v/>
      </c>
      <c r="H70" s="33">
        <f>IF(Planejamento!A67="","",Planejamento!N67)</f>
        <v/>
      </c>
      <c r="I70" s="34">
        <f>IF(OR($A70="",I$4=""),"",IF(AND(I$4&lt;=$D70,I$4+6&gt;=$D70),"C","")&amp;IF(AND(I$4&lt;=$E70,I$4+6&gt;=$E70),"A","")&amp;IF(AND(I$4&lt;=$G70,I$4+6&gt;=$F70),"V","")&amp;IF(AND(I$4&lt;=$H70,I$4+6&gt;=$H70),"R",""))</f>
        <v/>
      </c>
      <c r="J70" s="34">
        <f>IF(OR($A70="",J$4=""),"",IF(AND(J$4&lt;=$D70,J$4+6&gt;=$D70),"C","")&amp;IF(AND(J$4&lt;=$E70,J$4+6&gt;=$E70),"A","")&amp;IF(AND(J$4&lt;=$G70,J$4+6&gt;=$F70),"V","")&amp;IF(AND(J$4&lt;=$H70,J$4+6&gt;=$H70),"R",""))</f>
        <v/>
      </c>
      <c r="K70" s="34">
        <f>IF(OR($A70="",K$4=""),"",IF(AND(K$4&lt;=$D70,K$4+6&gt;=$D70),"C","")&amp;IF(AND(K$4&lt;=$E70,K$4+6&gt;=$E70),"A","")&amp;IF(AND(K$4&lt;=$G70,K$4+6&gt;=$F70),"V","")&amp;IF(AND(K$4&lt;=$H70,K$4+6&gt;=$H70),"R",""))</f>
        <v/>
      </c>
      <c r="L70" s="34">
        <f>IF(OR($A70="",L$4=""),"",IF(AND(L$4&lt;=$D70,L$4+6&gt;=$D70),"C","")&amp;IF(AND(L$4&lt;=$E70,L$4+6&gt;=$E70),"A","")&amp;IF(AND(L$4&lt;=$G70,L$4+6&gt;=$F70),"V","")&amp;IF(AND(L$4&lt;=$H70,L$4+6&gt;=$H70),"R",""))</f>
        <v/>
      </c>
      <c r="M70" s="34">
        <f>IF(OR($A70="",M$4=""),"",IF(AND(M$4&lt;=$D70,M$4+6&gt;=$D70),"C","")&amp;IF(AND(M$4&lt;=$E70,M$4+6&gt;=$E70),"A","")&amp;IF(AND(M$4&lt;=$G70,M$4+6&gt;=$F70),"V","")&amp;IF(AND(M$4&lt;=$H70,M$4+6&gt;=$H70),"R",""))</f>
        <v/>
      </c>
      <c r="N70" s="34">
        <f>IF(OR($A70="",N$4=""),"",IF(AND(N$4&lt;=$D70,N$4+6&gt;=$D70),"C","")&amp;IF(AND(N$4&lt;=$E70,N$4+6&gt;=$E70),"A","")&amp;IF(AND(N$4&lt;=$G70,N$4+6&gt;=$F70),"V","")&amp;IF(AND(N$4&lt;=$H70,N$4+6&gt;=$H70),"R",""))</f>
        <v/>
      </c>
      <c r="O70" s="34">
        <f>IF(OR($A70="",O$4=""),"",IF(AND(O$4&lt;=$D70,O$4+6&gt;=$D70),"C","")&amp;IF(AND(O$4&lt;=$E70,O$4+6&gt;=$E70),"A","")&amp;IF(AND(O$4&lt;=$G70,O$4+6&gt;=$F70),"V","")&amp;IF(AND(O$4&lt;=$H70,O$4+6&gt;=$H70),"R",""))</f>
        <v/>
      </c>
      <c r="P70" s="34">
        <f>IF(OR($A70="",P$4=""),"",IF(AND(P$4&lt;=$D70,P$4+6&gt;=$D70),"C","")&amp;IF(AND(P$4&lt;=$E70,P$4+6&gt;=$E70),"A","")&amp;IF(AND(P$4&lt;=$G70,P$4+6&gt;=$F70),"V","")&amp;IF(AND(P$4&lt;=$H70,P$4+6&gt;=$H70),"R",""))</f>
        <v/>
      </c>
      <c r="Q70" s="34">
        <f>IF(OR($A70="",Q$4=""),"",IF(AND(Q$4&lt;=$D70,Q$4+6&gt;=$D70),"C","")&amp;IF(AND(Q$4&lt;=$E70,Q$4+6&gt;=$E70),"A","")&amp;IF(AND(Q$4&lt;=$G70,Q$4+6&gt;=$F70),"V","")&amp;IF(AND(Q$4&lt;=$H70,Q$4+6&gt;=$H70),"R",""))</f>
        <v/>
      </c>
      <c r="R70" s="34">
        <f>IF(OR($A70="",R$4=""),"",IF(AND(R$4&lt;=$D70,R$4+6&gt;=$D70),"C","")&amp;IF(AND(R$4&lt;=$E70,R$4+6&gt;=$E70),"A","")&amp;IF(AND(R$4&lt;=$G70,R$4+6&gt;=$F70),"V","")&amp;IF(AND(R$4&lt;=$H70,R$4+6&gt;=$H70),"R",""))</f>
        <v/>
      </c>
      <c r="S70" s="34">
        <f>IF(OR($A70="",S$4=""),"",IF(AND(S$4&lt;=$D70,S$4+6&gt;=$D70),"C","")&amp;IF(AND(S$4&lt;=$E70,S$4+6&gt;=$E70),"A","")&amp;IF(AND(S$4&lt;=$G70,S$4+6&gt;=$F70),"V","")&amp;IF(AND(S$4&lt;=$H70,S$4+6&gt;=$H70),"R",""))</f>
        <v/>
      </c>
      <c r="T70" s="34">
        <f>IF(OR($A70="",T$4=""),"",IF(AND(T$4&lt;=$D70,T$4+6&gt;=$D70),"C","")&amp;IF(AND(T$4&lt;=$E70,T$4+6&gt;=$E70),"A","")&amp;IF(AND(T$4&lt;=$G70,T$4+6&gt;=$F70),"V","")&amp;IF(AND(T$4&lt;=$H70,T$4+6&gt;=$H70),"R",""))</f>
        <v/>
      </c>
      <c r="U70" s="34">
        <f>IF(OR($A70="",U$4=""),"",IF(AND(U$4&lt;=$D70,U$4+6&gt;=$D70),"C","")&amp;IF(AND(U$4&lt;=$E70,U$4+6&gt;=$E70),"A","")&amp;IF(AND(U$4&lt;=$G70,U$4+6&gt;=$F70),"V","")&amp;IF(AND(U$4&lt;=$H70,U$4+6&gt;=$H70),"R",""))</f>
        <v/>
      </c>
      <c r="V70" s="34">
        <f>IF(OR($A70="",V$4=""),"",IF(AND(V$4&lt;=$D70,V$4+6&gt;=$D70),"C","")&amp;IF(AND(V$4&lt;=$E70,V$4+6&gt;=$E70),"A","")&amp;IF(AND(V$4&lt;=$G70,V$4+6&gt;=$F70),"V","")&amp;IF(AND(V$4&lt;=$H70,V$4+6&gt;=$H70),"R",""))</f>
        <v/>
      </c>
      <c r="W70" s="34">
        <f>IF(OR($A70="",W$4=""),"",IF(AND(W$4&lt;=$D70,W$4+6&gt;=$D70),"C","")&amp;IF(AND(W$4&lt;=$E70,W$4+6&gt;=$E70),"A","")&amp;IF(AND(W$4&lt;=$G70,W$4+6&gt;=$F70),"V","")&amp;IF(AND(W$4&lt;=$H70,W$4+6&gt;=$H70),"R",""))</f>
        <v/>
      </c>
      <c r="X70" s="34">
        <f>IF(OR($A70="",X$4=""),"",IF(AND(X$4&lt;=$D70,X$4+6&gt;=$D70),"C","")&amp;IF(AND(X$4&lt;=$E70,X$4+6&gt;=$E70),"A","")&amp;IF(AND(X$4&lt;=$G70,X$4+6&gt;=$F70),"V","")&amp;IF(AND(X$4&lt;=$H70,X$4+6&gt;=$H70),"R",""))</f>
        <v/>
      </c>
      <c r="Y70" s="34">
        <f>IF(OR($A70="",Y$4=""),"",IF(AND(Y$4&lt;=$D70,Y$4+6&gt;=$D70),"C","")&amp;IF(AND(Y$4&lt;=$E70,Y$4+6&gt;=$E70),"A","")&amp;IF(AND(Y$4&lt;=$G70,Y$4+6&gt;=$F70),"V","")&amp;IF(AND(Y$4&lt;=$H70,Y$4+6&gt;=$H70),"R",""))</f>
        <v/>
      </c>
      <c r="Z70" s="34">
        <f>IF(OR($A70="",Z$4=""),"",IF(AND(Z$4&lt;=$D70,Z$4+6&gt;=$D70),"C","")&amp;IF(AND(Z$4&lt;=$E70,Z$4+6&gt;=$E70),"A","")&amp;IF(AND(Z$4&lt;=$G70,Z$4+6&gt;=$F70),"V","")&amp;IF(AND(Z$4&lt;=$H70,Z$4+6&gt;=$H70),"R",""))</f>
        <v/>
      </c>
      <c r="AA70" s="34">
        <f>IF(OR($A70="",AA$4=""),"",IF(AND(AA$4&lt;=$D70,AA$4+6&gt;=$D70),"C","")&amp;IF(AND(AA$4&lt;=$E70,AA$4+6&gt;=$E70),"A","")&amp;IF(AND(AA$4&lt;=$G70,AA$4+6&gt;=$F70),"V","")&amp;IF(AND(AA$4&lt;=$H70,AA$4+6&gt;=$H70),"R",""))</f>
        <v/>
      </c>
      <c r="AB70" s="34">
        <f>IF(OR($A70="",AB$4=""),"",IF(AND(AB$4&lt;=$D70,AB$4+6&gt;=$D70),"C","")&amp;IF(AND(AB$4&lt;=$E70,AB$4+6&gt;=$E70),"A","")&amp;IF(AND(AB$4&lt;=$G70,AB$4+6&gt;=$F70),"V","")&amp;IF(AND(AB$4&lt;=$H70,AB$4+6&gt;=$H70),"R",""))</f>
        <v/>
      </c>
      <c r="AC70" s="34">
        <f>IF(OR($A70="",AC$4=""),"",IF(AND(AC$4&lt;=$D70,AC$4+6&gt;=$D70),"C","")&amp;IF(AND(AC$4&lt;=$E70,AC$4+6&gt;=$E70),"A","")&amp;IF(AND(AC$4&lt;=$G70,AC$4+6&gt;=$F70),"V","")&amp;IF(AND(AC$4&lt;=$H70,AC$4+6&gt;=$H70),"R",""))</f>
        <v/>
      </c>
      <c r="AD70" s="34">
        <f>IF(OR($A70="",AD$4=""),"",IF(AND(AD$4&lt;=$D70,AD$4+6&gt;=$D70),"C","")&amp;IF(AND(AD$4&lt;=$E70,AD$4+6&gt;=$E70),"A","")&amp;IF(AND(AD$4&lt;=$G70,AD$4+6&gt;=$F70),"V","")&amp;IF(AND(AD$4&lt;=$H70,AD$4+6&gt;=$H70),"R",""))</f>
        <v/>
      </c>
      <c r="AE70" s="34">
        <f>IF(OR($A70="",AE$4=""),"",IF(AND(AE$4&lt;=$D70,AE$4+6&gt;=$D70),"C","")&amp;IF(AND(AE$4&lt;=$E70,AE$4+6&gt;=$E70),"A","")&amp;IF(AND(AE$4&lt;=$G70,AE$4+6&gt;=$F70),"V","")&amp;IF(AND(AE$4&lt;=$H70,AE$4+6&gt;=$H70),"R",""))</f>
        <v/>
      </c>
      <c r="AF70" s="34">
        <f>IF(OR($A70="",AF$4=""),"",IF(AND(AF$4&lt;=$D70,AF$4+6&gt;=$D70),"C","")&amp;IF(AND(AF$4&lt;=$E70,AF$4+6&gt;=$E70),"A","")&amp;IF(AND(AF$4&lt;=$G70,AF$4+6&gt;=$F70),"V","")&amp;IF(AND(AF$4&lt;=$H70,AF$4+6&gt;=$H70),"R",""))</f>
        <v/>
      </c>
      <c r="AG70" s="34">
        <f>IF(OR($A70="",AG$4=""),"",IF(AND(AG$4&lt;=$D70,AG$4+6&gt;=$D70),"C","")&amp;IF(AND(AG$4&lt;=$E70,AG$4+6&gt;=$E70),"A","")&amp;IF(AND(AG$4&lt;=$G70,AG$4+6&gt;=$F70),"V","")&amp;IF(AND(AG$4&lt;=$H70,AG$4+6&gt;=$H70),"R",""))</f>
        <v/>
      </c>
      <c r="AH70" s="34">
        <f>IF(OR($A70="",AH$4=""),"",IF(AND(AH$4&lt;=$D70,AH$4+6&gt;=$D70),"C","")&amp;IF(AND(AH$4&lt;=$E70,AH$4+6&gt;=$E70),"A","")&amp;IF(AND(AH$4&lt;=$G70,AH$4+6&gt;=$F70),"V","")&amp;IF(AND(AH$4&lt;=$H70,AH$4+6&gt;=$H70),"R",""))</f>
        <v/>
      </c>
      <c r="AI70" s="34">
        <f>IF(OR($A70="",AI$4=""),"",IF(AND(AI$4&lt;=$D70,AI$4+6&gt;=$D70),"C","")&amp;IF(AND(AI$4&lt;=$E70,AI$4+6&gt;=$E70),"A","")&amp;IF(AND(AI$4&lt;=$G70,AI$4+6&gt;=$F70),"V","")&amp;IF(AND(AI$4&lt;=$H70,AI$4+6&gt;=$H70),"R",""))</f>
        <v/>
      </c>
      <c r="AJ70" s="34">
        <f>IF(OR($A70="",AJ$4=""),"",IF(AND(AJ$4&lt;=$D70,AJ$4+6&gt;=$D70),"C","")&amp;IF(AND(AJ$4&lt;=$E70,AJ$4+6&gt;=$E70),"A","")&amp;IF(AND(AJ$4&lt;=$G70,AJ$4+6&gt;=$F70),"V","")&amp;IF(AND(AJ$4&lt;=$H70,AJ$4+6&gt;=$H70),"R",""))</f>
        <v/>
      </c>
      <c r="AK70" s="34">
        <f>IF(OR($A70="",AK$4=""),"",IF(AND(AK$4&lt;=$D70,AK$4+6&gt;=$D70),"C","")&amp;IF(AND(AK$4&lt;=$E70,AK$4+6&gt;=$E70),"A","")&amp;IF(AND(AK$4&lt;=$G70,AK$4+6&gt;=$F70),"V","")&amp;IF(AND(AK$4&lt;=$H70,AK$4+6&gt;=$H70),"R",""))</f>
        <v/>
      </c>
      <c r="AL70" s="34">
        <f>IF(OR($A70="",AL$4=""),"",IF(AND(AL$4&lt;=$D70,AL$4+6&gt;=$D70),"C","")&amp;IF(AND(AL$4&lt;=$E70,AL$4+6&gt;=$E70),"A","")&amp;IF(AND(AL$4&lt;=$G70,AL$4+6&gt;=$F70),"V","")&amp;IF(AND(AL$4&lt;=$H70,AL$4+6&gt;=$H70),"R",""))</f>
        <v/>
      </c>
      <c r="AM70" s="34">
        <f>IF(OR($A70="",AM$4=""),"",IF(AND(AM$4&lt;=$D70,AM$4+6&gt;=$D70),"C","")&amp;IF(AND(AM$4&lt;=$E70,AM$4+6&gt;=$E70),"A","")&amp;IF(AND(AM$4&lt;=$G70,AM$4+6&gt;=$F70),"V","")&amp;IF(AND(AM$4&lt;=$H70,AM$4+6&gt;=$H70),"R",""))</f>
        <v/>
      </c>
      <c r="AN70" s="34">
        <f>IF(OR($A70="",AN$4=""),"",IF(AND(AN$4&lt;=$D70,AN$4+6&gt;=$D70),"C","")&amp;IF(AND(AN$4&lt;=$E70,AN$4+6&gt;=$E70),"A","")&amp;IF(AND(AN$4&lt;=$G70,AN$4+6&gt;=$F70),"V","")&amp;IF(AND(AN$4&lt;=$H70,AN$4+6&gt;=$H70),"R",""))</f>
        <v/>
      </c>
      <c r="AO70" s="34">
        <f>IF(OR($A70="",AO$4=""),"",IF(AND(AO$4&lt;=$D70,AO$4+6&gt;=$D70),"C","")&amp;IF(AND(AO$4&lt;=$E70,AO$4+6&gt;=$E70),"A","")&amp;IF(AND(AO$4&lt;=$G70,AO$4+6&gt;=$F70),"V","")&amp;IF(AND(AO$4&lt;=$H70,AO$4+6&gt;=$H70),"R",""))</f>
        <v/>
      </c>
      <c r="AP70" s="34">
        <f>IF(OR($A70="",AP$4=""),"",IF(AND(AP$4&lt;=$D70,AP$4+6&gt;=$D70),"C","")&amp;IF(AND(AP$4&lt;=$E70,AP$4+6&gt;=$E70),"A","")&amp;IF(AND(AP$4&lt;=$G70,AP$4+6&gt;=$F70),"V","")&amp;IF(AND(AP$4&lt;=$H70,AP$4+6&gt;=$H70),"R",""))</f>
        <v/>
      </c>
      <c r="AQ70" s="34">
        <f>IF(OR($A70="",AQ$4=""),"",IF(AND(AQ$4&lt;=$D70,AQ$4+6&gt;=$D70),"C","")&amp;IF(AND(AQ$4&lt;=$E70,AQ$4+6&gt;=$E70),"A","")&amp;IF(AND(AQ$4&lt;=$G70,AQ$4+6&gt;=$F70),"V","")&amp;IF(AND(AQ$4&lt;=$H70,AQ$4+6&gt;=$H70),"R",""))</f>
        <v/>
      </c>
      <c r="AR70" s="34">
        <f>IF(OR($A70="",AR$4=""),"",IF(AND(AR$4&lt;=$D70,AR$4+6&gt;=$D70),"C","")&amp;IF(AND(AR$4&lt;=$E70,AR$4+6&gt;=$E70),"A","")&amp;IF(AND(AR$4&lt;=$G70,AR$4+6&gt;=$F70),"V","")&amp;IF(AND(AR$4&lt;=$H70,AR$4+6&gt;=$H70),"R",""))</f>
        <v/>
      </c>
      <c r="AS70" s="34">
        <f>IF(OR($A70="",AS$4=""),"",IF(AND(AS$4&lt;=$D70,AS$4+6&gt;=$D70),"C","")&amp;IF(AND(AS$4&lt;=$E70,AS$4+6&gt;=$E70),"A","")&amp;IF(AND(AS$4&lt;=$G70,AS$4+6&gt;=$F70),"V","")&amp;IF(AND(AS$4&lt;=$H70,AS$4+6&gt;=$H70),"R",""))</f>
        <v/>
      </c>
      <c r="AT70" s="34">
        <f>IF(OR($A70="",AT$4=""),"",IF(AND(AT$4&lt;=$D70,AT$4+6&gt;=$D70),"C","")&amp;IF(AND(AT$4&lt;=$E70,AT$4+6&gt;=$E70),"A","")&amp;IF(AND(AT$4&lt;=$G70,AT$4+6&gt;=$F70),"V","")&amp;IF(AND(AT$4&lt;=$H70,AT$4+6&gt;=$H70),"R",""))</f>
        <v/>
      </c>
      <c r="AU70" s="34">
        <f>IF(OR($A70="",AU$4=""),"",IF(AND(AU$4&lt;=$D70,AU$4+6&gt;=$D70),"C","")&amp;IF(AND(AU$4&lt;=$E70,AU$4+6&gt;=$E70),"A","")&amp;IF(AND(AU$4&lt;=$G70,AU$4+6&gt;=$F70),"V","")&amp;IF(AND(AU$4&lt;=$H70,AU$4+6&gt;=$H70),"R",""))</f>
        <v/>
      </c>
      <c r="AV70" s="34">
        <f>IF(OR($A70="",AV$4=""),"",IF(AND(AV$4&lt;=$D70,AV$4+6&gt;=$D70),"C","")&amp;IF(AND(AV$4&lt;=$E70,AV$4+6&gt;=$E70),"A","")&amp;IF(AND(AV$4&lt;=$G70,AV$4+6&gt;=$F70),"V","")&amp;IF(AND(AV$4&lt;=$H70,AV$4+6&gt;=$H70),"R",""))</f>
        <v/>
      </c>
      <c r="AW70" s="34">
        <f>IF(OR($A70="",AW$4=""),"",IF(AND(AW$4&lt;=$D70,AW$4+6&gt;=$D70),"C","")&amp;IF(AND(AW$4&lt;=$E70,AW$4+6&gt;=$E70),"A","")&amp;IF(AND(AW$4&lt;=$G70,AW$4+6&gt;=$F70),"V","")&amp;IF(AND(AW$4&lt;=$H70,AW$4+6&gt;=$H70),"R",""))</f>
        <v/>
      </c>
      <c r="AX70" s="34">
        <f>IF(OR($A70="",AX$4=""),"",IF(AND(AX$4&lt;=$D70,AX$4+6&gt;=$D70),"C","")&amp;IF(AND(AX$4&lt;=$E70,AX$4+6&gt;=$E70),"A","")&amp;IF(AND(AX$4&lt;=$G70,AX$4+6&gt;=$F70),"V","")&amp;IF(AND(AX$4&lt;=$H70,AX$4+6&gt;=$H70),"R",""))</f>
        <v/>
      </c>
      <c r="AY70" s="34">
        <f>IF(OR($A70="",AY$4=""),"",IF(AND(AY$4&lt;=$D70,AY$4+6&gt;=$D70),"C","")&amp;IF(AND(AY$4&lt;=$E70,AY$4+6&gt;=$E70),"A","")&amp;IF(AND(AY$4&lt;=$G70,AY$4+6&gt;=$F70),"V","")&amp;IF(AND(AY$4&lt;=$H70,AY$4+6&gt;=$H70),"R",""))</f>
        <v/>
      </c>
      <c r="AZ70" s="34">
        <f>IF(OR($A70="",AZ$4=""),"",IF(AND(AZ$4&lt;=$D70,AZ$4+6&gt;=$D70),"C","")&amp;IF(AND(AZ$4&lt;=$E70,AZ$4+6&gt;=$E70),"A","")&amp;IF(AND(AZ$4&lt;=$G70,AZ$4+6&gt;=$F70),"V","")&amp;IF(AND(AZ$4&lt;=$H70,AZ$4+6&gt;=$H70),"R",""))</f>
        <v/>
      </c>
      <c r="BA70" s="34">
        <f>IF(OR($A70="",BA$4=""),"",IF(AND(BA$4&lt;=$D70,BA$4+6&gt;=$D70),"C","")&amp;IF(AND(BA$4&lt;=$E70,BA$4+6&gt;=$E70),"A","")&amp;IF(AND(BA$4&lt;=$G70,BA$4+6&gt;=$F70),"V","")&amp;IF(AND(BA$4&lt;=$H70,BA$4+6&gt;=$H70),"R",""))</f>
        <v/>
      </c>
      <c r="BB70" s="34">
        <f>IF(OR($A70="",BB$4=""),"",IF(AND(BB$4&lt;=$D70,BB$4+6&gt;=$D70),"C","")&amp;IF(AND(BB$4&lt;=$E70,BB$4+6&gt;=$E70),"A","")&amp;IF(AND(BB$4&lt;=$G70,BB$4+6&gt;=$F70),"V","")&amp;IF(AND(BB$4&lt;=$H70,BB$4+6&gt;=$H70),"R",""))</f>
        <v/>
      </c>
      <c r="BC70" s="34">
        <f>IF(OR($A70="",BC$4=""),"",IF(AND(BC$4&lt;=$D70,BC$4+6&gt;=$D70),"C","")&amp;IF(AND(BC$4&lt;=$E70,BC$4+6&gt;=$E70),"A","")&amp;IF(AND(BC$4&lt;=$G70,BC$4+6&gt;=$F70),"V","")&amp;IF(AND(BC$4&lt;=$H70,BC$4+6&gt;=$H70),"R",""))</f>
        <v/>
      </c>
      <c r="BD70" s="34">
        <f>IF(OR($A70="",BD$4=""),"",IF(AND(BD$4&lt;=$D70,BD$4+6&gt;=$D70),"C","")&amp;IF(AND(BD$4&lt;=$E70,BD$4+6&gt;=$E70),"A","")&amp;IF(AND(BD$4&lt;=$G70,BD$4+6&gt;=$F70),"V","")&amp;IF(AND(BD$4&lt;=$H70,BD$4+6&gt;=$H70),"R",""))</f>
        <v/>
      </c>
      <c r="BE70" s="34">
        <f>IF(OR($A70="",BE$4=""),"",IF(AND(BE$4&lt;=$D70,BE$4+6&gt;=$D70),"C","")&amp;IF(AND(BE$4&lt;=$E70,BE$4+6&gt;=$E70),"A","")&amp;IF(AND(BE$4&lt;=$G70,BE$4+6&gt;=$F70),"V","")&amp;IF(AND(BE$4&lt;=$H70,BE$4+6&gt;=$H70),"R",""))</f>
        <v/>
      </c>
      <c r="BF70" s="34">
        <f>IF(OR($A70="",BF$4=""),"",IF(AND(BF$4&lt;=$D70,BF$4+6&gt;=$D70),"C","")&amp;IF(AND(BF$4&lt;=$E70,BF$4+6&gt;=$E70),"A","")&amp;IF(AND(BF$4&lt;=$G70,BF$4+6&gt;=$F70),"V","")&amp;IF(AND(BF$4&lt;=$H70,BF$4+6&gt;=$H70),"R",""))</f>
        <v/>
      </c>
      <c r="BG70" s="34">
        <f>IF(OR($A70="",BG$4=""),"",IF(AND(BG$4&lt;=$D70,BG$4+6&gt;=$D70),"C","")&amp;IF(AND(BG$4&lt;=$E70,BG$4+6&gt;=$E70),"A","")&amp;IF(AND(BG$4&lt;=$G70,BG$4+6&gt;=$F70),"V","")&amp;IF(AND(BG$4&lt;=$H70,BG$4+6&gt;=$H70),"R",""))</f>
        <v/>
      </c>
      <c r="BH70" s="34">
        <f>IF(OR($A70="",BH$4=""),"",IF(AND(BH$4&lt;=$D70,BH$4+6&gt;=$D70),"C","")&amp;IF(AND(BH$4&lt;=$E70,BH$4+6&gt;=$E70),"A","")&amp;IF(AND(BH$4&lt;=$G70,BH$4+6&gt;=$F70),"V","")&amp;IF(AND(BH$4&lt;=$H70,BH$4+6&gt;=$H70),"R",""))</f>
        <v/>
      </c>
      <c r="BI70" s="34">
        <f>IF(OR($A70="",BI$4=""),"",IF(AND(BI$4&lt;=$D70,BI$4+6&gt;=$D70),"C","")&amp;IF(AND(BI$4&lt;=$E70,BI$4+6&gt;=$E70),"A","")&amp;IF(AND(BI$4&lt;=$G70,BI$4+6&gt;=$F70),"V","")&amp;IF(AND(BI$4&lt;=$H70,BI$4+6&gt;=$H70),"R",""))</f>
        <v/>
      </c>
      <c r="BJ70" s="34">
        <f>IF(OR($A70="",BJ$4=""),"",IF(AND(BJ$4&lt;=$D70,BJ$4+6&gt;=$D70),"C","")&amp;IF(AND(BJ$4&lt;=$E70,BJ$4+6&gt;=$E70),"A","")&amp;IF(AND(BJ$4&lt;=$G70,BJ$4+6&gt;=$F70),"V","")&amp;IF(AND(BJ$4&lt;=$H70,BJ$4+6&gt;=$H70),"R",""))</f>
        <v/>
      </c>
      <c r="BK70" s="34">
        <f>IF(OR($A70="",BK$4=""),"",IF(AND(BK$4&lt;=$D70,BK$4+6&gt;=$D70),"C","")&amp;IF(AND(BK$4&lt;=$E70,BK$4+6&gt;=$E70),"A","")&amp;IF(AND(BK$4&lt;=$G70,BK$4+6&gt;=$F70),"V","")&amp;IF(AND(BK$4&lt;=$H70,BK$4+6&gt;=$H70),"R",""))</f>
        <v/>
      </c>
      <c r="BL70" s="34">
        <f>IF(OR($A70="",BL$4=""),"",IF(AND(BL$4&lt;=$D70,BL$4+6&gt;=$D70),"C","")&amp;IF(AND(BL$4&lt;=$E70,BL$4+6&gt;=$E70),"A","")&amp;IF(AND(BL$4&lt;=$G70,BL$4+6&gt;=$F70),"V","")&amp;IF(AND(BL$4&lt;=$H70,BL$4+6&gt;=$H70),"R",""))</f>
        <v/>
      </c>
      <c r="BM70" s="34">
        <f>IF(OR($A70="",BM$4=""),"",IF(AND(BM$4&lt;=$D70,BM$4+6&gt;=$D70),"C","")&amp;IF(AND(BM$4&lt;=$E70,BM$4+6&gt;=$E70),"A","")&amp;IF(AND(BM$4&lt;=$G70,BM$4+6&gt;=$F70),"V","")&amp;IF(AND(BM$4&lt;=$H70,BM$4+6&gt;=$H70),"R",""))</f>
        <v/>
      </c>
      <c r="BN70" s="34">
        <f>IF(OR($A70="",BN$4=""),"",IF(AND(BN$4&lt;=$D70,BN$4+6&gt;=$D70),"C","")&amp;IF(AND(BN$4&lt;=$E70,BN$4+6&gt;=$E70),"A","")&amp;IF(AND(BN$4&lt;=$G70,BN$4+6&gt;=$F70),"V","")&amp;IF(AND(BN$4&lt;=$H70,BN$4+6&gt;=$H70),"R",""))</f>
        <v/>
      </c>
      <c r="BO70" s="34">
        <f>IF(OR($A70="",BO$4=""),"",IF(AND(BO$4&lt;=$D70,BO$4+6&gt;=$D70),"C","")&amp;IF(AND(BO$4&lt;=$E70,BO$4+6&gt;=$E70),"A","")&amp;IF(AND(BO$4&lt;=$G70,BO$4+6&gt;=$F70),"V","")&amp;IF(AND(BO$4&lt;=$H70,BO$4+6&gt;=$H70),"R",""))</f>
        <v/>
      </c>
      <c r="BP70" s="34">
        <f>IF(OR($A70="",BP$4=""),"",IF(AND(BP$4&lt;=$D70,BP$4+6&gt;=$D70),"C","")&amp;IF(AND(BP$4&lt;=$E70,BP$4+6&gt;=$E70),"A","")&amp;IF(AND(BP$4&lt;=$G70,BP$4+6&gt;=$F70),"V","")&amp;IF(AND(BP$4&lt;=$H70,BP$4+6&gt;=$H70),"R",""))</f>
        <v/>
      </c>
    </row>
    <row r="71" ht="26" customHeight="1">
      <c r="A71" s="13">
        <f>IF(Planejamento!A68="","",Planejamento!A68)</f>
        <v/>
      </c>
      <c r="B71" s="29">
        <f>IF(Planejamento!A68="","",Planejamento!B68)</f>
        <v/>
      </c>
      <c r="C71" s="29">
        <f>IF(Planejamento!A68="","",Planejamento!E68)</f>
        <v/>
      </c>
      <c r="D71" s="30">
        <f>IF(Planejamento!A68="","",Planejamento!L68)</f>
        <v/>
      </c>
      <c r="E71" s="30">
        <f>IF(Planejamento!A68="","",Planejamento!M68)</f>
        <v/>
      </c>
      <c r="F71" s="30">
        <f>IF(Planejamento!A68="","",Planejamento!G68)</f>
        <v/>
      </c>
      <c r="G71" s="30">
        <f>IF(Planejamento!A68="","",Planejamento!H68)</f>
        <v/>
      </c>
      <c r="H71" s="30">
        <f>IF(Planejamento!A68="","",Planejamento!N68)</f>
        <v/>
      </c>
      <c r="I71" s="31">
        <f>IF(OR($A71="",I$4=""),"",IF(AND(I$4&lt;=$D71,I$4+6&gt;=$D71),"C","")&amp;IF(AND(I$4&lt;=$E71,I$4+6&gt;=$E71),"A","")&amp;IF(AND(I$4&lt;=$G71,I$4+6&gt;=$F71),"V","")&amp;IF(AND(I$4&lt;=$H71,I$4+6&gt;=$H71),"R",""))</f>
        <v/>
      </c>
      <c r="J71" s="31">
        <f>IF(OR($A71="",J$4=""),"",IF(AND(J$4&lt;=$D71,J$4+6&gt;=$D71),"C","")&amp;IF(AND(J$4&lt;=$E71,J$4+6&gt;=$E71),"A","")&amp;IF(AND(J$4&lt;=$G71,J$4+6&gt;=$F71),"V","")&amp;IF(AND(J$4&lt;=$H71,J$4+6&gt;=$H71),"R",""))</f>
        <v/>
      </c>
      <c r="K71" s="31">
        <f>IF(OR($A71="",K$4=""),"",IF(AND(K$4&lt;=$D71,K$4+6&gt;=$D71),"C","")&amp;IF(AND(K$4&lt;=$E71,K$4+6&gt;=$E71),"A","")&amp;IF(AND(K$4&lt;=$G71,K$4+6&gt;=$F71),"V","")&amp;IF(AND(K$4&lt;=$H71,K$4+6&gt;=$H71),"R",""))</f>
        <v/>
      </c>
      <c r="L71" s="31">
        <f>IF(OR($A71="",L$4=""),"",IF(AND(L$4&lt;=$D71,L$4+6&gt;=$D71),"C","")&amp;IF(AND(L$4&lt;=$E71,L$4+6&gt;=$E71),"A","")&amp;IF(AND(L$4&lt;=$G71,L$4+6&gt;=$F71),"V","")&amp;IF(AND(L$4&lt;=$H71,L$4+6&gt;=$H71),"R",""))</f>
        <v/>
      </c>
      <c r="M71" s="31">
        <f>IF(OR($A71="",M$4=""),"",IF(AND(M$4&lt;=$D71,M$4+6&gt;=$D71),"C","")&amp;IF(AND(M$4&lt;=$E71,M$4+6&gt;=$E71),"A","")&amp;IF(AND(M$4&lt;=$G71,M$4+6&gt;=$F71),"V","")&amp;IF(AND(M$4&lt;=$H71,M$4+6&gt;=$H71),"R",""))</f>
        <v/>
      </c>
      <c r="N71" s="31">
        <f>IF(OR($A71="",N$4=""),"",IF(AND(N$4&lt;=$D71,N$4+6&gt;=$D71),"C","")&amp;IF(AND(N$4&lt;=$E71,N$4+6&gt;=$E71),"A","")&amp;IF(AND(N$4&lt;=$G71,N$4+6&gt;=$F71),"V","")&amp;IF(AND(N$4&lt;=$H71,N$4+6&gt;=$H71),"R",""))</f>
        <v/>
      </c>
      <c r="O71" s="31">
        <f>IF(OR($A71="",O$4=""),"",IF(AND(O$4&lt;=$D71,O$4+6&gt;=$D71),"C","")&amp;IF(AND(O$4&lt;=$E71,O$4+6&gt;=$E71),"A","")&amp;IF(AND(O$4&lt;=$G71,O$4+6&gt;=$F71),"V","")&amp;IF(AND(O$4&lt;=$H71,O$4+6&gt;=$H71),"R",""))</f>
        <v/>
      </c>
      <c r="P71" s="31">
        <f>IF(OR($A71="",P$4=""),"",IF(AND(P$4&lt;=$D71,P$4+6&gt;=$D71),"C","")&amp;IF(AND(P$4&lt;=$E71,P$4+6&gt;=$E71),"A","")&amp;IF(AND(P$4&lt;=$G71,P$4+6&gt;=$F71),"V","")&amp;IF(AND(P$4&lt;=$H71,P$4+6&gt;=$H71),"R",""))</f>
        <v/>
      </c>
      <c r="Q71" s="31">
        <f>IF(OR($A71="",Q$4=""),"",IF(AND(Q$4&lt;=$D71,Q$4+6&gt;=$D71),"C","")&amp;IF(AND(Q$4&lt;=$E71,Q$4+6&gt;=$E71),"A","")&amp;IF(AND(Q$4&lt;=$G71,Q$4+6&gt;=$F71),"V","")&amp;IF(AND(Q$4&lt;=$H71,Q$4+6&gt;=$H71),"R",""))</f>
        <v/>
      </c>
      <c r="R71" s="31">
        <f>IF(OR($A71="",R$4=""),"",IF(AND(R$4&lt;=$D71,R$4+6&gt;=$D71),"C","")&amp;IF(AND(R$4&lt;=$E71,R$4+6&gt;=$E71),"A","")&amp;IF(AND(R$4&lt;=$G71,R$4+6&gt;=$F71),"V","")&amp;IF(AND(R$4&lt;=$H71,R$4+6&gt;=$H71),"R",""))</f>
        <v/>
      </c>
      <c r="S71" s="31">
        <f>IF(OR($A71="",S$4=""),"",IF(AND(S$4&lt;=$D71,S$4+6&gt;=$D71),"C","")&amp;IF(AND(S$4&lt;=$E71,S$4+6&gt;=$E71),"A","")&amp;IF(AND(S$4&lt;=$G71,S$4+6&gt;=$F71),"V","")&amp;IF(AND(S$4&lt;=$H71,S$4+6&gt;=$H71),"R",""))</f>
        <v/>
      </c>
      <c r="T71" s="31">
        <f>IF(OR($A71="",T$4=""),"",IF(AND(T$4&lt;=$D71,T$4+6&gt;=$D71),"C","")&amp;IF(AND(T$4&lt;=$E71,T$4+6&gt;=$E71),"A","")&amp;IF(AND(T$4&lt;=$G71,T$4+6&gt;=$F71),"V","")&amp;IF(AND(T$4&lt;=$H71,T$4+6&gt;=$H71),"R",""))</f>
        <v/>
      </c>
      <c r="U71" s="31">
        <f>IF(OR($A71="",U$4=""),"",IF(AND(U$4&lt;=$D71,U$4+6&gt;=$D71),"C","")&amp;IF(AND(U$4&lt;=$E71,U$4+6&gt;=$E71),"A","")&amp;IF(AND(U$4&lt;=$G71,U$4+6&gt;=$F71),"V","")&amp;IF(AND(U$4&lt;=$H71,U$4+6&gt;=$H71),"R",""))</f>
        <v/>
      </c>
      <c r="V71" s="31">
        <f>IF(OR($A71="",V$4=""),"",IF(AND(V$4&lt;=$D71,V$4+6&gt;=$D71),"C","")&amp;IF(AND(V$4&lt;=$E71,V$4+6&gt;=$E71),"A","")&amp;IF(AND(V$4&lt;=$G71,V$4+6&gt;=$F71),"V","")&amp;IF(AND(V$4&lt;=$H71,V$4+6&gt;=$H71),"R",""))</f>
        <v/>
      </c>
      <c r="W71" s="31">
        <f>IF(OR($A71="",W$4=""),"",IF(AND(W$4&lt;=$D71,W$4+6&gt;=$D71),"C","")&amp;IF(AND(W$4&lt;=$E71,W$4+6&gt;=$E71),"A","")&amp;IF(AND(W$4&lt;=$G71,W$4+6&gt;=$F71),"V","")&amp;IF(AND(W$4&lt;=$H71,W$4+6&gt;=$H71),"R",""))</f>
        <v/>
      </c>
      <c r="X71" s="31">
        <f>IF(OR($A71="",X$4=""),"",IF(AND(X$4&lt;=$D71,X$4+6&gt;=$D71),"C","")&amp;IF(AND(X$4&lt;=$E71,X$4+6&gt;=$E71),"A","")&amp;IF(AND(X$4&lt;=$G71,X$4+6&gt;=$F71),"V","")&amp;IF(AND(X$4&lt;=$H71,X$4+6&gt;=$H71),"R",""))</f>
        <v/>
      </c>
      <c r="Y71" s="31">
        <f>IF(OR($A71="",Y$4=""),"",IF(AND(Y$4&lt;=$D71,Y$4+6&gt;=$D71),"C","")&amp;IF(AND(Y$4&lt;=$E71,Y$4+6&gt;=$E71),"A","")&amp;IF(AND(Y$4&lt;=$G71,Y$4+6&gt;=$F71),"V","")&amp;IF(AND(Y$4&lt;=$H71,Y$4+6&gt;=$H71),"R",""))</f>
        <v/>
      </c>
      <c r="Z71" s="31">
        <f>IF(OR($A71="",Z$4=""),"",IF(AND(Z$4&lt;=$D71,Z$4+6&gt;=$D71),"C","")&amp;IF(AND(Z$4&lt;=$E71,Z$4+6&gt;=$E71),"A","")&amp;IF(AND(Z$4&lt;=$G71,Z$4+6&gt;=$F71),"V","")&amp;IF(AND(Z$4&lt;=$H71,Z$4+6&gt;=$H71),"R",""))</f>
        <v/>
      </c>
      <c r="AA71" s="31">
        <f>IF(OR($A71="",AA$4=""),"",IF(AND(AA$4&lt;=$D71,AA$4+6&gt;=$D71),"C","")&amp;IF(AND(AA$4&lt;=$E71,AA$4+6&gt;=$E71),"A","")&amp;IF(AND(AA$4&lt;=$G71,AA$4+6&gt;=$F71),"V","")&amp;IF(AND(AA$4&lt;=$H71,AA$4+6&gt;=$H71),"R",""))</f>
        <v/>
      </c>
      <c r="AB71" s="31">
        <f>IF(OR($A71="",AB$4=""),"",IF(AND(AB$4&lt;=$D71,AB$4+6&gt;=$D71),"C","")&amp;IF(AND(AB$4&lt;=$E71,AB$4+6&gt;=$E71),"A","")&amp;IF(AND(AB$4&lt;=$G71,AB$4+6&gt;=$F71),"V","")&amp;IF(AND(AB$4&lt;=$H71,AB$4+6&gt;=$H71),"R",""))</f>
        <v/>
      </c>
      <c r="AC71" s="31">
        <f>IF(OR($A71="",AC$4=""),"",IF(AND(AC$4&lt;=$D71,AC$4+6&gt;=$D71),"C","")&amp;IF(AND(AC$4&lt;=$E71,AC$4+6&gt;=$E71),"A","")&amp;IF(AND(AC$4&lt;=$G71,AC$4+6&gt;=$F71),"V","")&amp;IF(AND(AC$4&lt;=$H71,AC$4+6&gt;=$H71),"R",""))</f>
        <v/>
      </c>
      <c r="AD71" s="31">
        <f>IF(OR($A71="",AD$4=""),"",IF(AND(AD$4&lt;=$D71,AD$4+6&gt;=$D71),"C","")&amp;IF(AND(AD$4&lt;=$E71,AD$4+6&gt;=$E71),"A","")&amp;IF(AND(AD$4&lt;=$G71,AD$4+6&gt;=$F71),"V","")&amp;IF(AND(AD$4&lt;=$H71,AD$4+6&gt;=$H71),"R",""))</f>
        <v/>
      </c>
      <c r="AE71" s="31">
        <f>IF(OR($A71="",AE$4=""),"",IF(AND(AE$4&lt;=$D71,AE$4+6&gt;=$D71),"C","")&amp;IF(AND(AE$4&lt;=$E71,AE$4+6&gt;=$E71),"A","")&amp;IF(AND(AE$4&lt;=$G71,AE$4+6&gt;=$F71),"V","")&amp;IF(AND(AE$4&lt;=$H71,AE$4+6&gt;=$H71),"R",""))</f>
        <v/>
      </c>
      <c r="AF71" s="31">
        <f>IF(OR($A71="",AF$4=""),"",IF(AND(AF$4&lt;=$D71,AF$4+6&gt;=$D71),"C","")&amp;IF(AND(AF$4&lt;=$E71,AF$4+6&gt;=$E71),"A","")&amp;IF(AND(AF$4&lt;=$G71,AF$4+6&gt;=$F71),"V","")&amp;IF(AND(AF$4&lt;=$H71,AF$4+6&gt;=$H71),"R",""))</f>
        <v/>
      </c>
      <c r="AG71" s="31">
        <f>IF(OR($A71="",AG$4=""),"",IF(AND(AG$4&lt;=$D71,AG$4+6&gt;=$D71),"C","")&amp;IF(AND(AG$4&lt;=$E71,AG$4+6&gt;=$E71),"A","")&amp;IF(AND(AG$4&lt;=$G71,AG$4+6&gt;=$F71),"V","")&amp;IF(AND(AG$4&lt;=$H71,AG$4+6&gt;=$H71),"R",""))</f>
        <v/>
      </c>
      <c r="AH71" s="31">
        <f>IF(OR($A71="",AH$4=""),"",IF(AND(AH$4&lt;=$D71,AH$4+6&gt;=$D71),"C","")&amp;IF(AND(AH$4&lt;=$E71,AH$4+6&gt;=$E71),"A","")&amp;IF(AND(AH$4&lt;=$G71,AH$4+6&gt;=$F71),"V","")&amp;IF(AND(AH$4&lt;=$H71,AH$4+6&gt;=$H71),"R",""))</f>
        <v/>
      </c>
      <c r="AI71" s="31">
        <f>IF(OR($A71="",AI$4=""),"",IF(AND(AI$4&lt;=$D71,AI$4+6&gt;=$D71),"C","")&amp;IF(AND(AI$4&lt;=$E71,AI$4+6&gt;=$E71),"A","")&amp;IF(AND(AI$4&lt;=$G71,AI$4+6&gt;=$F71),"V","")&amp;IF(AND(AI$4&lt;=$H71,AI$4+6&gt;=$H71),"R",""))</f>
        <v/>
      </c>
      <c r="AJ71" s="31">
        <f>IF(OR($A71="",AJ$4=""),"",IF(AND(AJ$4&lt;=$D71,AJ$4+6&gt;=$D71),"C","")&amp;IF(AND(AJ$4&lt;=$E71,AJ$4+6&gt;=$E71),"A","")&amp;IF(AND(AJ$4&lt;=$G71,AJ$4+6&gt;=$F71),"V","")&amp;IF(AND(AJ$4&lt;=$H71,AJ$4+6&gt;=$H71),"R",""))</f>
        <v/>
      </c>
      <c r="AK71" s="31">
        <f>IF(OR($A71="",AK$4=""),"",IF(AND(AK$4&lt;=$D71,AK$4+6&gt;=$D71),"C","")&amp;IF(AND(AK$4&lt;=$E71,AK$4+6&gt;=$E71),"A","")&amp;IF(AND(AK$4&lt;=$G71,AK$4+6&gt;=$F71),"V","")&amp;IF(AND(AK$4&lt;=$H71,AK$4+6&gt;=$H71),"R",""))</f>
        <v/>
      </c>
      <c r="AL71" s="31">
        <f>IF(OR($A71="",AL$4=""),"",IF(AND(AL$4&lt;=$D71,AL$4+6&gt;=$D71),"C","")&amp;IF(AND(AL$4&lt;=$E71,AL$4+6&gt;=$E71),"A","")&amp;IF(AND(AL$4&lt;=$G71,AL$4+6&gt;=$F71),"V","")&amp;IF(AND(AL$4&lt;=$H71,AL$4+6&gt;=$H71),"R",""))</f>
        <v/>
      </c>
      <c r="AM71" s="31">
        <f>IF(OR($A71="",AM$4=""),"",IF(AND(AM$4&lt;=$D71,AM$4+6&gt;=$D71),"C","")&amp;IF(AND(AM$4&lt;=$E71,AM$4+6&gt;=$E71),"A","")&amp;IF(AND(AM$4&lt;=$G71,AM$4+6&gt;=$F71),"V","")&amp;IF(AND(AM$4&lt;=$H71,AM$4+6&gt;=$H71),"R",""))</f>
        <v/>
      </c>
      <c r="AN71" s="31">
        <f>IF(OR($A71="",AN$4=""),"",IF(AND(AN$4&lt;=$D71,AN$4+6&gt;=$D71),"C","")&amp;IF(AND(AN$4&lt;=$E71,AN$4+6&gt;=$E71),"A","")&amp;IF(AND(AN$4&lt;=$G71,AN$4+6&gt;=$F71),"V","")&amp;IF(AND(AN$4&lt;=$H71,AN$4+6&gt;=$H71),"R",""))</f>
        <v/>
      </c>
      <c r="AO71" s="31">
        <f>IF(OR($A71="",AO$4=""),"",IF(AND(AO$4&lt;=$D71,AO$4+6&gt;=$D71),"C","")&amp;IF(AND(AO$4&lt;=$E71,AO$4+6&gt;=$E71),"A","")&amp;IF(AND(AO$4&lt;=$G71,AO$4+6&gt;=$F71),"V","")&amp;IF(AND(AO$4&lt;=$H71,AO$4+6&gt;=$H71),"R",""))</f>
        <v/>
      </c>
      <c r="AP71" s="31">
        <f>IF(OR($A71="",AP$4=""),"",IF(AND(AP$4&lt;=$D71,AP$4+6&gt;=$D71),"C","")&amp;IF(AND(AP$4&lt;=$E71,AP$4+6&gt;=$E71),"A","")&amp;IF(AND(AP$4&lt;=$G71,AP$4+6&gt;=$F71),"V","")&amp;IF(AND(AP$4&lt;=$H71,AP$4+6&gt;=$H71),"R",""))</f>
        <v/>
      </c>
      <c r="AQ71" s="31">
        <f>IF(OR($A71="",AQ$4=""),"",IF(AND(AQ$4&lt;=$D71,AQ$4+6&gt;=$D71),"C","")&amp;IF(AND(AQ$4&lt;=$E71,AQ$4+6&gt;=$E71),"A","")&amp;IF(AND(AQ$4&lt;=$G71,AQ$4+6&gt;=$F71),"V","")&amp;IF(AND(AQ$4&lt;=$H71,AQ$4+6&gt;=$H71),"R",""))</f>
        <v/>
      </c>
      <c r="AR71" s="31">
        <f>IF(OR($A71="",AR$4=""),"",IF(AND(AR$4&lt;=$D71,AR$4+6&gt;=$D71),"C","")&amp;IF(AND(AR$4&lt;=$E71,AR$4+6&gt;=$E71),"A","")&amp;IF(AND(AR$4&lt;=$G71,AR$4+6&gt;=$F71),"V","")&amp;IF(AND(AR$4&lt;=$H71,AR$4+6&gt;=$H71),"R",""))</f>
        <v/>
      </c>
      <c r="AS71" s="31">
        <f>IF(OR($A71="",AS$4=""),"",IF(AND(AS$4&lt;=$D71,AS$4+6&gt;=$D71),"C","")&amp;IF(AND(AS$4&lt;=$E71,AS$4+6&gt;=$E71),"A","")&amp;IF(AND(AS$4&lt;=$G71,AS$4+6&gt;=$F71),"V","")&amp;IF(AND(AS$4&lt;=$H71,AS$4+6&gt;=$H71),"R",""))</f>
        <v/>
      </c>
      <c r="AT71" s="31">
        <f>IF(OR($A71="",AT$4=""),"",IF(AND(AT$4&lt;=$D71,AT$4+6&gt;=$D71),"C","")&amp;IF(AND(AT$4&lt;=$E71,AT$4+6&gt;=$E71),"A","")&amp;IF(AND(AT$4&lt;=$G71,AT$4+6&gt;=$F71),"V","")&amp;IF(AND(AT$4&lt;=$H71,AT$4+6&gt;=$H71),"R",""))</f>
        <v/>
      </c>
      <c r="AU71" s="31">
        <f>IF(OR($A71="",AU$4=""),"",IF(AND(AU$4&lt;=$D71,AU$4+6&gt;=$D71),"C","")&amp;IF(AND(AU$4&lt;=$E71,AU$4+6&gt;=$E71),"A","")&amp;IF(AND(AU$4&lt;=$G71,AU$4+6&gt;=$F71),"V","")&amp;IF(AND(AU$4&lt;=$H71,AU$4+6&gt;=$H71),"R",""))</f>
        <v/>
      </c>
      <c r="AV71" s="31">
        <f>IF(OR($A71="",AV$4=""),"",IF(AND(AV$4&lt;=$D71,AV$4+6&gt;=$D71),"C","")&amp;IF(AND(AV$4&lt;=$E71,AV$4+6&gt;=$E71),"A","")&amp;IF(AND(AV$4&lt;=$G71,AV$4+6&gt;=$F71),"V","")&amp;IF(AND(AV$4&lt;=$H71,AV$4+6&gt;=$H71),"R",""))</f>
        <v/>
      </c>
      <c r="AW71" s="31">
        <f>IF(OR($A71="",AW$4=""),"",IF(AND(AW$4&lt;=$D71,AW$4+6&gt;=$D71),"C","")&amp;IF(AND(AW$4&lt;=$E71,AW$4+6&gt;=$E71),"A","")&amp;IF(AND(AW$4&lt;=$G71,AW$4+6&gt;=$F71),"V","")&amp;IF(AND(AW$4&lt;=$H71,AW$4+6&gt;=$H71),"R",""))</f>
        <v/>
      </c>
      <c r="AX71" s="31">
        <f>IF(OR($A71="",AX$4=""),"",IF(AND(AX$4&lt;=$D71,AX$4+6&gt;=$D71),"C","")&amp;IF(AND(AX$4&lt;=$E71,AX$4+6&gt;=$E71),"A","")&amp;IF(AND(AX$4&lt;=$G71,AX$4+6&gt;=$F71),"V","")&amp;IF(AND(AX$4&lt;=$H71,AX$4+6&gt;=$H71),"R",""))</f>
        <v/>
      </c>
      <c r="AY71" s="31">
        <f>IF(OR($A71="",AY$4=""),"",IF(AND(AY$4&lt;=$D71,AY$4+6&gt;=$D71),"C","")&amp;IF(AND(AY$4&lt;=$E71,AY$4+6&gt;=$E71),"A","")&amp;IF(AND(AY$4&lt;=$G71,AY$4+6&gt;=$F71),"V","")&amp;IF(AND(AY$4&lt;=$H71,AY$4+6&gt;=$H71),"R",""))</f>
        <v/>
      </c>
      <c r="AZ71" s="31">
        <f>IF(OR($A71="",AZ$4=""),"",IF(AND(AZ$4&lt;=$D71,AZ$4+6&gt;=$D71),"C","")&amp;IF(AND(AZ$4&lt;=$E71,AZ$4+6&gt;=$E71),"A","")&amp;IF(AND(AZ$4&lt;=$G71,AZ$4+6&gt;=$F71),"V","")&amp;IF(AND(AZ$4&lt;=$H71,AZ$4+6&gt;=$H71),"R",""))</f>
        <v/>
      </c>
      <c r="BA71" s="31">
        <f>IF(OR($A71="",BA$4=""),"",IF(AND(BA$4&lt;=$D71,BA$4+6&gt;=$D71),"C","")&amp;IF(AND(BA$4&lt;=$E71,BA$4+6&gt;=$E71),"A","")&amp;IF(AND(BA$4&lt;=$G71,BA$4+6&gt;=$F71),"V","")&amp;IF(AND(BA$4&lt;=$H71,BA$4+6&gt;=$H71),"R",""))</f>
        <v/>
      </c>
      <c r="BB71" s="31">
        <f>IF(OR($A71="",BB$4=""),"",IF(AND(BB$4&lt;=$D71,BB$4+6&gt;=$D71),"C","")&amp;IF(AND(BB$4&lt;=$E71,BB$4+6&gt;=$E71),"A","")&amp;IF(AND(BB$4&lt;=$G71,BB$4+6&gt;=$F71),"V","")&amp;IF(AND(BB$4&lt;=$H71,BB$4+6&gt;=$H71),"R",""))</f>
        <v/>
      </c>
      <c r="BC71" s="31">
        <f>IF(OR($A71="",BC$4=""),"",IF(AND(BC$4&lt;=$D71,BC$4+6&gt;=$D71),"C","")&amp;IF(AND(BC$4&lt;=$E71,BC$4+6&gt;=$E71),"A","")&amp;IF(AND(BC$4&lt;=$G71,BC$4+6&gt;=$F71),"V","")&amp;IF(AND(BC$4&lt;=$H71,BC$4+6&gt;=$H71),"R",""))</f>
        <v/>
      </c>
      <c r="BD71" s="31">
        <f>IF(OR($A71="",BD$4=""),"",IF(AND(BD$4&lt;=$D71,BD$4+6&gt;=$D71),"C","")&amp;IF(AND(BD$4&lt;=$E71,BD$4+6&gt;=$E71),"A","")&amp;IF(AND(BD$4&lt;=$G71,BD$4+6&gt;=$F71),"V","")&amp;IF(AND(BD$4&lt;=$H71,BD$4+6&gt;=$H71),"R",""))</f>
        <v/>
      </c>
      <c r="BE71" s="31">
        <f>IF(OR($A71="",BE$4=""),"",IF(AND(BE$4&lt;=$D71,BE$4+6&gt;=$D71),"C","")&amp;IF(AND(BE$4&lt;=$E71,BE$4+6&gt;=$E71),"A","")&amp;IF(AND(BE$4&lt;=$G71,BE$4+6&gt;=$F71),"V","")&amp;IF(AND(BE$4&lt;=$H71,BE$4+6&gt;=$H71),"R",""))</f>
        <v/>
      </c>
      <c r="BF71" s="31">
        <f>IF(OR($A71="",BF$4=""),"",IF(AND(BF$4&lt;=$D71,BF$4+6&gt;=$D71),"C","")&amp;IF(AND(BF$4&lt;=$E71,BF$4+6&gt;=$E71),"A","")&amp;IF(AND(BF$4&lt;=$G71,BF$4+6&gt;=$F71),"V","")&amp;IF(AND(BF$4&lt;=$H71,BF$4+6&gt;=$H71),"R",""))</f>
        <v/>
      </c>
      <c r="BG71" s="31">
        <f>IF(OR($A71="",BG$4=""),"",IF(AND(BG$4&lt;=$D71,BG$4+6&gt;=$D71),"C","")&amp;IF(AND(BG$4&lt;=$E71,BG$4+6&gt;=$E71),"A","")&amp;IF(AND(BG$4&lt;=$G71,BG$4+6&gt;=$F71),"V","")&amp;IF(AND(BG$4&lt;=$H71,BG$4+6&gt;=$H71),"R",""))</f>
        <v/>
      </c>
      <c r="BH71" s="31">
        <f>IF(OR($A71="",BH$4=""),"",IF(AND(BH$4&lt;=$D71,BH$4+6&gt;=$D71),"C","")&amp;IF(AND(BH$4&lt;=$E71,BH$4+6&gt;=$E71),"A","")&amp;IF(AND(BH$4&lt;=$G71,BH$4+6&gt;=$F71),"V","")&amp;IF(AND(BH$4&lt;=$H71,BH$4+6&gt;=$H71),"R",""))</f>
        <v/>
      </c>
      <c r="BI71" s="31">
        <f>IF(OR($A71="",BI$4=""),"",IF(AND(BI$4&lt;=$D71,BI$4+6&gt;=$D71),"C","")&amp;IF(AND(BI$4&lt;=$E71,BI$4+6&gt;=$E71),"A","")&amp;IF(AND(BI$4&lt;=$G71,BI$4+6&gt;=$F71),"V","")&amp;IF(AND(BI$4&lt;=$H71,BI$4+6&gt;=$H71),"R",""))</f>
        <v/>
      </c>
      <c r="BJ71" s="31">
        <f>IF(OR($A71="",BJ$4=""),"",IF(AND(BJ$4&lt;=$D71,BJ$4+6&gt;=$D71),"C","")&amp;IF(AND(BJ$4&lt;=$E71,BJ$4+6&gt;=$E71),"A","")&amp;IF(AND(BJ$4&lt;=$G71,BJ$4+6&gt;=$F71),"V","")&amp;IF(AND(BJ$4&lt;=$H71,BJ$4+6&gt;=$H71),"R",""))</f>
        <v/>
      </c>
      <c r="BK71" s="31">
        <f>IF(OR($A71="",BK$4=""),"",IF(AND(BK$4&lt;=$D71,BK$4+6&gt;=$D71),"C","")&amp;IF(AND(BK$4&lt;=$E71,BK$4+6&gt;=$E71),"A","")&amp;IF(AND(BK$4&lt;=$G71,BK$4+6&gt;=$F71),"V","")&amp;IF(AND(BK$4&lt;=$H71,BK$4+6&gt;=$H71),"R",""))</f>
        <v/>
      </c>
      <c r="BL71" s="31">
        <f>IF(OR($A71="",BL$4=""),"",IF(AND(BL$4&lt;=$D71,BL$4+6&gt;=$D71),"C","")&amp;IF(AND(BL$4&lt;=$E71,BL$4+6&gt;=$E71),"A","")&amp;IF(AND(BL$4&lt;=$G71,BL$4+6&gt;=$F71),"V","")&amp;IF(AND(BL$4&lt;=$H71,BL$4+6&gt;=$H71),"R",""))</f>
        <v/>
      </c>
      <c r="BM71" s="31">
        <f>IF(OR($A71="",BM$4=""),"",IF(AND(BM$4&lt;=$D71,BM$4+6&gt;=$D71),"C","")&amp;IF(AND(BM$4&lt;=$E71,BM$4+6&gt;=$E71),"A","")&amp;IF(AND(BM$4&lt;=$G71,BM$4+6&gt;=$F71),"V","")&amp;IF(AND(BM$4&lt;=$H71,BM$4+6&gt;=$H71),"R",""))</f>
        <v/>
      </c>
      <c r="BN71" s="31">
        <f>IF(OR($A71="",BN$4=""),"",IF(AND(BN$4&lt;=$D71,BN$4+6&gt;=$D71),"C","")&amp;IF(AND(BN$4&lt;=$E71,BN$4+6&gt;=$E71),"A","")&amp;IF(AND(BN$4&lt;=$G71,BN$4+6&gt;=$F71),"V","")&amp;IF(AND(BN$4&lt;=$H71,BN$4+6&gt;=$H71),"R",""))</f>
        <v/>
      </c>
      <c r="BO71" s="31">
        <f>IF(OR($A71="",BO$4=""),"",IF(AND(BO$4&lt;=$D71,BO$4+6&gt;=$D71),"C","")&amp;IF(AND(BO$4&lt;=$E71,BO$4+6&gt;=$E71),"A","")&amp;IF(AND(BO$4&lt;=$G71,BO$4+6&gt;=$F71),"V","")&amp;IF(AND(BO$4&lt;=$H71,BO$4+6&gt;=$H71),"R",""))</f>
        <v/>
      </c>
      <c r="BP71" s="31">
        <f>IF(OR($A71="",BP$4=""),"",IF(AND(BP$4&lt;=$D71,BP$4+6&gt;=$D71),"C","")&amp;IF(AND(BP$4&lt;=$E71,BP$4+6&gt;=$E71),"A","")&amp;IF(AND(BP$4&lt;=$G71,BP$4+6&gt;=$F71),"V","")&amp;IF(AND(BP$4&lt;=$H71,BP$4+6&gt;=$H71),"R",""))</f>
        <v/>
      </c>
    </row>
    <row r="72" ht="26" customHeight="1">
      <c r="A72" s="12">
        <f>IF(Planejamento!A69="","",Planejamento!A69)</f>
        <v/>
      </c>
      <c r="B72" s="32">
        <f>IF(Planejamento!A69="","",Planejamento!B69)</f>
        <v/>
      </c>
      <c r="C72" s="32">
        <f>IF(Planejamento!A69="","",Planejamento!E69)</f>
        <v/>
      </c>
      <c r="D72" s="33">
        <f>IF(Planejamento!A69="","",Planejamento!L69)</f>
        <v/>
      </c>
      <c r="E72" s="33">
        <f>IF(Planejamento!A69="","",Planejamento!M69)</f>
        <v/>
      </c>
      <c r="F72" s="33">
        <f>IF(Planejamento!A69="","",Planejamento!G69)</f>
        <v/>
      </c>
      <c r="G72" s="33">
        <f>IF(Planejamento!A69="","",Planejamento!H69)</f>
        <v/>
      </c>
      <c r="H72" s="33">
        <f>IF(Planejamento!A69="","",Planejamento!N69)</f>
        <v/>
      </c>
      <c r="I72" s="34">
        <f>IF(OR($A72="",I$4=""),"",IF(AND(I$4&lt;=$D72,I$4+6&gt;=$D72),"C","")&amp;IF(AND(I$4&lt;=$E72,I$4+6&gt;=$E72),"A","")&amp;IF(AND(I$4&lt;=$G72,I$4+6&gt;=$F72),"V","")&amp;IF(AND(I$4&lt;=$H72,I$4+6&gt;=$H72),"R",""))</f>
        <v/>
      </c>
      <c r="J72" s="34">
        <f>IF(OR($A72="",J$4=""),"",IF(AND(J$4&lt;=$D72,J$4+6&gt;=$D72),"C","")&amp;IF(AND(J$4&lt;=$E72,J$4+6&gt;=$E72),"A","")&amp;IF(AND(J$4&lt;=$G72,J$4+6&gt;=$F72),"V","")&amp;IF(AND(J$4&lt;=$H72,J$4+6&gt;=$H72),"R",""))</f>
        <v/>
      </c>
      <c r="K72" s="34">
        <f>IF(OR($A72="",K$4=""),"",IF(AND(K$4&lt;=$D72,K$4+6&gt;=$D72),"C","")&amp;IF(AND(K$4&lt;=$E72,K$4+6&gt;=$E72),"A","")&amp;IF(AND(K$4&lt;=$G72,K$4+6&gt;=$F72),"V","")&amp;IF(AND(K$4&lt;=$H72,K$4+6&gt;=$H72),"R",""))</f>
        <v/>
      </c>
      <c r="L72" s="34">
        <f>IF(OR($A72="",L$4=""),"",IF(AND(L$4&lt;=$D72,L$4+6&gt;=$D72),"C","")&amp;IF(AND(L$4&lt;=$E72,L$4+6&gt;=$E72),"A","")&amp;IF(AND(L$4&lt;=$G72,L$4+6&gt;=$F72),"V","")&amp;IF(AND(L$4&lt;=$H72,L$4+6&gt;=$H72),"R",""))</f>
        <v/>
      </c>
      <c r="M72" s="34">
        <f>IF(OR($A72="",M$4=""),"",IF(AND(M$4&lt;=$D72,M$4+6&gt;=$D72),"C","")&amp;IF(AND(M$4&lt;=$E72,M$4+6&gt;=$E72),"A","")&amp;IF(AND(M$4&lt;=$G72,M$4+6&gt;=$F72),"V","")&amp;IF(AND(M$4&lt;=$H72,M$4+6&gt;=$H72),"R",""))</f>
        <v/>
      </c>
      <c r="N72" s="34">
        <f>IF(OR($A72="",N$4=""),"",IF(AND(N$4&lt;=$D72,N$4+6&gt;=$D72),"C","")&amp;IF(AND(N$4&lt;=$E72,N$4+6&gt;=$E72),"A","")&amp;IF(AND(N$4&lt;=$G72,N$4+6&gt;=$F72),"V","")&amp;IF(AND(N$4&lt;=$H72,N$4+6&gt;=$H72),"R",""))</f>
        <v/>
      </c>
      <c r="O72" s="34">
        <f>IF(OR($A72="",O$4=""),"",IF(AND(O$4&lt;=$D72,O$4+6&gt;=$D72),"C","")&amp;IF(AND(O$4&lt;=$E72,O$4+6&gt;=$E72),"A","")&amp;IF(AND(O$4&lt;=$G72,O$4+6&gt;=$F72),"V","")&amp;IF(AND(O$4&lt;=$H72,O$4+6&gt;=$H72),"R",""))</f>
        <v/>
      </c>
      <c r="P72" s="34">
        <f>IF(OR($A72="",P$4=""),"",IF(AND(P$4&lt;=$D72,P$4+6&gt;=$D72),"C","")&amp;IF(AND(P$4&lt;=$E72,P$4+6&gt;=$E72),"A","")&amp;IF(AND(P$4&lt;=$G72,P$4+6&gt;=$F72),"V","")&amp;IF(AND(P$4&lt;=$H72,P$4+6&gt;=$H72),"R",""))</f>
        <v/>
      </c>
      <c r="Q72" s="34">
        <f>IF(OR($A72="",Q$4=""),"",IF(AND(Q$4&lt;=$D72,Q$4+6&gt;=$D72),"C","")&amp;IF(AND(Q$4&lt;=$E72,Q$4+6&gt;=$E72),"A","")&amp;IF(AND(Q$4&lt;=$G72,Q$4+6&gt;=$F72),"V","")&amp;IF(AND(Q$4&lt;=$H72,Q$4+6&gt;=$H72),"R",""))</f>
        <v/>
      </c>
      <c r="R72" s="34">
        <f>IF(OR($A72="",R$4=""),"",IF(AND(R$4&lt;=$D72,R$4+6&gt;=$D72),"C","")&amp;IF(AND(R$4&lt;=$E72,R$4+6&gt;=$E72),"A","")&amp;IF(AND(R$4&lt;=$G72,R$4+6&gt;=$F72),"V","")&amp;IF(AND(R$4&lt;=$H72,R$4+6&gt;=$H72),"R",""))</f>
        <v/>
      </c>
      <c r="S72" s="34">
        <f>IF(OR($A72="",S$4=""),"",IF(AND(S$4&lt;=$D72,S$4+6&gt;=$D72),"C","")&amp;IF(AND(S$4&lt;=$E72,S$4+6&gt;=$E72),"A","")&amp;IF(AND(S$4&lt;=$G72,S$4+6&gt;=$F72),"V","")&amp;IF(AND(S$4&lt;=$H72,S$4+6&gt;=$H72),"R",""))</f>
        <v/>
      </c>
      <c r="T72" s="34">
        <f>IF(OR($A72="",T$4=""),"",IF(AND(T$4&lt;=$D72,T$4+6&gt;=$D72),"C","")&amp;IF(AND(T$4&lt;=$E72,T$4+6&gt;=$E72),"A","")&amp;IF(AND(T$4&lt;=$G72,T$4+6&gt;=$F72),"V","")&amp;IF(AND(T$4&lt;=$H72,T$4+6&gt;=$H72),"R",""))</f>
        <v/>
      </c>
      <c r="U72" s="34">
        <f>IF(OR($A72="",U$4=""),"",IF(AND(U$4&lt;=$D72,U$4+6&gt;=$D72),"C","")&amp;IF(AND(U$4&lt;=$E72,U$4+6&gt;=$E72),"A","")&amp;IF(AND(U$4&lt;=$G72,U$4+6&gt;=$F72),"V","")&amp;IF(AND(U$4&lt;=$H72,U$4+6&gt;=$H72),"R",""))</f>
        <v/>
      </c>
      <c r="V72" s="34">
        <f>IF(OR($A72="",V$4=""),"",IF(AND(V$4&lt;=$D72,V$4+6&gt;=$D72),"C","")&amp;IF(AND(V$4&lt;=$E72,V$4+6&gt;=$E72),"A","")&amp;IF(AND(V$4&lt;=$G72,V$4+6&gt;=$F72),"V","")&amp;IF(AND(V$4&lt;=$H72,V$4+6&gt;=$H72),"R",""))</f>
        <v/>
      </c>
      <c r="W72" s="34">
        <f>IF(OR($A72="",W$4=""),"",IF(AND(W$4&lt;=$D72,W$4+6&gt;=$D72),"C","")&amp;IF(AND(W$4&lt;=$E72,W$4+6&gt;=$E72),"A","")&amp;IF(AND(W$4&lt;=$G72,W$4+6&gt;=$F72),"V","")&amp;IF(AND(W$4&lt;=$H72,W$4+6&gt;=$H72),"R",""))</f>
        <v/>
      </c>
      <c r="X72" s="34">
        <f>IF(OR($A72="",X$4=""),"",IF(AND(X$4&lt;=$D72,X$4+6&gt;=$D72),"C","")&amp;IF(AND(X$4&lt;=$E72,X$4+6&gt;=$E72),"A","")&amp;IF(AND(X$4&lt;=$G72,X$4+6&gt;=$F72),"V","")&amp;IF(AND(X$4&lt;=$H72,X$4+6&gt;=$H72),"R",""))</f>
        <v/>
      </c>
      <c r="Y72" s="34">
        <f>IF(OR($A72="",Y$4=""),"",IF(AND(Y$4&lt;=$D72,Y$4+6&gt;=$D72),"C","")&amp;IF(AND(Y$4&lt;=$E72,Y$4+6&gt;=$E72),"A","")&amp;IF(AND(Y$4&lt;=$G72,Y$4+6&gt;=$F72),"V","")&amp;IF(AND(Y$4&lt;=$H72,Y$4+6&gt;=$H72),"R",""))</f>
        <v/>
      </c>
      <c r="Z72" s="34">
        <f>IF(OR($A72="",Z$4=""),"",IF(AND(Z$4&lt;=$D72,Z$4+6&gt;=$D72),"C","")&amp;IF(AND(Z$4&lt;=$E72,Z$4+6&gt;=$E72),"A","")&amp;IF(AND(Z$4&lt;=$G72,Z$4+6&gt;=$F72),"V","")&amp;IF(AND(Z$4&lt;=$H72,Z$4+6&gt;=$H72),"R",""))</f>
        <v/>
      </c>
      <c r="AA72" s="34">
        <f>IF(OR($A72="",AA$4=""),"",IF(AND(AA$4&lt;=$D72,AA$4+6&gt;=$D72),"C","")&amp;IF(AND(AA$4&lt;=$E72,AA$4+6&gt;=$E72),"A","")&amp;IF(AND(AA$4&lt;=$G72,AA$4+6&gt;=$F72),"V","")&amp;IF(AND(AA$4&lt;=$H72,AA$4+6&gt;=$H72),"R",""))</f>
        <v/>
      </c>
      <c r="AB72" s="34">
        <f>IF(OR($A72="",AB$4=""),"",IF(AND(AB$4&lt;=$D72,AB$4+6&gt;=$D72),"C","")&amp;IF(AND(AB$4&lt;=$E72,AB$4+6&gt;=$E72),"A","")&amp;IF(AND(AB$4&lt;=$G72,AB$4+6&gt;=$F72),"V","")&amp;IF(AND(AB$4&lt;=$H72,AB$4+6&gt;=$H72),"R",""))</f>
        <v/>
      </c>
      <c r="AC72" s="34">
        <f>IF(OR($A72="",AC$4=""),"",IF(AND(AC$4&lt;=$D72,AC$4+6&gt;=$D72),"C","")&amp;IF(AND(AC$4&lt;=$E72,AC$4+6&gt;=$E72),"A","")&amp;IF(AND(AC$4&lt;=$G72,AC$4+6&gt;=$F72),"V","")&amp;IF(AND(AC$4&lt;=$H72,AC$4+6&gt;=$H72),"R",""))</f>
        <v/>
      </c>
      <c r="AD72" s="34">
        <f>IF(OR($A72="",AD$4=""),"",IF(AND(AD$4&lt;=$D72,AD$4+6&gt;=$D72),"C","")&amp;IF(AND(AD$4&lt;=$E72,AD$4+6&gt;=$E72),"A","")&amp;IF(AND(AD$4&lt;=$G72,AD$4+6&gt;=$F72),"V","")&amp;IF(AND(AD$4&lt;=$H72,AD$4+6&gt;=$H72),"R",""))</f>
        <v/>
      </c>
      <c r="AE72" s="34">
        <f>IF(OR($A72="",AE$4=""),"",IF(AND(AE$4&lt;=$D72,AE$4+6&gt;=$D72),"C","")&amp;IF(AND(AE$4&lt;=$E72,AE$4+6&gt;=$E72),"A","")&amp;IF(AND(AE$4&lt;=$G72,AE$4+6&gt;=$F72),"V","")&amp;IF(AND(AE$4&lt;=$H72,AE$4+6&gt;=$H72),"R",""))</f>
        <v/>
      </c>
      <c r="AF72" s="34">
        <f>IF(OR($A72="",AF$4=""),"",IF(AND(AF$4&lt;=$D72,AF$4+6&gt;=$D72),"C","")&amp;IF(AND(AF$4&lt;=$E72,AF$4+6&gt;=$E72),"A","")&amp;IF(AND(AF$4&lt;=$G72,AF$4+6&gt;=$F72),"V","")&amp;IF(AND(AF$4&lt;=$H72,AF$4+6&gt;=$H72),"R",""))</f>
        <v/>
      </c>
      <c r="AG72" s="34">
        <f>IF(OR($A72="",AG$4=""),"",IF(AND(AG$4&lt;=$D72,AG$4+6&gt;=$D72),"C","")&amp;IF(AND(AG$4&lt;=$E72,AG$4+6&gt;=$E72),"A","")&amp;IF(AND(AG$4&lt;=$G72,AG$4+6&gt;=$F72),"V","")&amp;IF(AND(AG$4&lt;=$H72,AG$4+6&gt;=$H72),"R",""))</f>
        <v/>
      </c>
      <c r="AH72" s="34">
        <f>IF(OR($A72="",AH$4=""),"",IF(AND(AH$4&lt;=$D72,AH$4+6&gt;=$D72),"C","")&amp;IF(AND(AH$4&lt;=$E72,AH$4+6&gt;=$E72),"A","")&amp;IF(AND(AH$4&lt;=$G72,AH$4+6&gt;=$F72),"V","")&amp;IF(AND(AH$4&lt;=$H72,AH$4+6&gt;=$H72),"R",""))</f>
        <v/>
      </c>
      <c r="AI72" s="34">
        <f>IF(OR($A72="",AI$4=""),"",IF(AND(AI$4&lt;=$D72,AI$4+6&gt;=$D72),"C","")&amp;IF(AND(AI$4&lt;=$E72,AI$4+6&gt;=$E72),"A","")&amp;IF(AND(AI$4&lt;=$G72,AI$4+6&gt;=$F72),"V","")&amp;IF(AND(AI$4&lt;=$H72,AI$4+6&gt;=$H72),"R",""))</f>
        <v/>
      </c>
      <c r="AJ72" s="34">
        <f>IF(OR($A72="",AJ$4=""),"",IF(AND(AJ$4&lt;=$D72,AJ$4+6&gt;=$D72),"C","")&amp;IF(AND(AJ$4&lt;=$E72,AJ$4+6&gt;=$E72),"A","")&amp;IF(AND(AJ$4&lt;=$G72,AJ$4+6&gt;=$F72),"V","")&amp;IF(AND(AJ$4&lt;=$H72,AJ$4+6&gt;=$H72),"R",""))</f>
        <v/>
      </c>
      <c r="AK72" s="34">
        <f>IF(OR($A72="",AK$4=""),"",IF(AND(AK$4&lt;=$D72,AK$4+6&gt;=$D72),"C","")&amp;IF(AND(AK$4&lt;=$E72,AK$4+6&gt;=$E72),"A","")&amp;IF(AND(AK$4&lt;=$G72,AK$4+6&gt;=$F72),"V","")&amp;IF(AND(AK$4&lt;=$H72,AK$4+6&gt;=$H72),"R",""))</f>
        <v/>
      </c>
      <c r="AL72" s="34">
        <f>IF(OR($A72="",AL$4=""),"",IF(AND(AL$4&lt;=$D72,AL$4+6&gt;=$D72),"C","")&amp;IF(AND(AL$4&lt;=$E72,AL$4+6&gt;=$E72),"A","")&amp;IF(AND(AL$4&lt;=$G72,AL$4+6&gt;=$F72),"V","")&amp;IF(AND(AL$4&lt;=$H72,AL$4+6&gt;=$H72),"R",""))</f>
        <v/>
      </c>
      <c r="AM72" s="34">
        <f>IF(OR($A72="",AM$4=""),"",IF(AND(AM$4&lt;=$D72,AM$4+6&gt;=$D72),"C","")&amp;IF(AND(AM$4&lt;=$E72,AM$4+6&gt;=$E72),"A","")&amp;IF(AND(AM$4&lt;=$G72,AM$4+6&gt;=$F72),"V","")&amp;IF(AND(AM$4&lt;=$H72,AM$4+6&gt;=$H72),"R",""))</f>
        <v/>
      </c>
      <c r="AN72" s="34">
        <f>IF(OR($A72="",AN$4=""),"",IF(AND(AN$4&lt;=$D72,AN$4+6&gt;=$D72),"C","")&amp;IF(AND(AN$4&lt;=$E72,AN$4+6&gt;=$E72),"A","")&amp;IF(AND(AN$4&lt;=$G72,AN$4+6&gt;=$F72),"V","")&amp;IF(AND(AN$4&lt;=$H72,AN$4+6&gt;=$H72),"R",""))</f>
        <v/>
      </c>
      <c r="AO72" s="34">
        <f>IF(OR($A72="",AO$4=""),"",IF(AND(AO$4&lt;=$D72,AO$4+6&gt;=$D72),"C","")&amp;IF(AND(AO$4&lt;=$E72,AO$4+6&gt;=$E72),"A","")&amp;IF(AND(AO$4&lt;=$G72,AO$4+6&gt;=$F72),"V","")&amp;IF(AND(AO$4&lt;=$H72,AO$4+6&gt;=$H72),"R",""))</f>
        <v/>
      </c>
      <c r="AP72" s="34">
        <f>IF(OR($A72="",AP$4=""),"",IF(AND(AP$4&lt;=$D72,AP$4+6&gt;=$D72),"C","")&amp;IF(AND(AP$4&lt;=$E72,AP$4+6&gt;=$E72),"A","")&amp;IF(AND(AP$4&lt;=$G72,AP$4+6&gt;=$F72),"V","")&amp;IF(AND(AP$4&lt;=$H72,AP$4+6&gt;=$H72),"R",""))</f>
        <v/>
      </c>
      <c r="AQ72" s="34">
        <f>IF(OR($A72="",AQ$4=""),"",IF(AND(AQ$4&lt;=$D72,AQ$4+6&gt;=$D72),"C","")&amp;IF(AND(AQ$4&lt;=$E72,AQ$4+6&gt;=$E72),"A","")&amp;IF(AND(AQ$4&lt;=$G72,AQ$4+6&gt;=$F72),"V","")&amp;IF(AND(AQ$4&lt;=$H72,AQ$4+6&gt;=$H72),"R",""))</f>
        <v/>
      </c>
      <c r="AR72" s="34">
        <f>IF(OR($A72="",AR$4=""),"",IF(AND(AR$4&lt;=$D72,AR$4+6&gt;=$D72),"C","")&amp;IF(AND(AR$4&lt;=$E72,AR$4+6&gt;=$E72),"A","")&amp;IF(AND(AR$4&lt;=$G72,AR$4+6&gt;=$F72),"V","")&amp;IF(AND(AR$4&lt;=$H72,AR$4+6&gt;=$H72),"R",""))</f>
        <v/>
      </c>
      <c r="AS72" s="34">
        <f>IF(OR($A72="",AS$4=""),"",IF(AND(AS$4&lt;=$D72,AS$4+6&gt;=$D72),"C","")&amp;IF(AND(AS$4&lt;=$E72,AS$4+6&gt;=$E72),"A","")&amp;IF(AND(AS$4&lt;=$G72,AS$4+6&gt;=$F72),"V","")&amp;IF(AND(AS$4&lt;=$H72,AS$4+6&gt;=$H72),"R",""))</f>
        <v/>
      </c>
      <c r="AT72" s="34">
        <f>IF(OR($A72="",AT$4=""),"",IF(AND(AT$4&lt;=$D72,AT$4+6&gt;=$D72),"C","")&amp;IF(AND(AT$4&lt;=$E72,AT$4+6&gt;=$E72),"A","")&amp;IF(AND(AT$4&lt;=$G72,AT$4+6&gt;=$F72),"V","")&amp;IF(AND(AT$4&lt;=$H72,AT$4+6&gt;=$H72),"R",""))</f>
        <v/>
      </c>
      <c r="AU72" s="34">
        <f>IF(OR($A72="",AU$4=""),"",IF(AND(AU$4&lt;=$D72,AU$4+6&gt;=$D72),"C","")&amp;IF(AND(AU$4&lt;=$E72,AU$4+6&gt;=$E72),"A","")&amp;IF(AND(AU$4&lt;=$G72,AU$4+6&gt;=$F72),"V","")&amp;IF(AND(AU$4&lt;=$H72,AU$4+6&gt;=$H72),"R",""))</f>
        <v/>
      </c>
      <c r="AV72" s="34">
        <f>IF(OR($A72="",AV$4=""),"",IF(AND(AV$4&lt;=$D72,AV$4+6&gt;=$D72),"C","")&amp;IF(AND(AV$4&lt;=$E72,AV$4+6&gt;=$E72),"A","")&amp;IF(AND(AV$4&lt;=$G72,AV$4+6&gt;=$F72),"V","")&amp;IF(AND(AV$4&lt;=$H72,AV$4+6&gt;=$H72),"R",""))</f>
        <v/>
      </c>
      <c r="AW72" s="34">
        <f>IF(OR($A72="",AW$4=""),"",IF(AND(AW$4&lt;=$D72,AW$4+6&gt;=$D72),"C","")&amp;IF(AND(AW$4&lt;=$E72,AW$4+6&gt;=$E72),"A","")&amp;IF(AND(AW$4&lt;=$G72,AW$4+6&gt;=$F72),"V","")&amp;IF(AND(AW$4&lt;=$H72,AW$4+6&gt;=$H72),"R",""))</f>
        <v/>
      </c>
      <c r="AX72" s="34">
        <f>IF(OR($A72="",AX$4=""),"",IF(AND(AX$4&lt;=$D72,AX$4+6&gt;=$D72),"C","")&amp;IF(AND(AX$4&lt;=$E72,AX$4+6&gt;=$E72),"A","")&amp;IF(AND(AX$4&lt;=$G72,AX$4+6&gt;=$F72),"V","")&amp;IF(AND(AX$4&lt;=$H72,AX$4+6&gt;=$H72),"R",""))</f>
        <v/>
      </c>
      <c r="AY72" s="34">
        <f>IF(OR($A72="",AY$4=""),"",IF(AND(AY$4&lt;=$D72,AY$4+6&gt;=$D72),"C","")&amp;IF(AND(AY$4&lt;=$E72,AY$4+6&gt;=$E72),"A","")&amp;IF(AND(AY$4&lt;=$G72,AY$4+6&gt;=$F72),"V","")&amp;IF(AND(AY$4&lt;=$H72,AY$4+6&gt;=$H72),"R",""))</f>
        <v/>
      </c>
      <c r="AZ72" s="34">
        <f>IF(OR($A72="",AZ$4=""),"",IF(AND(AZ$4&lt;=$D72,AZ$4+6&gt;=$D72),"C","")&amp;IF(AND(AZ$4&lt;=$E72,AZ$4+6&gt;=$E72),"A","")&amp;IF(AND(AZ$4&lt;=$G72,AZ$4+6&gt;=$F72),"V","")&amp;IF(AND(AZ$4&lt;=$H72,AZ$4+6&gt;=$H72),"R",""))</f>
        <v/>
      </c>
      <c r="BA72" s="34">
        <f>IF(OR($A72="",BA$4=""),"",IF(AND(BA$4&lt;=$D72,BA$4+6&gt;=$D72),"C","")&amp;IF(AND(BA$4&lt;=$E72,BA$4+6&gt;=$E72),"A","")&amp;IF(AND(BA$4&lt;=$G72,BA$4+6&gt;=$F72),"V","")&amp;IF(AND(BA$4&lt;=$H72,BA$4+6&gt;=$H72),"R",""))</f>
        <v/>
      </c>
      <c r="BB72" s="34">
        <f>IF(OR($A72="",BB$4=""),"",IF(AND(BB$4&lt;=$D72,BB$4+6&gt;=$D72),"C","")&amp;IF(AND(BB$4&lt;=$E72,BB$4+6&gt;=$E72),"A","")&amp;IF(AND(BB$4&lt;=$G72,BB$4+6&gt;=$F72),"V","")&amp;IF(AND(BB$4&lt;=$H72,BB$4+6&gt;=$H72),"R",""))</f>
        <v/>
      </c>
      <c r="BC72" s="34">
        <f>IF(OR($A72="",BC$4=""),"",IF(AND(BC$4&lt;=$D72,BC$4+6&gt;=$D72),"C","")&amp;IF(AND(BC$4&lt;=$E72,BC$4+6&gt;=$E72),"A","")&amp;IF(AND(BC$4&lt;=$G72,BC$4+6&gt;=$F72),"V","")&amp;IF(AND(BC$4&lt;=$H72,BC$4+6&gt;=$H72),"R",""))</f>
        <v/>
      </c>
      <c r="BD72" s="34">
        <f>IF(OR($A72="",BD$4=""),"",IF(AND(BD$4&lt;=$D72,BD$4+6&gt;=$D72),"C","")&amp;IF(AND(BD$4&lt;=$E72,BD$4+6&gt;=$E72),"A","")&amp;IF(AND(BD$4&lt;=$G72,BD$4+6&gt;=$F72),"V","")&amp;IF(AND(BD$4&lt;=$H72,BD$4+6&gt;=$H72),"R",""))</f>
        <v/>
      </c>
      <c r="BE72" s="34">
        <f>IF(OR($A72="",BE$4=""),"",IF(AND(BE$4&lt;=$D72,BE$4+6&gt;=$D72),"C","")&amp;IF(AND(BE$4&lt;=$E72,BE$4+6&gt;=$E72),"A","")&amp;IF(AND(BE$4&lt;=$G72,BE$4+6&gt;=$F72),"V","")&amp;IF(AND(BE$4&lt;=$H72,BE$4+6&gt;=$H72),"R",""))</f>
        <v/>
      </c>
      <c r="BF72" s="34">
        <f>IF(OR($A72="",BF$4=""),"",IF(AND(BF$4&lt;=$D72,BF$4+6&gt;=$D72),"C","")&amp;IF(AND(BF$4&lt;=$E72,BF$4+6&gt;=$E72),"A","")&amp;IF(AND(BF$4&lt;=$G72,BF$4+6&gt;=$F72),"V","")&amp;IF(AND(BF$4&lt;=$H72,BF$4+6&gt;=$H72),"R",""))</f>
        <v/>
      </c>
      <c r="BG72" s="34">
        <f>IF(OR($A72="",BG$4=""),"",IF(AND(BG$4&lt;=$D72,BG$4+6&gt;=$D72),"C","")&amp;IF(AND(BG$4&lt;=$E72,BG$4+6&gt;=$E72),"A","")&amp;IF(AND(BG$4&lt;=$G72,BG$4+6&gt;=$F72),"V","")&amp;IF(AND(BG$4&lt;=$H72,BG$4+6&gt;=$H72),"R",""))</f>
        <v/>
      </c>
      <c r="BH72" s="34">
        <f>IF(OR($A72="",BH$4=""),"",IF(AND(BH$4&lt;=$D72,BH$4+6&gt;=$D72),"C","")&amp;IF(AND(BH$4&lt;=$E72,BH$4+6&gt;=$E72),"A","")&amp;IF(AND(BH$4&lt;=$G72,BH$4+6&gt;=$F72),"V","")&amp;IF(AND(BH$4&lt;=$H72,BH$4+6&gt;=$H72),"R",""))</f>
        <v/>
      </c>
      <c r="BI72" s="34">
        <f>IF(OR($A72="",BI$4=""),"",IF(AND(BI$4&lt;=$D72,BI$4+6&gt;=$D72),"C","")&amp;IF(AND(BI$4&lt;=$E72,BI$4+6&gt;=$E72),"A","")&amp;IF(AND(BI$4&lt;=$G72,BI$4+6&gt;=$F72),"V","")&amp;IF(AND(BI$4&lt;=$H72,BI$4+6&gt;=$H72),"R",""))</f>
        <v/>
      </c>
      <c r="BJ72" s="34">
        <f>IF(OR($A72="",BJ$4=""),"",IF(AND(BJ$4&lt;=$D72,BJ$4+6&gt;=$D72),"C","")&amp;IF(AND(BJ$4&lt;=$E72,BJ$4+6&gt;=$E72),"A","")&amp;IF(AND(BJ$4&lt;=$G72,BJ$4+6&gt;=$F72),"V","")&amp;IF(AND(BJ$4&lt;=$H72,BJ$4+6&gt;=$H72),"R",""))</f>
        <v/>
      </c>
      <c r="BK72" s="34">
        <f>IF(OR($A72="",BK$4=""),"",IF(AND(BK$4&lt;=$D72,BK$4+6&gt;=$D72),"C","")&amp;IF(AND(BK$4&lt;=$E72,BK$4+6&gt;=$E72),"A","")&amp;IF(AND(BK$4&lt;=$G72,BK$4+6&gt;=$F72),"V","")&amp;IF(AND(BK$4&lt;=$H72,BK$4+6&gt;=$H72),"R",""))</f>
        <v/>
      </c>
      <c r="BL72" s="34">
        <f>IF(OR($A72="",BL$4=""),"",IF(AND(BL$4&lt;=$D72,BL$4+6&gt;=$D72),"C","")&amp;IF(AND(BL$4&lt;=$E72,BL$4+6&gt;=$E72),"A","")&amp;IF(AND(BL$4&lt;=$G72,BL$4+6&gt;=$F72),"V","")&amp;IF(AND(BL$4&lt;=$H72,BL$4+6&gt;=$H72),"R",""))</f>
        <v/>
      </c>
      <c r="BM72" s="34">
        <f>IF(OR($A72="",BM$4=""),"",IF(AND(BM$4&lt;=$D72,BM$4+6&gt;=$D72),"C","")&amp;IF(AND(BM$4&lt;=$E72,BM$4+6&gt;=$E72),"A","")&amp;IF(AND(BM$4&lt;=$G72,BM$4+6&gt;=$F72),"V","")&amp;IF(AND(BM$4&lt;=$H72,BM$4+6&gt;=$H72),"R",""))</f>
        <v/>
      </c>
      <c r="BN72" s="34">
        <f>IF(OR($A72="",BN$4=""),"",IF(AND(BN$4&lt;=$D72,BN$4+6&gt;=$D72),"C","")&amp;IF(AND(BN$4&lt;=$E72,BN$4+6&gt;=$E72),"A","")&amp;IF(AND(BN$4&lt;=$G72,BN$4+6&gt;=$F72),"V","")&amp;IF(AND(BN$4&lt;=$H72,BN$4+6&gt;=$H72),"R",""))</f>
        <v/>
      </c>
      <c r="BO72" s="34">
        <f>IF(OR($A72="",BO$4=""),"",IF(AND(BO$4&lt;=$D72,BO$4+6&gt;=$D72),"C","")&amp;IF(AND(BO$4&lt;=$E72,BO$4+6&gt;=$E72),"A","")&amp;IF(AND(BO$4&lt;=$G72,BO$4+6&gt;=$F72),"V","")&amp;IF(AND(BO$4&lt;=$H72,BO$4+6&gt;=$H72),"R",""))</f>
        <v/>
      </c>
      <c r="BP72" s="34">
        <f>IF(OR($A72="",BP$4=""),"",IF(AND(BP$4&lt;=$D72,BP$4+6&gt;=$D72),"C","")&amp;IF(AND(BP$4&lt;=$E72,BP$4+6&gt;=$E72),"A","")&amp;IF(AND(BP$4&lt;=$G72,BP$4+6&gt;=$F72),"V","")&amp;IF(AND(BP$4&lt;=$H72,BP$4+6&gt;=$H72),"R",""))</f>
        <v/>
      </c>
    </row>
    <row r="73" ht="26" customHeight="1">
      <c r="A73" s="13">
        <f>IF(Planejamento!A70="","",Planejamento!A70)</f>
        <v/>
      </c>
      <c r="B73" s="29">
        <f>IF(Planejamento!A70="","",Planejamento!B70)</f>
        <v/>
      </c>
      <c r="C73" s="29">
        <f>IF(Planejamento!A70="","",Planejamento!E70)</f>
        <v/>
      </c>
      <c r="D73" s="30">
        <f>IF(Planejamento!A70="","",Planejamento!L70)</f>
        <v/>
      </c>
      <c r="E73" s="30">
        <f>IF(Planejamento!A70="","",Planejamento!M70)</f>
        <v/>
      </c>
      <c r="F73" s="30">
        <f>IF(Planejamento!A70="","",Planejamento!G70)</f>
        <v/>
      </c>
      <c r="G73" s="30">
        <f>IF(Planejamento!A70="","",Planejamento!H70)</f>
        <v/>
      </c>
      <c r="H73" s="30">
        <f>IF(Planejamento!A70="","",Planejamento!N70)</f>
        <v/>
      </c>
      <c r="I73" s="31">
        <f>IF(OR($A73="",I$4=""),"",IF(AND(I$4&lt;=$D73,I$4+6&gt;=$D73),"C","")&amp;IF(AND(I$4&lt;=$E73,I$4+6&gt;=$E73),"A","")&amp;IF(AND(I$4&lt;=$G73,I$4+6&gt;=$F73),"V","")&amp;IF(AND(I$4&lt;=$H73,I$4+6&gt;=$H73),"R",""))</f>
        <v/>
      </c>
      <c r="J73" s="31">
        <f>IF(OR($A73="",J$4=""),"",IF(AND(J$4&lt;=$D73,J$4+6&gt;=$D73),"C","")&amp;IF(AND(J$4&lt;=$E73,J$4+6&gt;=$E73),"A","")&amp;IF(AND(J$4&lt;=$G73,J$4+6&gt;=$F73),"V","")&amp;IF(AND(J$4&lt;=$H73,J$4+6&gt;=$H73),"R",""))</f>
        <v/>
      </c>
      <c r="K73" s="31">
        <f>IF(OR($A73="",K$4=""),"",IF(AND(K$4&lt;=$D73,K$4+6&gt;=$D73),"C","")&amp;IF(AND(K$4&lt;=$E73,K$4+6&gt;=$E73),"A","")&amp;IF(AND(K$4&lt;=$G73,K$4+6&gt;=$F73),"V","")&amp;IF(AND(K$4&lt;=$H73,K$4+6&gt;=$H73),"R",""))</f>
        <v/>
      </c>
      <c r="L73" s="31">
        <f>IF(OR($A73="",L$4=""),"",IF(AND(L$4&lt;=$D73,L$4+6&gt;=$D73),"C","")&amp;IF(AND(L$4&lt;=$E73,L$4+6&gt;=$E73),"A","")&amp;IF(AND(L$4&lt;=$G73,L$4+6&gt;=$F73),"V","")&amp;IF(AND(L$4&lt;=$H73,L$4+6&gt;=$H73),"R",""))</f>
        <v/>
      </c>
      <c r="M73" s="31">
        <f>IF(OR($A73="",M$4=""),"",IF(AND(M$4&lt;=$D73,M$4+6&gt;=$D73),"C","")&amp;IF(AND(M$4&lt;=$E73,M$4+6&gt;=$E73),"A","")&amp;IF(AND(M$4&lt;=$G73,M$4+6&gt;=$F73),"V","")&amp;IF(AND(M$4&lt;=$H73,M$4+6&gt;=$H73),"R",""))</f>
        <v/>
      </c>
      <c r="N73" s="31">
        <f>IF(OR($A73="",N$4=""),"",IF(AND(N$4&lt;=$D73,N$4+6&gt;=$D73),"C","")&amp;IF(AND(N$4&lt;=$E73,N$4+6&gt;=$E73),"A","")&amp;IF(AND(N$4&lt;=$G73,N$4+6&gt;=$F73),"V","")&amp;IF(AND(N$4&lt;=$H73,N$4+6&gt;=$H73),"R",""))</f>
        <v/>
      </c>
      <c r="O73" s="31">
        <f>IF(OR($A73="",O$4=""),"",IF(AND(O$4&lt;=$D73,O$4+6&gt;=$D73),"C","")&amp;IF(AND(O$4&lt;=$E73,O$4+6&gt;=$E73),"A","")&amp;IF(AND(O$4&lt;=$G73,O$4+6&gt;=$F73),"V","")&amp;IF(AND(O$4&lt;=$H73,O$4+6&gt;=$H73),"R",""))</f>
        <v/>
      </c>
      <c r="P73" s="31">
        <f>IF(OR($A73="",P$4=""),"",IF(AND(P$4&lt;=$D73,P$4+6&gt;=$D73),"C","")&amp;IF(AND(P$4&lt;=$E73,P$4+6&gt;=$E73),"A","")&amp;IF(AND(P$4&lt;=$G73,P$4+6&gt;=$F73),"V","")&amp;IF(AND(P$4&lt;=$H73,P$4+6&gt;=$H73),"R",""))</f>
        <v/>
      </c>
      <c r="Q73" s="31">
        <f>IF(OR($A73="",Q$4=""),"",IF(AND(Q$4&lt;=$D73,Q$4+6&gt;=$D73),"C","")&amp;IF(AND(Q$4&lt;=$E73,Q$4+6&gt;=$E73),"A","")&amp;IF(AND(Q$4&lt;=$G73,Q$4+6&gt;=$F73),"V","")&amp;IF(AND(Q$4&lt;=$H73,Q$4+6&gt;=$H73),"R",""))</f>
        <v/>
      </c>
      <c r="R73" s="31">
        <f>IF(OR($A73="",R$4=""),"",IF(AND(R$4&lt;=$D73,R$4+6&gt;=$D73),"C","")&amp;IF(AND(R$4&lt;=$E73,R$4+6&gt;=$E73),"A","")&amp;IF(AND(R$4&lt;=$G73,R$4+6&gt;=$F73),"V","")&amp;IF(AND(R$4&lt;=$H73,R$4+6&gt;=$H73),"R",""))</f>
        <v/>
      </c>
      <c r="S73" s="31">
        <f>IF(OR($A73="",S$4=""),"",IF(AND(S$4&lt;=$D73,S$4+6&gt;=$D73),"C","")&amp;IF(AND(S$4&lt;=$E73,S$4+6&gt;=$E73),"A","")&amp;IF(AND(S$4&lt;=$G73,S$4+6&gt;=$F73),"V","")&amp;IF(AND(S$4&lt;=$H73,S$4+6&gt;=$H73),"R",""))</f>
        <v/>
      </c>
      <c r="T73" s="31">
        <f>IF(OR($A73="",T$4=""),"",IF(AND(T$4&lt;=$D73,T$4+6&gt;=$D73),"C","")&amp;IF(AND(T$4&lt;=$E73,T$4+6&gt;=$E73),"A","")&amp;IF(AND(T$4&lt;=$G73,T$4+6&gt;=$F73),"V","")&amp;IF(AND(T$4&lt;=$H73,T$4+6&gt;=$H73),"R",""))</f>
        <v/>
      </c>
      <c r="U73" s="31">
        <f>IF(OR($A73="",U$4=""),"",IF(AND(U$4&lt;=$D73,U$4+6&gt;=$D73),"C","")&amp;IF(AND(U$4&lt;=$E73,U$4+6&gt;=$E73),"A","")&amp;IF(AND(U$4&lt;=$G73,U$4+6&gt;=$F73),"V","")&amp;IF(AND(U$4&lt;=$H73,U$4+6&gt;=$H73),"R",""))</f>
        <v/>
      </c>
      <c r="V73" s="31">
        <f>IF(OR($A73="",V$4=""),"",IF(AND(V$4&lt;=$D73,V$4+6&gt;=$D73),"C","")&amp;IF(AND(V$4&lt;=$E73,V$4+6&gt;=$E73),"A","")&amp;IF(AND(V$4&lt;=$G73,V$4+6&gt;=$F73),"V","")&amp;IF(AND(V$4&lt;=$H73,V$4+6&gt;=$H73),"R",""))</f>
        <v/>
      </c>
      <c r="W73" s="31">
        <f>IF(OR($A73="",W$4=""),"",IF(AND(W$4&lt;=$D73,W$4+6&gt;=$D73),"C","")&amp;IF(AND(W$4&lt;=$E73,W$4+6&gt;=$E73),"A","")&amp;IF(AND(W$4&lt;=$G73,W$4+6&gt;=$F73),"V","")&amp;IF(AND(W$4&lt;=$H73,W$4+6&gt;=$H73),"R",""))</f>
        <v/>
      </c>
      <c r="X73" s="31">
        <f>IF(OR($A73="",X$4=""),"",IF(AND(X$4&lt;=$D73,X$4+6&gt;=$D73),"C","")&amp;IF(AND(X$4&lt;=$E73,X$4+6&gt;=$E73),"A","")&amp;IF(AND(X$4&lt;=$G73,X$4+6&gt;=$F73),"V","")&amp;IF(AND(X$4&lt;=$H73,X$4+6&gt;=$H73),"R",""))</f>
        <v/>
      </c>
      <c r="Y73" s="31">
        <f>IF(OR($A73="",Y$4=""),"",IF(AND(Y$4&lt;=$D73,Y$4+6&gt;=$D73),"C","")&amp;IF(AND(Y$4&lt;=$E73,Y$4+6&gt;=$E73),"A","")&amp;IF(AND(Y$4&lt;=$G73,Y$4+6&gt;=$F73),"V","")&amp;IF(AND(Y$4&lt;=$H73,Y$4+6&gt;=$H73),"R",""))</f>
        <v/>
      </c>
      <c r="Z73" s="31">
        <f>IF(OR($A73="",Z$4=""),"",IF(AND(Z$4&lt;=$D73,Z$4+6&gt;=$D73),"C","")&amp;IF(AND(Z$4&lt;=$E73,Z$4+6&gt;=$E73),"A","")&amp;IF(AND(Z$4&lt;=$G73,Z$4+6&gt;=$F73),"V","")&amp;IF(AND(Z$4&lt;=$H73,Z$4+6&gt;=$H73),"R",""))</f>
        <v/>
      </c>
      <c r="AA73" s="31">
        <f>IF(OR($A73="",AA$4=""),"",IF(AND(AA$4&lt;=$D73,AA$4+6&gt;=$D73),"C","")&amp;IF(AND(AA$4&lt;=$E73,AA$4+6&gt;=$E73),"A","")&amp;IF(AND(AA$4&lt;=$G73,AA$4+6&gt;=$F73),"V","")&amp;IF(AND(AA$4&lt;=$H73,AA$4+6&gt;=$H73),"R",""))</f>
        <v/>
      </c>
      <c r="AB73" s="31">
        <f>IF(OR($A73="",AB$4=""),"",IF(AND(AB$4&lt;=$D73,AB$4+6&gt;=$D73),"C","")&amp;IF(AND(AB$4&lt;=$E73,AB$4+6&gt;=$E73),"A","")&amp;IF(AND(AB$4&lt;=$G73,AB$4+6&gt;=$F73),"V","")&amp;IF(AND(AB$4&lt;=$H73,AB$4+6&gt;=$H73),"R",""))</f>
        <v/>
      </c>
      <c r="AC73" s="31">
        <f>IF(OR($A73="",AC$4=""),"",IF(AND(AC$4&lt;=$D73,AC$4+6&gt;=$D73),"C","")&amp;IF(AND(AC$4&lt;=$E73,AC$4+6&gt;=$E73),"A","")&amp;IF(AND(AC$4&lt;=$G73,AC$4+6&gt;=$F73),"V","")&amp;IF(AND(AC$4&lt;=$H73,AC$4+6&gt;=$H73),"R",""))</f>
        <v/>
      </c>
      <c r="AD73" s="31">
        <f>IF(OR($A73="",AD$4=""),"",IF(AND(AD$4&lt;=$D73,AD$4+6&gt;=$D73),"C","")&amp;IF(AND(AD$4&lt;=$E73,AD$4+6&gt;=$E73),"A","")&amp;IF(AND(AD$4&lt;=$G73,AD$4+6&gt;=$F73),"V","")&amp;IF(AND(AD$4&lt;=$H73,AD$4+6&gt;=$H73),"R",""))</f>
        <v/>
      </c>
      <c r="AE73" s="31">
        <f>IF(OR($A73="",AE$4=""),"",IF(AND(AE$4&lt;=$D73,AE$4+6&gt;=$D73),"C","")&amp;IF(AND(AE$4&lt;=$E73,AE$4+6&gt;=$E73),"A","")&amp;IF(AND(AE$4&lt;=$G73,AE$4+6&gt;=$F73),"V","")&amp;IF(AND(AE$4&lt;=$H73,AE$4+6&gt;=$H73),"R",""))</f>
        <v/>
      </c>
      <c r="AF73" s="31">
        <f>IF(OR($A73="",AF$4=""),"",IF(AND(AF$4&lt;=$D73,AF$4+6&gt;=$D73),"C","")&amp;IF(AND(AF$4&lt;=$E73,AF$4+6&gt;=$E73),"A","")&amp;IF(AND(AF$4&lt;=$G73,AF$4+6&gt;=$F73),"V","")&amp;IF(AND(AF$4&lt;=$H73,AF$4+6&gt;=$H73),"R",""))</f>
        <v/>
      </c>
      <c r="AG73" s="31">
        <f>IF(OR($A73="",AG$4=""),"",IF(AND(AG$4&lt;=$D73,AG$4+6&gt;=$D73),"C","")&amp;IF(AND(AG$4&lt;=$E73,AG$4+6&gt;=$E73),"A","")&amp;IF(AND(AG$4&lt;=$G73,AG$4+6&gt;=$F73),"V","")&amp;IF(AND(AG$4&lt;=$H73,AG$4+6&gt;=$H73),"R",""))</f>
        <v/>
      </c>
      <c r="AH73" s="31">
        <f>IF(OR($A73="",AH$4=""),"",IF(AND(AH$4&lt;=$D73,AH$4+6&gt;=$D73),"C","")&amp;IF(AND(AH$4&lt;=$E73,AH$4+6&gt;=$E73),"A","")&amp;IF(AND(AH$4&lt;=$G73,AH$4+6&gt;=$F73),"V","")&amp;IF(AND(AH$4&lt;=$H73,AH$4+6&gt;=$H73),"R",""))</f>
        <v/>
      </c>
      <c r="AI73" s="31">
        <f>IF(OR($A73="",AI$4=""),"",IF(AND(AI$4&lt;=$D73,AI$4+6&gt;=$D73),"C","")&amp;IF(AND(AI$4&lt;=$E73,AI$4+6&gt;=$E73),"A","")&amp;IF(AND(AI$4&lt;=$G73,AI$4+6&gt;=$F73),"V","")&amp;IF(AND(AI$4&lt;=$H73,AI$4+6&gt;=$H73),"R",""))</f>
        <v/>
      </c>
      <c r="AJ73" s="31">
        <f>IF(OR($A73="",AJ$4=""),"",IF(AND(AJ$4&lt;=$D73,AJ$4+6&gt;=$D73),"C","")&amp;IF(AND(AJ$4&lt;=$E73,AJ$4+6&gt;=$E73),"A","")&amp;IF(AND(AJ$4&lt;=$G73,AJ$4+6&gt;=$F73),"V","")&amp;IF(AND(AJ$4&lt;=$H73,AJ$4+6&gt;=$H73),"R",""))</f>
        <v/>
      </c>
      <c r="AK73" s="31">
        <f>IF(OR($A73="",AK$4=""),"",IF(AND(AK$4&lt;=$D73,AK$4+6&gt;=$D73),"C","")&amp;IF(AND(AK$4&lt;=$E73,AK$4+6&gt;=$E73),"A","")&amp;IF(AND(AK$4&lt;=$G73,AK$4+6&gt;=$F73),"V","")&amp;IF(AND(AK$4&lt;=$H73,AK$4+6&gt;=$H73),"R",""))</f>
        <v/>
      </c>
      <c r="AL73" s="31">
        <f>IF(OR($A73="",AL$4=""),"",IF(AND(AL$4&lt;=$D73,AL$4+6&gt;=$D73),"C","")&amp;IF(AND(AL$4&lt;=$E73,AL$4+6&gt;=$E73),"A","")&amp;IF(AND(AL$4&lt;=$G73,AL$4+6&gt;=$F73),"V","")&amp;IF(AND(AL$4&lt;=$H73,AL$4+6&gt;=$H73),"R",""))</f>
        <v/>
      </c>
      <c r="AM73" s="31">
        <f>IF(OR($A73="",AM$4=""),"",IF(AND(AM$4&lt;=$D73,AM$4+6&gt;=$D73),"C","")&amp;IF(AND(AM$4&lt;=$E73,AM$4+6&gt;=$E73),"A","")&amp;IF(AND(AM$4&lt;=$G73,AM$4+6&gt;=$F73),"V","")&amp;IF(AND(AM$4&lt;=$H73,AM$4+6&gt;=$H73),"R",""))</f>
        <v/>
      </c>
      <c r="AN73" s="31">
        <f>IF(OR($A73="",AN$4=""),"",IF(AND(AN$4&lt;=$D73,AN$4+6&gt;=$D73),"C","")&amp;IF(AND(AN$4&lt;=$E73,AN$4+6&gt;=$E73),"A","")&amp;IF(AND(AN$4&lt;=$G73,AN$4+6&gt;=$F73),"V","")&amp;IF(AND(AN$4&lt;=$H73,AN$4+6&gt;=$H73),"R",""))</f>
        <v/>
      </c>
      <c r="AO73" s="31">
        <f>IF(OR($A73="",AO$4=""),"",IF(AND(AO$4&lt;=$D73,AO$4+6&gt;=$D73),"C","")&amp;IF(AND(AO$4&lt;=$E73,AO$4+6&gt;=$E73),"A","")&amp;IF(AND(AO$4&lt;=$G73,AO$4+6&gt;=$F73),"V","")&amp;IF(AND(AO$4&lt;=$H73,AO$4+6&gt;=$H73),"R",""))</f>
        <v/>
      </c>
      <c r="AP73" s="31">
        <f>IF(OR($A73="",AP$4=""),"",IF(AND(AP$4&lt;=$D73,AP$4+6&gt;=$D73),"C","")&amp;IF(AND(AP$4&lt;=$E73,AP$4+6&gt;=$E73),"A","")&amp;IF(AND(AP$4&lt;=$G73,AP$4+6&gt;=$F73),"V","")&amp;IF(AND(AP$4&lt;=$H73,AP$4+6&gt;=$H73),"R",""))</f>
        <v/>
      </c>
      <c r="AQ73" s="31">
        <f>IF(OR($A73="",AQ$4=""),"",IF(AND(AQ$4&lt;=$D73,AQ$4+6&gt;=$D73),"C","")&amp;IF(AND(AQ$4&lt;=$E73,AQ$4+6&gt;=$E73),"A","")&amp;IF(AND(AQ$4&lt;=$G73,AQ$4+6&gt;=$F73),"V","")&amp;IF(AND(AQ$4&lt;=$H73,AQ$4+6&gt;=$H73),"R",""))</f>
        <v/>
      </c>
      <c r="AR73" s="31">
        <f>IF(OR($A73="",AR$4=""),"",IF(AND(AR$4&lt;=$D73,AR$4+6&gt;=$D73),"C","")&amp;IF(AND(AR$4&lt;=$E73,AR$4+6&gt;=$E73),"A","")&amp;IF(AND(AR$4&lt;=$G73,AR$4+6&gt;=$F73),"V","")&amp;IF(AND(AR$4&lt;=$H73,AR$4+6&gt;=$H73),"R",""))</f>
        <v/>
      </c>
      <c r="AS73" s="31">
        <f>IF(OR($A73="",AS$4=""),"",IF(AND(AS$4&lt;=$D73,AS$4+6&gt;=$D73),"C","")&amp;IF(AND(AS$4&lt;=$E73,AS$4+6&gt;=$E73),"A","")&amp;IF(AND(AS$4&lt;=$G73,AS$4+6&gt;=$F73),"V","")&amp;IF(AND(AS$4&lt;=$H73,AS$4+6&gt;=$H73),"R",""))</f>
        <v/>
      </c>
      <c r="AT73" s="31">
        <f>IF(OR($A73="",AT$4=""),"",IF(AND(AT$4&lt;=$D73,AT$4+6&gt;=$D73),"C","")&amp;IF(AND(AT$4&lt;=$E73,AT$4+6&gt;=$E73),"A","")&amp;IF(AND(AT$4&lt;=$G73,AT$4+6&gt;=$F73),"V","")&amp;IF(AND(AT$4&lt;=$H73,AT$4+6&gt;=$H73),"R",""))</f>
        <v/>
      </c>
      <c r="AU73" s="31">
        <f>IF(OR($A73="",AU$4=""),"",IF(AND(AU$4&lt;=$D73,AU$4+6&gt;=$D73),"C","")&amp;IF(AND(AU$4&lt;=$E73,AU$4+6&gt;=$E73),"A","")&amp;IF(AND(AU$4&lt;=$G73,AU$4+6&gt;=$F73),"V","")&amp;IF(AND(AU$4&lt;=$H73,AU$4+6&gt;=$H73),"R",""))</f>
        <v/>
      </c>
      <c r="AV73" s="31">
        <f>IF(OR($A73="",AV$4=""),"",IF(AND(AV$4&lt;=$D73,AV$4+6&gt;=$D73),"C","")&amp;IF(AND(AV$4&lt;=$E73,AV$4+6&gt;=$E73),"A","")&amp;IF(AND(AV$4&lt;=$G73,AV$4+6&gt;=$F73),"V","")&amp;IF(AND(AV$4&lt;=$H73,AV$4+6&gt;=$H73),"R",""))</f>
        <v/>
      </c>
      <c r="AW73" s="31">
        <f>IF(OR($A73="",AW$4=""),"",IF(AND(AW$4&lt;=$D73,AW$4+6&gt;=$D73),"C","")&amp;IF(AND(AW$4&lt;=$E73,AW$4+6&gt;=$E73),"A","")&amp;IF(AND(AW$4&lt;=$G73,AW$4+6&gt;=$F73),"V","")&amp;IF(AND(AW$4&lt;=$H73,AW$4+6&gt;=$H73),"R",""))</f>
        <v/>
      </c>
      <c r="AX73" s="31">
        <f>IF(OR($A73="",AX$4=""),"",IF(AND(AX$4&lt;=$D73,AX$4+6&gt;=$D73),"C","")&amp;IF(AND(AX$4&lt;=$E73,AX$4+6&gt;=$E73),"A","")&amp;IF(AND(AX$4&lt;=$G73,AX$4+6&gt;=$F73),"V","")&amp;IF(AND(AX$4&lt;=$H73,AX$4+6&gt;=$H73),"R",""))</f>
        <v/>
      </c>
      <c r="AY73" s="31">
        <f>IF(OR($A73="",AY$4=""),"",IF(AND(AY$4&lt;=$D73,AY$4+6&gt;=$D73),"C","")&amp;IF(AND(AY$4&lt;=$E73,AY$4+6&gt;=$E73),"A","")&amp;IF(AND(AY$4&lt;=$G73,AY$4+6&gt;=$F73),"V","")&amp;IF(AND(AY$4&lt;=$H73,AY$4+6&gt;=$H73),"R",""))</f>
        <v/>
      </c>
      <c r="AZ73" s="31">
        <f>IF(OR($A73="",AZ$4=""),"",IF(AND(AZ$4&lt;=$D73,AZ$4+6&gt;=$D73),"C","")&amp;IF(AND(AZ$4&lt;=$E73,AZ$4+6&gt;=$E73),"A","")&amp;IF(AND(AZ$4&lt;=$G73,AZ$4+6&gt;=$F73),"V","")&amp;IF(AND(AZ$4&lt;=$H73,AZ$4+6&gt;=$H73),"R",""))</f>
        <v/>
      </c>
      <c r="BA73" s="31">
        <f>IF(OR($A73="",BA$4=""),"",IF(AND(BA$4&lt;=$D73,BA$4+6&gt;=$D73),"C","")&amp;IF(AND(BA$4&lt;=$E73,BA$4+6&gt;=$E73),"A","")&amp;IF(AND(BA$4&lt;=$G73,BA$4+6&gt;=$F73),"V","")&amp;IF(AND(BA$4&lt;=$H73,BA$4+6&gt;=$H73),"R",""))</f>
        <v/>
      </c>
      <c r="BB73" s="31">
        <f>IF(OR($A73="",BB$4=""),"",IF(AND(BB$4&lt;=$D73,BB$4+6&gt;=$D73),"C","")&amp;IF(AND(BB$4&lt;=$E73,BB$4+6&gt;=$E73),"A","")&amp;IF(AND(BB$4&lt;=$G73,BB$4+6&gt;=$F73),"V","")&amp;IF(AND(BB$4&lt;=$H73,BB$4+6&gt;=$H73),"R",""))</f>
        <v/>
      </c>
      <c r="BC73" s="31">
        <f>IF(OR($A73="",BC$4=""),"",IF(AND(BC$4&lt;=$D73,BC$4+6&gt;=$D73),"C","")&amp;IF(AND(BC$4&lt;=$E73,BC$4+6&gt;=$E73),"A","")&amp;IF(AND(BC$4&lt;=$G73,BC$4+6&gt;=$F73),"V","")&amp;IF(AND(BC$4&lt;=$H73,BC$4+6&gt;=$H73),"R",""))</f>
        <v/>
      </c>
      <c r="BD73" s="31">
        <f>IF(OR($A73="",BD$4=""),"",IF(AND(BD$4&lt;=$D73,BD$4+6&gt;=$D73),"C","")&amp;IF(AND(BD$4&lt;=$E73,BD$4+6&gt;=$E73),"A","")&amp;IF(AND(BD$4&lt;=$G73,BD$4+6&gt;=$F73),"V","")&amp;IF(AND(BD$4&lt;=$H73,BD$4+6&gt;=$H73),"R",""))</f>
        <v/>
      </c>
      <c r="BE73" s="31">
        <f>IF(OR($A73="",BE$4=""),"",IF(AND(BE$4&lt;=$D73,BE$4+6&gt;=$D73),"C","")&amp;IF(AND(BE$4&lt;=$E73,BE$4+6&gt;=$E73),"A","")&amp;IF(AND(BE$4&lt;=$G73,BE$4+6&gt;=$F73),"V","")&amp;IF(AND(BE$4&lt;=$H73,BE$4+6&gt;=$H73),"R",""))</f>
        <v/>
      </c>
      <c r="BF73" s="31">
        <f>IF(OR($A73="",BF$4=""),"",IF(AND(BF$4&lt;=$D73,BF$4+6&gt;=$D73),"C","")&amp;IF(AND(BF$4&lt;=$E73,BF$4+6&gt;=$E73),"A","")&amp;IF(AND(BF$4&lt;=$G73,BF$4+6&gt;=$F73),"V","")&amp;IF(AND(BF$4&lt;=$H73,BF$4+6&gt;=$H73),"R",""))</f>
        <v/>
      </c>
      <c r="BG73" s="31">
        <f>IF(OR($A73="",BG$4=""),"",IF(AND(BG$4&lt;=$D73,BG$4+6&gt;=$D73),"C","")&amp;IF(AND(BG$4&lt;=$E73,BG$4+6&gt;=$E73),"A","")&amp;IF(AND(BG$4&lt;=$G73,BG$4+6&gt;=$F73),"V","")&amp;IF(AND(BG$4&lt;=$H73,BG$4+6&gt;=$H73),"R",""))</f>
        <v/>
      </c>
      <c r="BH73" s="31">
        <f>IF(OR($A73="",BH$4=""),"",IF(AND(BH$4&lt;=$D73,BH$4+6&gt;=$D73),"C","")&amp;IF(AND(BH$4&lt;=$E73,BH$4+6&gt;=$E73),"A","")&amp;IF(AND(BH$4&lt;=$G73,BH$4+6&gt;=$F73),"V","")&amp;IF(AND(BH$4&lt;=$H73,BH$4+6&gt;=$H73),"R",""))</f>
        <v/>
      </c>
      <c r="BI73" s="31">
        <f>IF(OR($A73="",BI$4=""),"",IF(AND(BI$4&lt;=$D73,BI$4+6&gt;=$D73),"C","")&amp;IF(AND(BI$4&lt;=$E73,BI$4+6&gt;=$E73),"A","")&amp;IF(AND(BI$4&lt;=$G73,BI$4+6&gt;=$F73),"V","")&amp;IF(AND(BI$4&lt;=$H73,BI$4+6&gt;=$H73),"R",""))</f>
        <v/>
      </c>
      <c r="BJ73" s="31">
        <f>IF(OR($A73="",BJ$4=""),"",IF(AND(BJ$4&lt;=$D73,BJ$4+6&gt;=$D73),"C","")&amp;IF(AND(BJ$4&lt;=$E73,BJ$4+6&gt;=$E73),"A","")&amp;IF(AND(BJ$4&lt;=$G73,BJ$4+6&gt;=$F73),"V","")&amp;IF(AND(BJ$4&lt;=$H73,BJ$4+6&gt;=$H73),"R",""))</f>
        <v/>
      </c>
      <c r="BK73" s="31">
        <f>IF(OR($A73="",BK$4=""),"",IF(AND(BK$4&lt;=$D73,BK$4+6&gt;=$D73),"C","")&amp;IF(AND(BK$4&lt;=$E73,BK$4+6&gt;=$E73),"A","")&amp;IF(AND(BK$4&lt;=$G73,BK$4+6&gt;=$F73),"V","")&amp;IF(AND(BK$4&lt;=$H73,BK$4+6&gt;=$H73),"R",""))</f>
        <v/>
      </c>
      <c r="BL73" s="31">
        <f>IF(OR($A73="",BL$4=""),"",IF(AND(BL$4&lt;=$D73,BL$4+6&gt;=$D73),"C","")&amp;IF(AND(BL$4&lt;=$E73,BL$4+6&gt;=$E73),"A","")&amp;IF(AND(BL$4&lt;=$G73,BL$4+6&gt;=$F73),"V","")&amp;IF(AND(BL$4&lt;=$H73,BL$4+6&gt;=$H73),"R",""))</f>
        <v/>
      </c>
      <c r="BM73" s="31">
        <f>IF(OR($A73="",BM$4=""),"",IF(AND(BM$4&lt;=$D73,BM$4+6&gt;=$D73),"C","")&amp;IF(AND(BM$4&lt;=$E73,BM$4+6&gt;=$E73),"A","")&amp;IF(AND(BM$4&lt;=$G73,BM$4+6&gt;=$F73),"V","")&amp;IF(AND(BM$4&lt;=$H73,BM$4+6&gt;=$H73),"R",""))</f>
        <v/>
      </c>
      <c r="BN73" s="31">
        <f>IF(OR($A73="",BN$4=""),"",IF(AND(BN$4&lt;=$D73,BN$4+6&gt;=$D73),"C","")&amp;IF(AND(BN$4&lt;=$E73,BN$4+6&gt;=$E73),"A","")&amp;IF(AND(BN$4&lt;=$G73,BN$4+6&gt;=$F73),"V","")&amp;IF(AND(BN$4&lt;=$H73,BN$4+6&gt;=$H73),"R",""))</f>
        <v/>
      </c>
      <c r="BO73" s="31">
        <f>IF(OR($A73="",BO$4=""),"",IF(AND(BO$4&lt;=$D73,BO$4+6&gt;=$D73),"C","")&amp;IF(AND(BO$4&lt;=$E73,BO$4+6&gt;=$E73),"A","")&amp;IF(AND(BO$4&lt;=$G73,BO$4+6&gt;=$F73),"V","")&amp;IF(AND(BO$4&lt;=$H73,BO$4+6&gt;=$H73),"R",""))</f>
        <v/>
      </c>
      <c r="BP73" s="31">
        <f>IF(OR($A73="",BP$4=""),"",IF(AND(BP$4&lt;=$D73,BP$4+6&gt;=$D73),"C","")&amp;IF(AND(BP$4&lt;=$E73,BP$4+6&gt;=$E73),"A","")&amp;IF(AND(BP$4&lt;=$G73,BP$4+6&gt;=$F73),"V","")&amp;IF(AND(BP$4&lt;=$H73,BP$4+6&gt;=$H73),"R",""))</f>
        <v/>
      </c>
    </row>
    <row r="74" ht="26" customHeight="1">
      <c r="A74" s="12">
        <f>IF(Planejamento!A71="","",Planejamento!A71)</f>
        <v/>
      </c>
      <c r="B74" s="32">
        <f>IF(Planejamento!A71="","",Planejamento!B71)</f>
        <v/>
      </c>
      <c r="C74" s="32">
        <f>IF(Planejamento!A71="","",Planejamento!E71)</f>
        <v/>
      </c>
      <c r="D74" s="33">
        <f>IF(Planejamento!A71="","",Planejamento!L71)</f>
        <v/>
      </c>
      <c r="E74" s="33">
        <f>IF(Planejamento!A71="","",Planejamento!M71)</f>
        <v/>
      </c>
      <c r="F74" s="33">
        <f>IF(Planejamento!A71="","",Planejamento!G71)</f>
        <v/>
      </c>
      <c r="G74" s="33">
        <f>IF(Planejamento!A71="","",Planejamento!H71)</f>
        <v/>
      </c>
      <c r="H74" s="33">
        <f>IF(Planejamento!A71="","",Planejamento!N71)</f>
        <v/>
      </c>
      <c r="I74" s="34">
        <f>IF(OR($A74="",I$4=""),"",IF(AND(I$4&lt;=$D74,I$4+6&gt;=$D74),"C","")&amp;IF(AND(I$4&lt;=$E74,I$4+6&gt;=$E74),"A","")&amp;IF(AND(I$4&lt;=$G74,I$4+6&gt;=$F74),"V","")&amp;IF(AND(I$4&lt;=$H74,I$4+6&gt;=$H74),"R",""))</f>
        <v/>
      </c>
      <c r="J74" s="34">
        <f>IF(OR($A74="",J$4=""),"",IF(AND(J$4&lt;=$D74,J$4+6&gt;=$D74),"C","")&amp;IF(AND(J$4&lt;=$E74,J$4+6&gt;=$E74),"A","")&amp;IF(AND(J$4&lt;=$G74,J$4+6&gt;=$F74),"V","")&amp;IF(AND(J$4&lt;=$H74,J$4+6&gt;=$H74),"R",""))</f>
        <v/>
      </c>
      <c r="K74" s="34">
        <f>IF(OR($A74="",K$4=""),"",IF(AND(K$4&lt;=$D74,K$4+6&gt;=$D74),"C","")&amp;IF(AND(K$4&lt;=$E74,K$4+6&gt;=$E74),"A","")&amp;IF(AND(K$4&lt;=$G74,K$4+6&gt;=$F74),"V","")&amp;IF(AND(K$4&lt;=$H74,K$4+6&gt;=$H74),"R",""))</f>
        <v/>
      </c>
      <c r="L74" s="34">
        <f>IF(OR($A74="",L$4=""),"",IF(AND(L$4&lt;=$D74,L$4+6&gt;=$D74),"C","")&amp;IF(AND(L$4&lt;=$E74,L$4+6&gt;=$E74),"A","")&amp;IF(AND(L$4&lt;=$G74,L$4+6&gt;=$F74),"V","")&amp;IF(AND(L$4&lt;=$H74,L$4+6&gt;=$H74),"R",""))</f>
        <v/>
      </c>
      <c r="M74" s="34">
        <f>IF(OR($A74="",M$4=""),"",IF(AND(M$4&lt;=$D74,M$4+6&gt;=$D74),"C","")&amp;IF(AND(M$4&lt;=$E74,M$4+6&gt;=$E74),"A","")&amp;IF(AND(M$4&lt;=$G74,M$4+6&gt;=$F74),"V","")&amp;IF(AND(M$4&lt;=$H74,M$4+6&gt;=$H74),"R",""))</f>
        <v/>
      </c>
      <c r="N74" s="34">
        <f>IF(OR($A74="",N$4=""),"",IF(AND(N$4&lt;=$D74,N$4+6&gt;=$D74),"C","")&amp;IF(AND(N$4&lt;=$E74,N$4+6&gt;=$E74),"A","")&amp;IF(AND(N$4&lt;=$G74,N$4+6&gt;=$F74),"V","")&amp;IF(AND(N$4&lt;=$H74,N$4+6&gt;=$H74),"R",""))</f>
        <v/>
      </c>
      <c r="O74" s="34">
        <f>IF(OR($A74="",O$4=""),"",IF(AND(O$4&lt;=$D74,O$4+6&gt;=$D74),"C","")&amp;IF(AND(O$4&lt;=$E74,O$4+6&gt;=$E74),"A","")&amp;IF(AND(O$4&lt;=$G74,O$4+6&gt;=$F74),"V","")&amp;IF(AND(O$4&lt;=$H74,O$4+6&gt;=$H74),"R",""))</f>
        <v/>
      </c>
      <c r="P74" s="34">
        <f>IF(OR($A74="",P$4=""),"",IF(AND(P$4&lt;=$D74,P$4+6&gt;=$D74),"C","")&amp;IF(AND(P$4&lt;=$E74,P$4+6&gt;=$E74),"A","")&amp;IF(AND(P$4&lt;=$G74,P$4+6&gt;=$F74),"V","")&amp;IF(AND(P$4&lt;=$H74,P$4+6&gt;=$H74),"R",""))</f>
        <v/>
      </c>
      <c r="Q74" s="34">
        <f>IF(OR($A74="",Q$4=""),"",IF(AND(Q$4&lt;=$D74,Q$4+6&gt;=$D74),"C","")&amp;IF(AND(Q$4&lt;=$E74,Q$4+6&gt;=$E74),"A","")&amp;IF(AND(Q$4&lt;=$G74,Q$4+6&gt;=$F74),"V","")&amp;IF(AND(Q$4&lt;=$H74,Q$4+6&gt;=$H74),"R",""))</f>
        <v/>
      </c>
      <c r="R74" s="34">
        <f>IF(OR($A74="",R$4=""),"",IF(AND(R$4&lt;=$D74,R$4+6&gt;=$D74),"C","")&amp;IF(AND(R$4&lt;=$E74,R$4+6&gt;=$E74),"A","")&amp;IF(AND(R$4&lt;=$G74,R$4+6&gt;=$F74),"V","")&amp;IF(AND(R$4&lt;=$H74,R$4+6&gt;=$H74),"R",""))</f>
        <v/>
      </c>
      <c r="S74" s="34">
        <f>IF(OR($A74="",S$4=""),"",IF(AND(S$4&lt;=$D74,S$4+6&gt;=$D74),"C","")&amp;IF(AND(S$4&lt;=$E74,S$4+6&gt;=$E74),"A","")&amp;IF(AND(S$4&lt;=$G74,S$4+6&gt;=$F74),"V","")&amp;IF(AND(S$4&lt;=$H74,S$4+6&gt;=$H74),"R",""))</f>
        <v/>
      </c>
      <c r="T74" s="34">
        <f>IF(OR($A74="",T$4=""),"",IF(AND(T$4&lt;=$D74,T$4+6&gt;=$D74),"C","")&amp;IF(AND(T$4&lt;=$E74,T$4+6&gt;=$E74),"A","")&amp;IF(AND(T$4&lt;=$G74,T$4+6&gt;=$F74),"V","")&amp;IF(AND(T$4&lt;=$H74,T$4+6&gt;=$H74),"R",""))</f>
        <v/>
      </c>
      <c r="U74" s="34">
        <f>IF(OR($A74="",U$4=""),"",IF(AND(U$4&lt;=$D74,U$4+6&gt;=$D74),"C","")&amp;IF(AND(U$4&lt;=$E74,U$4+6&gt;=$E74),"A","")&amp;IF(AND(U$4&lt;=$G74,U$4+6&gt;=$F74),"V","")&amp;IF(AND(U$4&lt;=$H74,U$4+6&gt;=$H74),"R",""))</f>
        <v/>
      </c>
      <c r="V74" s="34">
        <f>IF(OR($A74="",V$4=""),"",IF(AND(V$4&lt;=$D74,V$4+6&gt;=$D74),"C","")&amp;IF(AND(V$4&lt;=$E74,V$4+6&gt;=$E74),"A","")&amp;IF(AND(V$4&lt;=$G74,V$4+6&gt;=$F74),"V","")&amp;IF(AND(V$4&lt;=$H74,V$4+6&gt;=$H74),"R",""))</f>
        <v/>
      </c>
      <c r="W74" s="34">
        <f>IF(OR($A74="",W$4=""),"",IF(AND(W$4&lt;=$D74,W$4+6&gt;=$D74),"C","")&amp;IF(AND(W$4&lt;=$E74,W$4+6&gt;=$E74),"A","")&amp;IF(AND(W$4&lt;=$G74,W$4+6&gt;=$F74),"V","")&amp;IF(AND(W$4&lt;=$H74,W$4+6&gt;=$H74),"R",""))</f>
        <v/>
      </c>
      <c r="X74" s="34">
        <f>IF(OR($A74="",X$4=""),"",IF(AND(X$4&lt;=$D74,X$4+6&gt;=$D74),"C","")&amp;IF(AND(X$4&lt;=$E74,X$4+6&gt;=$E74),"A","")&amp;IF(AND(X$4&lt;=$G74,X$4+6&gt;=$F74),"V","")&amp;IF(AND(X$4&lt;=$H74,X$4+6&gt;=$H74),"R",""))</f>
        <v/>
      </c>
      <c r="Y74" s="34">
        <f>IF(OR($A74="",Y$4=""),"",IF(AND(Y$4&lt;=$D74,Y$4+6&gt;=$D74),"C","")&amp;IF(AND(Y$4&lt;=$E74,Y$4+6&gt;=$E74),"A","")&amp;IF(AND(Y$4&lt;=$G74,Y$4+6&gt;=$F74),"V","")&amp;IF(AND(Y$4&lt;=$H74,Y$4+6&gt;=$H74),"R",""))</f>
        <v/>
      </c>
      <c r="Z74" s="34">
        <f>IF(OR($A74="",Z$4=""),"",IF(AND(Z$4&lt;=$D74,Z$4+6&gt;=$D74),"C","")&amp;IF(AND(Z$4&lt;=$E74,Z$4+6&gt;=$E74),"A","")&amp;IF(AND(Z$4&lt;=$G74,Z$4+6&gt;=$F74),"V","")&amp;IF(AND(Z$4&lt;=$H74,Z$4+6&gt;=$H74),"R",""))</f>
        <v/>
      </c>
      <c r="AA74" s="34">
        <f>IF(OR($A74="",AA$4=""),"",IF(AND(AA$4&lt;=$D74,AA$4+6&gt;=$D74),"C","")&amp;IF(AND(AA$4&lt;=$E74,AA$4+6&gt;=$E74),"A","")&amp;IF(AND(AA$4&lt;=$G74,AA$4+6&gt;=$F74),"V","")&amp;IF(AND(AA$4&lt;=$H74,AA$4+6&gt;=$H74),"R",""))</f>
        <v/>
      </c>
      <c r="AB74" s="34">
        <f>IF(OR($A74="",AB$4=""),"",IF(AND(AB$4&lt;=$D74,AB$4+6&gt;=$D74),"C","")&amp;IF(AND(AB$4&lt;=$E74,AB$4+6&gt;=$E74),"A","")&amp;IF(AND(AB$4&lt;=$G74,AB$4+6&gt;=$F74),"V","")&amp;IF(AND(AB$4&lt;=$H74,AB$4+6&gt;=$H74),"R",""))</f>
        <v/>
      </c>
      <c r="AC74" s="34">
        <f>IF(OR($A74="",AC$4=""),"",IF(AND(AC$4&lt;=$D74,AC$4+6&gt;=$D74),"C","")&amp;IF(AND(AC$4&lt;=$E74,AC$4+6&gt;=$E74),"A","")&amp;IF(AND(AC$4&lt;=$G74,AC$4+6&gt;=$F74),"V","")&amp;IF(AND(AC$4&lt;=$H74,AC$4+6&gt;=$H74),"R",""))</f>
        <v/>
      </c>
      <c r="AD74" s="34">
        <f>IF(OR($A74="",AD$4=""),"",IF(AND(AD$4&lt;=$D74,AD$4+6&gt;=$D74),"C","")&amp;IF(AND(AD$4&lt;=$E74,AD$4+6&gt;=$E74),"A","")&amp;IF(AND(AD$4&lt;=$G74,AD$4+6&gt;=$F74),"V","")&amp;IF(AND(AD$4&lt;=$H74,AD$4+6&gt;=$H74),"R",""))</f>
        <v/>
      </c>
      <c r="AE74" s="34">
        <f>IF(OR($A74="",AE$4=""),"",IF(AND(AE$4&lt;=$D74,AE$4+6&gt;=$D74),"C","")&amp;IF(AND(AE$4&lt;=$E74,AE$4+6&gt;=$E74),"A","")&amp;IF(AND(AE$4&lt;=$G74,AE$4+6&gt;=$F74),"V","")&amp;IF(AND(AE$4&lt;=$H74,AE$4+6&gt;=$H74),"R",""))</f>
        <v/>
      </c>
      <c r="AF74" s="34">
        <f>IF(OR($A74="",AF$4=""),"",IF(AND(AF$4&lt;=$D74,AF$4+6&gt;=$D74),"C","")&amp;IF(AND(AF$4&lt;=$E74,AF$4+6&gt;=$E74),"A","")&amp;IF(AND(AF$4&lt;=$G74,AF$4+6&gt;=$F74),"V","")&amp;IF(AND(AF$4&lt;=$H74,AF$4+6&gt;=$H74),"R",""))</f>
        <v/>
      </c>
      <c r="AG74" s="34">
        <f>IF(OR($A74="",AG$4=""),"",IF(AND(AG$4&lt;=$D74,AG$4+6&gt;=$D74),"C","")&amp;IF(AND(AG$4&lt;=$E74,AG$4+6&gt;=$E74),"A","")&amp;IF(AND(AG$4&lt;=$G74,AG$4+6&gt;=$F74),"V","")&amp;IF(AND(AG$4&lt;=$H74,AG$4+6&gt;=$H74),"R",""))</f>
        <v/>
      </c>
      <c r="AH74" s="34">
        <f>IF(OR($A74="",AH$4=""),"",IF(AND(AH$4&lt;=$D74,AH$4+6&gt;=$D74),"C","")&amp;IF(AND(AH$4&lt;=$E74,AH$4+6&gt;=$E74),"A","")&amp;IF(AND(AH$4&lt;=$G74,AH$4+6&gt;=$F74),"V","")&amp;IF(AND(AH$4&lt;=$H74,AH$4+6&gt;=$H74),"R",""))</f>
        <v/>
      </c>
      <c r="AI74" s="34">
        <f>IF(OR($A74="",AI$4=""),"",IF(AND(AI$4&lt;=$D74,AI$4+6&gt;=$D74),"C","")&amp;IF(AND(AI$4&lt;=$E74,AI$4+6&gt;=$E74),"A","")&amp;IF(AND(AI$4&lt;=$G74,AI$4+6&gt;=$F74),"V","")&amp;IF(AND(AI$4&lt;=$H74,AI$4+6&gt;=$H74),"R",""))</f>
        <v/>
      </c>
      <c r="AJ74" s="34">
        <f>IF(OR($A74="",AJ$4=""),"",IF(AND(AJ$4&lt;=$D74,AJ$4+6&gt;=$D74),"C","")&amp;IF(AND(AJ$4&lt;=$E74,AJ$4+6&gt;=$E74),"A","")&amp;IF(AND(AJ$4&lt;=$G74,AJ$4+6&gt;=$F74),"V","")&amp;IF(AND(AJ$4&lt;=$H74,AJ$4+6&gt;=$H74),"R",""))</f>
        <v/>
      </c>
      <c r="AK74" s="34">
        <f>IF(OR($A74="",AK$4=""),"",IF(AND(AK$4&lt;=$D74,AK$4+6&gt;=$D74),"C","")&amp;IF(AND(AK$4&lt;=$E74,AK$4+6&gt;=$E74),"A","")&amp;IF(AND(AK$4&lt;=$G74,AK$4+6&gt;=$F74),"V","")&amp;IF(AND(AK$4&lt;=$H74,AK$4+6&gt;=$H74),"R",""))</f>
        <v/>
      </c>
      <c r="AL74" s="34">
        <f>IF(OR($A74="",AL$4=""),"",IF(AND(AL$4&lt;=$D74,AL$4+6&gt;=$D74),"C","")&amp;IF(AND(AL$4&lt;=$E74,AL$4+6&gt;=$E74),"A","")&amp;IF(AND(AL$4&lt;=$G74,AL$4+6&gt;=$F74),"V","")&amp;IF(AND(AL$4&lt;=$H74,AL$4+6&gt;=$H74),"R",""))</f>
        <v/>
      </c>
      <c r="AM74" s="34">
        <f>IF(OR($A74="",AM$4=""),"",IF(AND(AM$4&lt;=$D74,AM$4+6&gt;=$D74),"C","")&amp;IF(AND(AM$4&lt;=$E74,AM$4+6&gt;=$E74),"A","")&amp;IF(AND(AM$4&lt;=$G74,AM$4+6&gt;=$F74),"V","")&amp;IF(AND(AM$4&lt;=$H74,AM$4+6&gt;=$H74),"R",""))</f>
        <v/>
      </c>
      <c r="AN74" s="34">
        <f>IF(OR($A74="",AN$4=""),"",IF(AND(AN$4&lt;=$D74,AN$4+6&gt;=$D74),"C","")&amp;IF(AND(AN$4&lt;=$E74,AN$4+6&gt;=$E74),"A","")&amp;IF(AND(AN$4&lt;=$G74,AN$4+6&gt;=$F74),"V","")&amp;IF(AND(AN$4&lt;=$H74,AN$4+6&gt;=$H74),"R",""))</f>
        <v/>
      </c>
      <c r="AO74" s="34">
        <f>IF(OR($A74="",AO$4=""),"",IF(AND(AO$4&lt;=$D74,AO$4+6&gt;=$D74),"C","")&amp;IF(AND(AO$4&lt;=$E74,AO$4+6&gt;=$E74),"A","")&amp;IF(AND(AO$4&lt;=$G74,AO$4+6&gt;=$F74),"V","")&amp;IF(AND(AO$4&lt;=$H74,AO$4+6&gt;=$H74),"R",""))</f>
        <v/>
      </c>
      <c r="AP74" s="34">
        <f>IF(OR($A74="",AP$4=""),"",IF(AND(AP$4&lt;=$D74,AP$4+6&gt;=$D74),"C","")&amp;IF(AND(AP$4&lt;=$E74,AP$4+6&gt;=$E74),"A","")&amp;IF(AND(AP$4&lt;=$G74,AP$4+6&gt;=$F74),"V","")&amp;IF(AND(AP$4&lt;=$H74,AP$4+6&gt;=$H74),"R",""))</f>
        <v/>
      </c>
      <c r="AQ74" s="34">
        <f>IF(OR($A74="",AQ$4=""),"",IF(AND(AQ$4&lt;=$D74,AQ$4+6&gt;=$D74),"C","")&amp;IF(AND(AQ$4&lt;=$E74,AQ$4+6&gt;=$E74),"A","")&amp;IF(AND(AQ$4&lt;=$G74,AQ$4+6&gt;=$F74),"V","")&amp;IF(AND(AQ$4&lt;=$H74,AQ$4+6&gt;=$H74),"R",""))</f>
        <v/>
      </c>
      <c r="AR74" s="34">
        <f>IF(OR($A74="",AR$4=""),"",IF(AND(AR$4&lt;=$D74,AR$4+6&gt;=$D74),"C","")&amp;IF(AND(AR$4&lt;=$E74,AR$4+6&gt;=$E74),"A","")&amp;IF(AND(AR$4&lt;=$G74,AR$4+6&gt;=$F74),"V","")&amp;IF(AND(AR$4&lt;=$H74,AR$4+6&gt;=$H74),"R",""))</f>
        <v/>
      </c>
      <c r="AS74" s="34">
        <f>IF(OR($A74="",AS$4=""),"",IF(AND(AS$4&lt;=$D74,AS$4+6&gt;=$D74),"C","")&amp;IF(AND(AS$4&lt;=$E74,AS$4+6&gt;=$E74),"A","")&amp;IF(AND(AS$4&lt;=$G74,AS$4+6&gt;=$F74),"V","")&amp;IF(AND(AS$4&lt;=$H74,AS$4+6&gt;=$H74),"R",""))</f>
        <v/>
      </c>
      <c r="AT74" s="34">
        <f>IF(OR($A74="",AT$4=""),"",IF(AND(AT$4&lt;=$D74,AT$4+6&gt;=$D74),"C","")&amp;IF(AND(AT$4&lt;=$E74,AT$4+6&gt;=$E74),"A","")&amp;IF(AND(AT$4&lt;=$G74,AT$4+6&gt;=$F74),"V","")&amp;IF(AND(AT$4&lt;=$H74,AT$4+6&gt;=$H74),"R",""))</f>
        <v/>
      </c>
      <c r="AU74" s="34">
        <f>IF(OR($A74="",AU$4=""),"",IF(AND(AU$4&lt;=$D74,AU$4+6&gt;=$D74),"C","")&amp;IF(AND(AU$4&lt;=$E74,AU$4+6&gt;=$E74),"A","")&amp;IF(AND(AU$4&lt;=$G74,AU$4+6&gt;=$F74),"V","")&amp;IF(AND(AU$4&lt;=$H74,AU$4+6&gt;=$H74),"R",""))</f>
        <v/>
      </c>
      <c r="AV74" s="34">
        <f>IF(OR($A74="",AV$4=""),"",IF(AND(AV$4&lt;=$D74,AV$4+6&gt;=$D74),"C","")&amp;IF(AND(AV$4&lt;=$E74,AV$4+6&gt;=$E74),"A","")&amp;IF(AND(AV$4&lt;=$G74,AV$4+6&gt;=$F74),"V","")&amp;IF(AND(AV$4&lt;=$H74,AV$4+6&gt;=$H74),"R",""))</f>
        <v/>
      </c>
      <c r="AW74" s="34">
        <f>IF(OR($A74="",AW$4=""),"",IF(AND(AW$4&lt;=$D74,AW$4+6&gt;=$D74),"C","")&amp;IF(AND(AW$4&lt;=$E74,AW$4+6&gt;=$E74),"A","")&amp;IF(AND(AW$4&lt;=$G74,AW$4+6&gt;=$F74),"V","")&amp;IF(AND(AW$4&lt;=$H74,AW$4+6&gt;=$H74),"R",""))</f>
        <v/>
      </c>
      <c r="AX74" s="34">
        <f>IF(OR($A74="",AX$4=""),"",IF(AND(AX$4&lt;=$D74,AX$4+6&gt;=$D74),"C","")&amp;IF(AND(AX$4&lt;=$E74,AX$4+6&gt;=$E74),"A","")&amp;IF(AND(AX$4&lt;=$G74,AX$4+6&gt;=$F74),"V","")&amp;IF(AND(AX$4&lt;=$H74,AX$4+6&gt;=$H74),"R",""))</f>
        <v/>
      </c>
      <c r="AY74" s="34">
        <f>IF(OR($A74="",AY$4=""),"",IF(AND(AY$4&lt;=$D74,AY$4+6&gt;=$D74),"C","")&amp;IF(AND(AY$4&lt;=$E74,AY$4+6&gt;=$E74),"A","")&amp;IF(AND(AY$4&lt;=$G74,AY$4+6&gt;=$F74),"V","")&amp;IF(AND(AY$4&lt;=$H74,AY$4+6&gt;=$H74),"R",""))</f>
        <v/>
      </c>
      <c r="AZ74" s="34">
        <f>IF(OR($A74="",AZ$4=""),"",IF(AND(AZ$4&lt;=$D74,AZ$4+6&gt;=$D74),"C","")&amp;IF(AND(AZ$4&lt;=$E74,AZ$4+6&gt;=$E74),"A","")&amp;IF(AND(AZ$4&lt;=$G74,AZ$4+6&gt;=$F74),"V","")&amp;IF(AND(AZ$4&lt;=$H74,AZ$4+6&gt;=$H74),"R",""))</f>
        <v/>
      </c>
      <c r="BA74" s="34">
        <f>IF(OR($A74="",BA$4=""),"",IF(AND(BA$4&lt;=$D74,BA$4+6&gt;=$D74),"C","")&amp;IF(AND(BA$4&lt;=$E74,BA$4+6&gt;=$E74),"A","")&amp;IF(AND(BA$4&lt;=$G74,BA$4+6&gt;=$F74),"V","")&amp;IF(AND(BA$4&lt;=$H74,BA$4+6&gt;=$H74),"R",""))</f>
        <v/>
      </c>
      <c r="BB74" s="34">
        <f>IF(OR($A74="",BB$4=""),"",IF(AND(BB$4&lt;=$D74,BB$4+6&gt;=$D74),"C","")&amp;IF(AND(BB$4&lt;=$E74,BB$4+6&gt;=$E74),"A","")&amp;IF(AND(BB$4&lt;=$G74,BB$4+6&gt;=$F74),"V","")&amp;IF(AND(BB$4&lt;=$H74,BB$4+6&gt;=$H74),"R",""))</f>
        <v/>
      </c>
      <c r="BC74" s="34">
        <f>IF(OR($A74="",BC$4=""),"",IF(AND(BC$4&lt;=$D74,BC$4+6&gt;=$D74),"C","")&amp;IF(AND(BC$4&lt;=$E74,BC$4+6&gt;=$E74),"A","")&amp;IF(AND(BC$4&lt;=$G74,BC$4+6&gt;=$F74),"V","")&amp;IF(AND(BC$4&lt;=$H74,BC$4+6&gt;=$H74),"R",""))</f>
        <v/>
      </c>
      <c r="BD74" s="34">
        <f>IF(OR($A74="",BD$4=""),"",IF(AND(BD$4&lt;=$D74,BD$4+6&gt;=$D74),"C","")&amp;IF(AND(BD$4&lt;=$E74,BD$4+6&gt;=$E74),"A","")&amp;IF(AND(BD$4&lt;=$G74,BD$4+6&gt;=$F74),"V","")&amp;IF(AND(BD$4&lt;=$H74,BD$4+6&gt;=$H74),"R",""))</f>
        <v/>
      </c>
      <c r="BE74" s="34">
        <f>IF(OR($A74="",BE$4=""),"",IF(AND(BE$4&lt;=$D74,BE$4+6&gt;=$D74),"C","")&amp;IF(AND(BE$4&lt;=$E74,BE$4+6&gt;=$E74),"A","")&amp;IF(AND(BE$4&lt;=$G74,BE$4+6&gt;=$F74),"V","")&amp;IF(AND(BE$4&lt;=$H74,BE$4+6&gt;=$H74),"R",""))</f>
        <v/>
      </c>
      <c r="BF74" s="34">
        <f>IF(OR($A74="",BF$4=""),"",IF(AND(BF$4&lt;=$D74,BF$4+6&gt;=$D74),"C","")&amp;IF(AND(BF$4&lt;=$E74,BF$4+6&gt;=$E74),"A","")&amp;IF(AND(BF$4&lt;=$G74,BF$4+6&gt;=$F74),"V","")&amp;IF(AND(BF$4&lt;=$H74,BF$4+6&gt;=$H74),"R",""))</f>
        <v/>
      </c>
      <c r="BG74" s="34">
        <f>IF(OR($A74="",BG$4=""),"",IF(AND(BG$4&lt;=$D74,BG$4+6&gt;=$D74),"C","")&amp;IF(AND(BG$4&lt;=$E74,BG$4+6&gt;=$E74),"A","")&amp;IF(AND(BG$4&lt;=$G74,BG$4+6&gt;=$F74),"V","")&amp;IF(AND(BG$4&lt;=$H74,BG$4+6&gt;=$H74),"R",""))</f>
        <v/>
      </c>
      <c r="BH74" s="34">
        <f>IF(OR($A74="",BH$4=""),"",IF(AND(BH$4&lt;=$D74,BH$4+6&gt;=$D74),"C","")&amp;IF(AND(BH$4&lt;=$E74,BH$4+6&gt;=$E74),"A","")&amp;IF(AND(BH$4&lt;=$G74,BH$4+6&gt;=$F74),"V","")&amp;IF(AND(BH$4&lt;=$H74,BH$4+6&gt;=$H74),"R",""))</f>
        <v/>
      </c>
      <c r="BI74" s="34">
        <f>IF(OR($A74="",BI$4=""),"",IF(AND(BI$4&lt;=$D74,BI$4+6&gt;=$D74),"C","")&amp;IF(AND(BI$4&lt;=$E74,BI$4+6&gt;=$E74),"A","")&amp;IF(AND(BI$4&lt;=$G74,BI$4+6&gt;=$F74),"V","")&amp;IF(AND(BI$4&lt;=$H74,BI$4+6&gt;=$H74),"R",""))</f>
        <v/>
      </c>
      <c r="BJ74" s="34">
        <f>IF(OR($A74="",BJ$4=""),"",IF(AND(BJ$4&lt;=$D74,BJ$4+6&gt;=$D74),"C","")&amp;IF(AND(BJ$4&lt;=$E74,BJ$4+6&gt;=$E74),"A","")&amp;IF(AND(BJ$4&lt;=$G74,BJ$4+6&gt;=$F74),"V","")&amp;IF(AND(BJ$4&lt;=$H74,BJ$4+6&gt;=$H74),"R",""))</f>
        <v/>
      </c>
      <c r="BK74" s="34">
        <f>IF(OR($A74="",BK$4=""),"",IF(AND(BK$4&lt;=$D74,BK$4+6&gt;=$D74),"C","")&amp;IF(AND(BK$4&lt;=$E74,BK$4+6&gt;=$E74),"A","")&amp;IF(AND(BK$4&lt;=$G74,BK$4+6&gt;=$F74),"V","")&amp;IF(AND(BK$4&lt;=$H74,BK$4+6&gt;=$H74),"R",""))</f>
        <v/>
      </c>
      <c r="BL74" s="34">
        <f>IF(OR($A74="",BL$4=""),"",IF(AND(BL$4&lt;=$D74,BL$4+6&gt;=$D74),"C","")&amp;IF(AND(BL$4&lt;=$E74,BL$4+6&gt;=$E74),"A","")&amp;IF(AND(BL$4&lt;=$G74,BL$4+6&gt;=$F74),"V","")&amp;IF(AND(BL$4&lt;=$H74,BL$4+6&gt;=$H74),"R",""))</f>
        <v/>
      </c>
      <c r="BM74" s="34">
        <f>IF(OR($A74="",BM$4=""),"",IF(AND(BM$4&lt;=$D74,BM$4+6&gt;=$D74),"C","")&amp;IF(AND(BM$4&lt;=$E74,BM$4+6&gt;=$E74),"A","")&amp;IF(AND(BM$4&lt;=$G74,BM$4+6&gt;=$F74),"V","")&amp;IF(AND(BM$4&lt;=$H74,BM$4+6&gt;=$H74),"R",""))</f>
        <v/>
      </c>
      <c r="BN74" s="34">
        <f>IF(OR($A74="",BN$4=""),"",IF(AND(BN$4&lt;=$D74,BN$4+6&gt;=$D74),"C","")&amp;IF(AND(BN$4&lt;=$E74,BN$4+6&gt;=$E74),"A","")&amp;IF(AND(BN$4&lt;=$G74,BN$4+6&gt;=$F74),"V","")&amp;IF(AND(BN$4&lt;=$H74,BN$4+6&gt;=$H74),"R",""))</f>
        <v/>
      </c>
      <c r="BO74" s="34">
        <f>IF(OR($A74="",BO$4=""),"",IF(AND(BO$4&lt;=$D74,BO$4+6&gt;=$D74),"C","")&amp;IF(AND(BO$4&lt;=$E74,BO$4+6&gt;=$E74),"A","")&amp;IF(AND(BO$4&lt;=$G74,BO$4+6&gt;=$F74),"V","")&amp;IF(AND(BO$4&lt;=$H74,BO$4+6&gt;=$H74),"R",""))</f>
        <v/>
      </c>
      <c r="BP74" s="34">
        <f>IF(OR($A74="",BP$4=""),"",IF(AND(BP$4&lt;=$D74,BP$4+6&gt;=$D74),"C","")&amp;IF(AND(BP$4&lt;=$E74,BP$4+6&gt;=$E74),"A","")&amp;IF(AND(BP$4&lt;=$G74,BP$4+6&gt;=$F74),"V","")&amp;IF(AND(BP$4&lt;=$H74,BP$4+6&gt;=$H74),"R",""))</f>
        <v/>
      </c>
    </row>
    <row r="75" ht="26" customHeight="1">
      <c r="A75" s="13">
        <f>IF(Planejamento!A72="","",Planejamento!A72)</f>
        <v/>
      </c>
      <c r="B75" s="29">
        <f>IF(Planejamento!A72="","",Planejamento!B72)</f>
        <v/>
      </c>
      <c r="C75" s="29">
        <f>IF(Planejamento!A72="","",Planejamento!E72)</f>
        <v/>
      </c>
      <c r="D75" s="30">
        <f>IF(Planejamento!A72="","",Planejamento!L72)</f>
        <v/>
      </c>
      <c r="E75" s="30">
        <f>IF(Planejamento!A72="","",Planejamento!M72)</f>
        <v/>
      </c>
      <c r="F75" s="30">
        <f>IF(Planejamento!A72="","",Planejamento!G72)</f>
        <v/>
      </c>
      <c r="G75" s="30">
        <f>IF(Planejamento!A72="","",Planejamento!H72)</f>
        <v/>
      </c>
      <c r="H75" s="30">
        <f>IF(Planejamento!A72="","",Planejamento!N72)</f>
        <v/>
      </c>
      <c r="I75" s="31">
        <f>IF(OR($A75="",I$4=""),"",IF(AND(I$4&lt;=$D75,I$4+6&gt;=$D75),"C","")&amp;IF(AND(I$4&lt;=$E75,I$4+6&gt;=$E75),"A","")&amp;IF(AND(I$4&lt;=$G75,I$4+6&gt;=$F75),"V","")&amp;IF(AND(I$4&lt;=$H75,I$4+6&gt;=$H75),"R",""))</f>
        <v/>
      </c>
      <c r="J75" s="31">
        <f>IF(OR($A75="",J$4=""),"",IF(AND(J$4&lt;=$D75,J$4+6&gt;=$D75),"C","")&amp;IF(AND(J$4&lt;=$E75,J$4+6&gt;=$E75),"A","")&amp;IF(AND(J$4&lt;=$G75,J$4+6&gt;=$F75),"V","")&amp;IF(AND(J$4&lt;=$H75,J$4+6&gt;=$H75),"R",""))</f>
        <v/>
      </c>
      <c r="K75" s="31">
        <f>IF(OR($A75="",K$4=""),"",IF(AND(K$4&lt;=$D75,K$4+6&gt;=$D75),"C","")&amp;IF(AND(K$4&lt;=$E75,K$4+6&gt;=$E75),"A","")&amp;IF(AND(K$4&lt;=$G75,K$4+6&gt;=$F75),"V","")&amp;IF(AND(K$4&lt;=$H75,K$4+6&gt;=$H75),"R",""))</f>
        <v/>
      </c>
      <c r="L75" s="31">
        <f>IF(OR($A75="",L$4=""),"",IF(AND(L$4&lt;=$D75,L$4+6&gt;=$D75),"C","")&amp;IF(AND(L$4&lt;=$E75,L$4+6&gt;=$E75),"A","")&amp;IF(AND(L$4&lt;=$G75,L$4+6&gt;=$F75),"V","")&amp;IF(AND(L$4&lt;=$H75,L$4+6&gt;=$H75),"R",""))</f>
        <v/>
      </c>
      <c r="M75" s="31">
        <f>IF(OR($A75="",M$4=""),"",IF(AND(M$4&lt;=$D75,M$4+6&gt;=$D75),"C","")&amp;IF(AND(M$4&lt;=$E75,M$4+6&gt;=$E75),"A","")&amp;IF(AND(M$4&lt;=$G75,M$4+6&gt;=$F75),"V","")&amp;IF(AND(M$4&lt;=$H75,M$4+6&gt;=$H75),"R",""))</f>
        <v/>
      </c>
      <c r="N75" s="31">
        <f>IF(OR($A75="",N$4=""),"",IF(AND(N$4&lt;=$D75,N$4+6&gt;=$D75),"C","")&amp;IF(AND(N$4&lt;=$E75,N$4+6&gt;=$E75),"A","")&amp;IF(AND(N$4&lt;=$G75,N$4+6&gt;=$F75),"V","")&amp;IF(AND(N$4&lt;=$H75,N$4+6&gt;=$H75),"R",""))</f>
        <v/>
      </c>
      <c r="O75" s="31">
        <f>IF(OR($A75="",O$4=""),"",IF(AND(O$4&lt;=$D75,O$4+6&gt;=$D75),"C","")&amp;IF(AND(O$4&lt;=$E75,O$4+6&gt;=$E75),"A","")&amp;IF(AND(O$4&lt;=$G75,O$4+6&gt;=$F75),"V","")&amp;IF(AND(O$4&lt;=$H75,O$4+6&gt;=$H75),"R",""))</f>
        <v/>
      </c>
      <c r="P75" s="31">
        <f>IF(OR($A75="",P$4=""),"",IF(AND(P$4&lt;=$D75,P$4+6&gt;=$D75),"C","")&amp;IF(AND(P$4&lt;=$E75,P$4+6&gt;=$E75),"A","")&amp;IF(AND(P$4&lt;=$G75,P$4+6&gt;=$F75),"V","")&amp;IF(AND(P$4&lt;=$H75,P$4+6&gt;=$H75),"R",""))</f>
        <v/>
      </c>
      <c r="Q75" s="31">
        <f>IF(OR($A75="",Q$4=""),"",IF(AND(Q$4&lt;=$D75,Q$4+6&gt;=$D75),"C","")&amp;IF(AND(Q$4&lt;=$E75,Q$4+6&gt;=$E75),"A","")&amp;IF(AND(Q$4&lt;=$G75,Q$4+6&gt;=$F75),"V","")&amp;IF(AND(Q$4&lt;=$H75,Q$4+6&gt;=$H75),"R",""))</f>
        <v/>
      </c>
      <c r="R75" s="31">
        <f>IF(OR($A75="",R$4=""),"",IF(AND(R$4&lt;=$D75,R$4+6&gt;=$D75),"C","")&amp;IF(AND(R$4&lt;=$E75,R$4+6&gt;=$E75),"A","")&amp;IF(AND(R$4&lt;=$G75,R$4+6&gt;=$F75),"V","")&amp;IF(AND(R$4&lt;=$H75,R$4+6&gt;=$H75),"R",""))</f>
        <v/>
      </c>
      <c r="S75" s="31">
        <f>IF(OR($A75="",S$4=""),"",IF(AND(S$4&lt;=$D75,S$4+6&gt;=$D75),"C","")&amp;IF(AND(S$4&lt;=$E75,S$4+6&gt;=$E75),"A","")&amp;IF(AND(S$4&lt;=$G75,S$4+6&gt;=$F75),"V","")&amp;IF(AND(S$4&lt;=$H75,S$4+6&gt;=$H75),"R",""))</f>
        <v/>
      </c>
      <c r="T75" s="31">
        <f>IF(OR($A75="",T$4=""),"",IF(AND(T$4&lt;=$D75,T$4+6&gt;=$D75),"C","")&amp;IF(AND(T$4&lt;=$E75,T$4+6&gt;=$E75),"A","")&amp;IF(AND(T$4&lt;=$G75,T$4+6&gt;=$F75),"V","")&amp;IF(AND(T$4&lt;=$H75,T$4+6&gt;=$H75),"R",""))</f>
        <v/>
      </c>
      <c r="U75" s="31">
        <f>IF(OR($A75="",U$4=""),"",IF(AND(U$4&lt;=$D75,U$4+6&gt;=$D75),"C","")&amp;IF(AND(U$4&lt;=$E75,U$4+6&gt;=$E75),"A","")&amp;IF(AND(U$4&lt;=$G75,U$4+6&gt;=$F75),"V","")&amp;IF(AND(U$4&lt;=$H75,U$4+6&gt;=$H75),"R",""))</f>
        <v/>
      </c>
      <c r="V75" s="31">
        <f>IF(OR($A75="",V$4=""),"",IF(AND(V$4&lt;=$D75,V$4+6&gt;=$D75),"C","")&amp;IF(AND(V$4&lt;=$E75,V$4+6&gt;=$E75),"A","")&amp;IF(AND(V$4&lt;=$G75,V$4+6&gt;=$F75),"V","")&amp;IF(AND(V$4&lt;=$H75,V$4+6&gt;=$H75),"R",""))</f>
        <v/>
      </c>
      <c r="W75" s="31">
        <f>IF(OR($A75="",W$4=""),"",IF(AND(W$4&lt;=$D75,W$4+6&gt;=$D75),"C","")&amp;IF(AND(W$4&lt;=$E75,W$4+6&gt;=$E75),"A","")&amp;IF(AND(W$4&lt;=$G75,W$4+6&gt;=$F75),"V","")&amp;IF(AND(W$4&lt;=$H75,W$4+6&gt;=$H75),"R",""))</f>
        <v/>
      </c>
      <c r="X75" s="31">
        <f>IF(OR($A75="",X$4=""),"",IF(AND(X$4&lt;=$D75,X$4+6&gt;=$D75),"C","")&amp;IF(AND(X$4&lt;=$E75,X$4+6&gt;=$E75),"A","")&amp;IF(AND(X$4&lt;=$G75,X$4+6&gt;=$F75),"V","")&amp;IF(AND(X$4&lt;=$H75,X$4+6&gt;=$H75),"R",""))</f>
        <v/>
      </c>
      <c r="Y75" s="31">
        <f>IF(OR($A75="",Y$4=""),"",IF(AND(Y$4&lt;=$D75,Y$4+6&gt;=$D75),"C","")&amp;IF(AND(Y$4&lt;=$E75,Y$4+6&gt;=$E75),"A","")&amp;IF(AND(Y$4&lt;=$G75,Y$4+6&gt;=$F75),"V","")&amp;IF(AND(Y$4&lt;=$H75,Y$4+6&gt;=$H75),"R",""))</f>
        <v/>
      </c>
      <c r="Z75" s="31">
        <f>IF(OR($A75="",Z$4=""),"",IF(AND(Z$4&lt;=$D75,Z$4+6&gt;=$D75),"C","")&amp;IF(AND(Z$4&lt;=$E75,Z$4+6&gt;=$E75),"A","")&amp;IF(AND(Z$4&lt;=$G75,Z$4+6&gt;=$F75),"V","")&amp;IF(AND(Z$4&lt;=$H75,Z$4+6&gt;=$H75),"R",""))</f>
        <v/>
      </c>
      <c r="AA75" s="31">
        <f>IF(OR($A75="",AA$4=""),"",IF(AND(AA$4&lt;=$D75,AA$4+6&gt;=$D75),"C","")&amp;IF(AND(AA$4&lt;=$E75,AA$4+6&gt;=$E75),"A","")&amp;IF(AND(AA$4&lt;=$G75,AA$4+6&gt;=$F75),"V","")&amp;IF(AND(AA$4&lt;=$H75,AA$4+6&gt;=$H75),"R",""))</f>
        <v/>
      </c>
      <c r="AB75" s="31">
        <f>IF(OR($A75="",AB$4=""),"",IF(AND(AB$4&lt;=$D75,AB$4+6&gt;=$D75),"C","")&amp;IF(AND(AB$4&lt;=$E75,AB$4+6&gt;=$E75),"A","")&amp;IF(AND(AB$4&lt;=$G75,AB$4+6&gt;=$F75),"V","")&amp;IF(AND(AB$4&lt;=$H75,AB$4+6&gt;=$H75),"R",""))</f>
        <v/>
      </c>
      <c r="AC75" s="31">
        <f>IF(OR($A75="",AC$4=""),"",IF(AND(AC$4&lt;=$D75,AC$4+6&gt;=$D75),"C","")&amp;IF(AND(AC$4&lt;=$E75,AC$4+6&gt;=$E75),"A","")&amp;IF(AND(AC$4&lt;=$G75,AC$4+6&gt;=$F75),"V","")&amp;IF(AND(AC$4&lt;=$H75,AC$4+6&gt;=$H75),"R",""))</f>
        <v/>
      </c>
      <c r="AD75" s="31">
        <f>IF(OR($A75="",AD$4=""),"",IF(AND(AD$4&lt;=$D75,AD$4+6&gt;=$D75),"C","")&amp;IF(AND(AD$4&lt;=$E75,AD$4+6&gt;=$E75),"A","")&amp;IF(AND(AD$4&lt;=$G75,AD$4+6&gt;=$F75),"V","")&amp;IF(AND(AD$4&lt;=$H75,AD$4+6&gt;=$H75),"R",""))</f>
        <v/>
      </c>
      <c r="AE75" s="31">
        <f>IF(OR($A75="",AE$4=""),"",IF(AND(AE$4&lt;=$D75,AE$4+6&gt;=$D75),"C","")&amp;IF(AND(AE$4&lt;=$E75,AE$4+6&gt;=$E75),"A","")&amp;IF(AND(AE$4&lt;=$G75,AE$4+6&gt;=$F75),"V","")&amp;IF(AND(AE$4&lt;=$H75,AE$4+6&gt;=$H75),"R",""))</f>
        <v/>
      </c>
      <c r="AF75" s="31">
        <f>IF(OR($A75="",AF$4=""),"",IF(AND(AF$4&lt;=$D75,AF$4+6&gt;=$D75),"C","")&amp;IF(AND(AF$4&lt;=$E75,AF$4+6&gt;=$E75),"A","")&amp;IF(AND(AF$4&lt;=$G75,AF$4+6&gt;=$F75),"V","")&amp;IF(AND(AF$4&lt;=$H75,AF$4+6&gt;=$H75),"R",""))</f>
        <v/>
      </c>
      <c r="AG75" s="31">
        <f>IF(OR($A75="",AG$4=""),"",IF(AND(AG$4&lt;=$D75,AG$4+6&gt;=$D75),"C","")&amp;IF(AND(AG$4&lt;=$E75,AG$4+6&gt;=$E75),"A","")&amp;IF(AND(AG$4&lt;=$G75,AG$4+6&gt;=$F75),"V","")&amp;IF(AND(AG$4&lt;=$H75,AG$4+6&gt;=$H75),"R",""))</f>
        <v/>
      </c>
      <c r="AH75" s="31">
        <f>IF(OR($A75="",AH$4=""),"",IF(AND(AH$4&lt;=$D75,AH$4+6&gt;=$D75),"C","")&amp;IF(AND(AH$4&lt;=$E75,AH$4+6&gt;=$E75),"A","")&amp;IF(AND(AH$4&lt;=$G75,AH$4+6&gt;=$F75),"V","")&amp;IF(AND(AH$4&lt;=$H75,AH$4+6&gt;=$H75),"R",""))</f>
        <v/>
      </c>
      <c r="AI75" s="31">
        <f>IF(OR($A75="",AI$4=""),"",IF(AND(AI$4&lt;=$D75,AI$4+6&gt;=$D75),"C","")&amp;IF(AND(AI$4&lt;=$E75,AI$4+6&gt;=$E75),"A","")&amp;IF(AND(AI$4&lt;=$G75,AI$4+6&gt;=$F75),"V","")&amp;IF(AND(AI$4&lt;=$H75,AI$4+6&gt;=$H75),"R",""))</f>
        <v/>
      </c>
      <c r="AJ75" s="31">
        <f>IF(OR($A75="",AJ$4=""),"",IF(AND(AJ$4&lt;=$D75,AJ$4+6&gt;=$D75),"C","")&amp;IF(AND(AJ$4&lt;=$E75,AJ$4+6&gt;=$E75),"A","")&amp;IF(AND(AJ$4&lt;=$G75,AJ$4+6&gt;=$F75),"V","")&amp;IF(AND(AJ$4&lt;=$H75,AJ$4+6&gt;=$H75),"R",""))</f>
        <v/>
      </c>
      <c r="AK75" s="31">
        <f>IF(OR($A75="",AK$4=""),"",IF(AND(AK$4&lt;=$D75,AK$4+6&gt;=$D75),"C","")&amp;IF(AND(AK$4&lt;=$E75,AK$4+6&gt;=$E75),"A","")&amp;IF(AND(AK$4&lt;=$G75,AK$4+6&gt;=$F75),"V","")&amp;IF(AND(AK$4&lt;=$H75,AK$4+6&gt;=$H75),"R",""))</f>
        <v/>
      </c>
      <c r="AL75" s="31">
        <f>IF(OR($A75="",AL$4=""),"",IF(AND(AL$4&lt;=$D75,AL$4+6&gt;=$D75),"C","")&amp;IF(AND(AL$4&lt;=$E75,AL$4+6&gt;=$E75),"A","")&amp;IF(AND(AL$4&lt;=$G75,AL$4+6&gt;=$F75),"V","")&amp;IF(AND(AL$4&lt;=$H75,AL$4+6&gt;=$H75),"R",""))</f>
        <v/>
      </c>
      <c r="AM75" s="31">
        <f>IF(OR($A75="",AM$4=""),"",IF(AND(AM$4&lt;=$D75,AM$4+6&gt;=$D75),"C","")&amp;IF(AND(AM$4&lt;=$E75,AM$4+6&gt;=$E75),"A","")&amp;IF(AND(AM$4&lt;=$G75,AM$4+6&gt;=$F75),"V","")&amp;IF(AND(AM$4&lt;=$H75,AM$4+6&gt;=$H75),"R",""))</f>
        <v/>
      </c>
      <c r="AN75" s="31">
        <f>IF(OR($A75="",AN$4=""),"",IF(AND(AN$4&lt;=$D75,AN$4+6&gt;=$D75),"C","")&amp;IF(AND(AN$4&lt;=$E75,AN$4+6&gt;=$E75),"A","")&amp;IF(AND(AN$4&lt;=$G75,AN$4+6&gt;=$F75),"V","")&amp;IF(AND(AN$4&lt;=$H75,AN$4+6&gt;=$H75),"R",""))</f>
        <v/>
      </c>
      <c r="AO75" s="31">
        <f>IF(OR($A75="",AO$4=""),"",IF(AND(AO$4&lt;=$D75,AO$4+6&gt;=$D75),"C","")&amp;IF(AND(AO$4&lt;=$E75,AO$4+6&gt;=$E75),"A","")&amp;IF(AND(AO$4&lt;=$G75,AO$4+6&gt;=$F75),"V","")&amp;IF(AND(AO$4&lt;=$H75,AO$4+6&gt;=$H75),"R",""))</f>
        <v/>
      </c>
      <c r="AP75" s="31">
        <f>IF(OR($A75="",AP$4=""),"",IF(AND(AP$4&lt;=$D75,AP$4+6&gt;=$D75),"C","")&amp;IF(AND(AP$4&lt;=$E75,AP$4+6&gt;=$E75),"A","")&amp;IF(AND(AP$4&lt;=$G75,AP$4+6&gt;=$F75),"V","")&amp;IF(AND(AP$4&lt;=$H75,AP$4+6&gt;=$H75),"R",""))</f>
        <v/>
      </c>
      <c r="AQ75" s="31">
        <f>IF(OR($A75="",AQ$4=""),"",IF(AND(AQ$4&lt;=$D75,AQ$4+6&gt;=$D75),"C","")&amp;IF(AND(AQ$4&lt;=$E75,AQ$4+6&gt;=$E75),"A","")&amp;IF(AND(AQ$4&lt;=$G75,AQ$4+6&gt;=$F75),"V","")&amp;IF(AND(AQ$4&lt;=$H75,AQ$4+6&gt;=$H75),"R",""))</f>
        <v/>
      </c>
      <c r="AR75" s="31">
        <f>IF(OR($A75="",AR$4=""),"",IF(AND(AR$4&lt;=$D75,AR$4+6&gt;=$D75),"C","")&amp;IF(AND(AR$4&lt;=$E75,AR$4+6&gt;=$E75),"A","")&amp;IF(AND(AR$4&lt;=$G75,AR$4+6&gt;=$F75),"V","")&amp;IF(AND(AR$4&lt;=$H75,AR$4+6&gt;=$H75),"R",""))</f>
        <v/>
      </c>
      <c r="AS75" s="31">
        <f>IF(OR($A75="",AS$4=""),"",IF(AND(AS$4&lt;=$D75,AS$4+6&gt;=$D75),"C","")&amp;IF(AND(AS$4&lt;=$E75,AS$4+6&gt;=$E75),"A","")&amp;IF(AND(AS$4&lt;=$G75,AS$4+6&gt;=$F75),"V","")&amp;IF(AND(AS$4&lt;=$H75,AS$4+6&gt;=$H75),"R",""))</f>
        <v/>
      </c>
      <c r="AT75" s="31">
        <f>IF(OR($A75="",AT$4=""),"",IF(AND(AT$4&lt;=$D75,AT$4+6&gt;=$D75),"C","")&amp;IF(AND(AT$4&lt;=$E75,AT$4+6&gt;=$E75),"A","")&amp;IF(AND(AT$4&lt;=$G75,AT$4+6&gt;=$F75),"V","")&amp;IF(AND(AT$4&lt;=$H75,AT$4+6&gt;=$H75),"R",""))</f>
        <v/>
      </c>
      <c r="AU75" s="31">
        <f>IF(OR($A75="",AU$4=""),"",IF(AND(AU$4&lt;=$D75,AU$4+6&gt;=$D75),"C","")&amp;IF(AND(AU$4&lt;=$E75,AU$4+6&gt;=$E75),"A","")&amp;IF(AND(AU$4&lt;=$G75,AU$4+6&gt;=$F75),"V","")&amp;IF(AND(AU$4&lt;=$H75,AU$4+6&gt;=$H75),"R",""))</f>
        <v/>
      </c>
      <c r="AV75" s="31">
        <f>IF(OR($A75="",AV$4=""),"",IF(AND(AV$4&lt;=$D75,AV$4+6&gt;=$D75),"C","")&amp;IF(AND(AV$4&lt;=$E75,AV$4+6&gt;=$E75),"A","")&amp;IF(AND(AV$4&lt;=$G75,AV$4+6&gt;=$F75),"V","")&amp;IF(AND(AV$4&lt;=$H75,AV$4+6&gt;=$H75),"R",""))</f>
        <v/>
      </c>
      <c r="AW75" s="31">
        <f>IF(OR($A75="",AW$4=""),"",IF(AND(AW$4&lt;=$D75,AW$4+6&gt;=$D75),"C","")&amp;IF(AND(AW$4&lt;=$E75,AW$4+6&gt;=$E75),"A","")&amp;IF(AND(AW$4&lt;=$G75,AW$4+6&gt;=$F75),"V","")&amp;IF(AND(AW$4&lt;=$H75,AW$4+6&gt;=$H75),"R",""))</f>
        <v/>
      </c>
      <c r="AX75" s="31">
        <f>IF(OR($A75="",AX$4=""),"",IF(AND(AX$4&lt;=$D75,AX$4+6&gt;=$D75),"C","")&amp;IF(AND(AX$4&lt;=$E75,AX$4+6&gt;=$E75),"A","")&amp;IF(AND(AX$4&lt;=$G75,AX$4+6&gt;=$F75),"V","")&amp;IF(AND(AX$4&lt;=$H75,AX$4+6&gt;=$H75),"R",""))</f>
        <v/>
      </c>
      <c r="AY75" s="31">
        <f>IF(OR($A75="",AY$4=""),"",IF(AND(AY$4&lt;=$D75,AY$4+6&gt;=$D75),"C","")&amp;IF(AND(AY$4&lt;=$E75,AY$4+6&gt;=$E75),"A","")&amp;IF(AND(AY$4&lt;=$G75,AY$4+6&gt;=$F75),"V","")&amp;IF(AND(AY$4&lt;=$H75,AY$4+6&gt;=$H75),"R",""))</f>
        <v/>
      </c>
      <c r="AZ75" s="31">
        <f>IF(OR($A75="",AZ$4=""),"",IF(AND(AZ$4&lt;=$D75,AZ$4+6&gt;=$D75),"C","")&amp;IF(AND(AZ$4&lt;=$E75,AZ$4+6&gt;=$E75),"A","")&amp;IF(AND(AZ$4&lt;=$G75,AZ$4+6&gt;=$F75),"V","")&amp;IF(AND(AZ$4&lt;=$H75,AZ$4+6&gt;=$H75),"R",""))</f>
        <v/>
      </c>
      <c r="BA75" s="31">
        <f>IF(OR($A75="",BA$4=""),"",IF(AND(BA$4&lt;=$D75,BA$4+6&gt;=$D75),"C","")&amp;IF(AND(BA$4&lt;=$E75,BA$4+6&gt;=$E75),"A","")&amp;IF(AND(BA$4&lt;=$G75,BA$4+6&gt;=$F75),"V","")&amp;IF(AND(BA$4&lt;=$H75,BA$4+6&gt;=$H75),"R",""))</f>
        <v/>
      </c>
      <c r="BB75" s="31">
        <f>IF(OR($A75="",BB$4=""),"",IF(AND(BB$4&lt;=$D75,BB$4+6&gt;=$D75),"C","")&amp;IF(AND(BB$4&lt;=$E75,BB$4+6&gt;=$E75),"A","")&amp;IF(AND(BB$4&lt;=$G75,BB$4+6&gt;=$F75),"V","")&amp;IF(AND(BB$4&lt;=$H75,BB$4+6&gt;=$H75),"R",""))</f>
        <v/>
      </c>
      <c r="BC75" s="31">
        <f>IF(OR($A75="",BC$4=""),"",IF(AND(BC$4&lt;=$D75,BC$4+6&gt;=$D75),"C","")&amp;IF(AND(BC$4&lt;=$E75,BC$4+6&gt;=$E75),"A","")&amp;IF(AND(BC$4&lt;=$G75,BC$4+6&gt;=$F75),"V","")&amp;IF(AND(BC$4&lt;=$H75,BC$4+6&gt;=$H75),"R",""))</f>
        <v/>
      </c>
      <c r="BD75" s="31">
        <f>IF(OR($A75="",BD$4=""),"",IF(AND(BD$4&lt;=$D75,BD$4+6&gt;=$D75),"C","")&amp;IF(AND(BD$4&lt;=$E75,BD$4+6&gt;=$E75),"A","")&amp;IF(AND(BD$4&lt;=$G75,BD$4+6&gt;=$F75),"V","")&amp;IF(AND(BD$4&lt;=$H75,BD$4+6&gt;=$H75),"R",""))</f>
        <v/>
      </c>
      <c r="BE75" s="31">
        <f>IF(OR($A75="",BE$4=""),"",IF(AND(BE$4&lt;=$D75,BE$4+6&gt;=$D75),"C","")&amp;IF(AND(BE$4&lt;=$E75,BE$4+6&gt;=$E75),"A","")&amp;IF(AND(BE$4&lt;=$G75,BE$4+6&gt;=$F75),"V","")&amp;IF(AND(BE$4&lt;=$H75,BE$4+6&gt;=$H75),"R",""))</f>
        <v/>
      </c>
      <c r="BF75" s="31">
        <f>IF(OR($A75="",BF$4=""),"",IF(AND(BF$4&lt;=$D75,BF$4+6&gt;=$D75),"C","")&amp;IF(AND(BF$4&lt;=$E75,BF$4+6&gt;=$E75),"A","")&amp;IF(AND(BF$4&lt;=$G75,BF$4+6&gt;=$F75),"V","")&amp;IF(AND(BF$4&lt;=$H75,BF$4+6&gt;=$H75),"R",""))</f>
        <v/>
      </c>
      <c r="BG75" s="31">
        <f>IF(OR($A75="",BG$4=""),"",IF(AND(BG$4&lt;=$D75,BG$4+6&gt;=$D75),"C","")&amp;IF(AND(BG$4&lt;=$E75,BG$4+6&gt;=$E75),"A","")&amp;IF(AND(BG$4&lt;=$G75,BG$4+6&gt;=$F75),"V","")&amp;IF(AND(BG$4&lt;=$H75,BG$4+6&gt;=$H75),"R",""))</f>
        <v/>
      </c>
      <c r="BH75" s="31">
        <f>IF(OR($A75="",BH$4=""),"",IF(AND(BH$4&lt;=$D75,BH$4+6&gt;=$D75),"C","")&amp;IF(AND(BH$4&lt;=$E75,BH$4+6&gt;=$E75),"A","")&amp;IF(AND(BH$4&lt;=$G75,BH$4+6&gt;=$F75),"V","")&amp;IF(AND(BH$4&lt;=$H75,BH$4+6&gt;=$H75),"R",""))</f>
        <v/>
      </c>
      <c r="BI75" s="31">
        <f>IF(OR($A75="",BI$4=""),"",IF(AND(BI$4&lt;=$D75,BI$4+6&gt;=$D75),"C","")&amp;IF(AND(BI$4&lt;=$E75,BI$4+6&gt;=$E75),"A","")&amp;IF(AND(BI$4&lt;=$G75,BI$4+6&gt;=$F75),"V","")&amp;IF(AND(BI$4&lt;=$H75,BI$4+6&gt;=$H75),"R",""))</f>
        <v/>
      </c>
      <c r="BJ75" s="31">
        <f>IF(OR($A75="",BJ$4=""),"",IF(AND(BJ$4&lt;=$D75,BJ$4+6&gt;=$D75),"C","")&amp;IF(AND(BJ$4&lt;=$E75,BJ$4+6&gt;=$E75),"A","")&amp;IF(AND(BJ$4&lt;=$G75,BJ$4+6&gt;=$F75),"V","")&amp;IF(AND(BJ$4&lt;=$H75,BJ$4+6&gt;=$H75),"R",""))</f>
        <v/>
      </c>
      <c r="BK75" s="31">
        <f>IF(OR($A75="",BK$4=""),"",IF(AND(BK$4&lt;=$D75,BK$4+6&gt;=$D75),"C","")&amp;IF(AND(BK$4&lt;=$E75,BK$4+6&gt;=$E75),"A","")&amp;IF(AND(BK$4&lt;=$G75,BK$4+6&gt;=$F75),"V","")&amp;IF(AND(BK$4&lt;=$H75,BK$4+6&gt;=$H75),"R",""))</f>
        <v/>
      </c>
      <c r="BL75" s="31">
        <f>IF(OR($A75="",BL$4=""),"",IF(AND(BL$4&lt;=$D75,BL$4+6&gt;=$D75),"C","")&amp;IF(AND(BL$4&lt;=$E75,BL$4+6&gt;=$E75),"A","")&amp;IF(AND(BL$4&lt;=$G75,BL$4+6&gt;=$F75),"V","")&amp;IF(AND(BL$4&lt;=$H75,BL$4+6&gt;=$H75),"R",""))</f>
        <v/>
      </c>
      <c r="BM75" s="31">
        <f>IF(OR($A75="",BM$4=""),"",IF(AND(BM$4&lt;=$D75,BM$4+6&gt;=$D75),"C","")&amp;IF(AND(BM$4&lt;=$E75,BM$4+6&gt;=$E75),"A","")&amp;IF(AND(BM$4&lt;=$G75,BM$4+6&gt;=$F75),"V","")&amp;IF(AND(BM$4&lt;=$H75,BM$4+6&gt;=$H75),"R",""))</f>
        <v/>
      </c>
      <c r="BN75" s="31">
        <f>IF(OR($A75="",BN$4=""),"",IF(AND(BN$4&lt;=$D75,BN$4+6&gt;=$D75),"C","")&amp;IF(AND(BN$4&lt;=$E75,BN$4+6&gt;=$E75),"A","")&amp;IF(AND(BN$4&lt;=$G75,BN$4+6&gt;=$F75),"V","")&amp;IF(AND(BN$4&lt;=$H75,BN$4+6&gt;=$H75),"R",""))</f>
        <v/>
      </c>
      <c r="BO75" s="31">
        <f>IF(OR($A75="",BO$4=""),"",IF(AND(BO$4&lt;=$D75,BO$4+6&gt;=$D75),"C","")&amp;IF(AND(BO$4&lt;=$E75,BO$4+6&gt;=$E75),"A","")&amp;IF(AND(BO$4&lt;=$G75,BO$4+6&gt;=$F75),"V","")&amp;IF(AND(BO$4&lt;=$H75,BO$4+6&gt;=$H75),"R",""))</f>
        <v/>
      </c>
      <c r="BP75" s="31">
        <f>IF(OR($A75="",BP$4=""),"",IF(AND(BP$4&lt;=$D75,BP$4+6&gt;=$D75),"C","")&amp;IF(AND(BP$4&lt;=$E75,BP$4+6&gt;=$E75),"A","")&amp;IF(AND(BP$4&lt;=$G75,BP$4+6&gt;=$F75),"V","")&amp;IF(AND(BP$4&lt;=$H75,BP$4+6&gt;=$H75),"R",""))</f>
        <v/>
      </c>
    </row>
    <row r="76" ht="26" customHeight="1">
      <c r="A76" s="12">
        <f>IF(Planejamento!A73="","",Planejamento!A73)</f>
        <v/>
      </c>
      <c r="B76" s="32">
        <f>IF(Planejamento!A73="","",Planejamento!B73)</f>
        <v/>
      </c>
      <c r="C76" s="32">
        <f>IF(Planejamento!A73="","",Planejamento!E73)</f>
        <v/>
      </c>
      <c r="D76" s="33">
        <f>IF(Planejamento!A73="","",Planejamento!L73)</f>
        <v/>
      </c>
      <c r="E76" s="33">
        <f>IF(Planejamento!A73="","",Planejamento!M73)</f>
        <v/>
      </c>
      <c r="F76" s="33">
        <f>IF(Planejamento!A73="","",Planejamento!G73)</f>
        <v/>
      </c>
      <c r="G76" s="33">
        <f>IF(Planejamento!A73="","",Planejamento!H73)</f>
        <v/>
      </c>
      <c r="H76" s="33">
        <f>IF(Planejamento!A73="","",Planejamento!N73)</f>
        <v/>
      </c>
      <c r="I76" s="34">
        <f>IF(OR($A76="",I$4=""),"",IF(AND(I$4&lt;=$D76,I$4+6&gt;=$D76),"C","")&amp;IF(AND(I$4&lt;=$E76,I$4+6&gt;=$E76),"A","")&amp;IF(AND(I$4&lt;=$G76,I$4+6&gt;=$F76),"V","")&amp;IF(AND(I$4&lt;=$H76,I$4+6&gt;=$H76),"R",""))</f>
        <v/>
      </c>
      <c r="J76" s="34">
        <f>IF(OR($A76="",J$4=""),"",IF(AND(J$4&lt;=$D76,J$4+6&gt;=$D76),"C","")&amp;IF(AND(J$4&lt;=$E76,J$4+6&gt;=$E76),"A","")&amp;IF(AND(J$4&lt;=$G76,J$4+6&gt;=$F76),"V","")&amp;IF(AND(J$4&lt;=$H76,J$4+6&gt;=$H76),"R",""))</f>
        <v/>
      </c>
      <c r="K76" s="34">
        <f>IF(OR($A76="",K$4=""),"",IF(AND(K$4&lt;=$D76,K$4+6&gt;=$D76),"C","")&amp;IF(AND(K$4&lt;=$E76,K$4+6&gt;=$E76),"A","")&amp;IF(AND(K$4&lt;=$G76,K$4+6&gt;=$F76),"V","")&amp;IF(AND(K$4&lt;=$H76,K$4+6&gt;=$H76),"R",""))</f>
        <v/>
      </c>
      <c r="L76" s="34">
        <f>IF(OR($A76="",L$4=""),"",IF(AND(L$4&lt;=$D76,L$4+6&gt;=$D76),"C","")&amp;IF(AND(L$4&lt;=$E76,L$4+6&gt;=$E76),"A","")&amp;IF(AND(L$4&lt;=$G76,L$4+6&gt;=$F76),"V","")&amp;IF(AND(L$4&lt;=$H76,L$4+6&gt;=$H76),"R",""))</f>
        <v/>
      </c>
      <c r="M76" s="34">
        <f>IF(OR($A76="",M$4=""),"",IF(AND(M$4&lt;=$D76,M$4+6&gt;=$D76),"C","")&amp;IF(AND(M$4&lt;=$E76,M$4+6&gt;=$E76),"A","")&amp;IF(AND(M$4&lt;=$G76,M$4+6&gt;=$F76),"V","")&amp;IF(AND(M$4&lt;=$H76,M$4+6&gt;=$H76),"R",""))</f>
        <v/>
      </c>
      <c r="N76" s="34">
        <f>IF(OR($A76="",N$4=""),"",IF(AND(N$4&lt;=$D76,N$4+6&gt;=$D76),"C","")&amp;IF(AND(N$4&lt;=$E76,N$4+6&gt;=$E76),"A","")&amp;IF(AND(N$4&lt;=$G76,N$4+6&gt;=$F76),"V","")&amp;IF(AND(N$4&lt;=$H76,N$4+6&gt;=$H76),"R",""))</f>
        <v/>
      </c>
      <c r="O76" s="34">
        <f>IF(OR($A76="",O$4=""),"",IF(AND(O$4&lt;=$D76,O$4+6&gt;=$D76),"C","")&amp;IF(AND(O$4&lt;=$E76,O$4+6&gt;=$E76),"A","")&amp;IF(AND(O$4&lt;=$G76,O$4+6&gt;=$F76),"V","")&amp;IF(AND(O$4&lt;=$H76,O$4+6&gt;=$H76),"R",""))</f>
        <v/>
      </c>
      <c r="P76" s="34">
        <f>IF(OR($A76="",P$4=""),"",IF(AND(P$4&lt;=$D76,P$4+6&gt;=$D76),"C","")&amp;IF(AND(P$4&lt;=$E76,P$4+6&gt;=$E76),"A","")&amp;IF(AND(P$4&lt;=$G76,P$4+6&gt;=$F76),"V","")&amp;IF(AND(P$4&lt;=$H76,P$4+6&gt;=$H76),"R",""))</f>
        <v/>
      </c>
      <c r="Q76" s="34">
        <f>IF(OR($A76="",Q$4=""),"",IF(AND(Q$4&lt;=$D76,Q$4+6&gt;=$D76),"C","")&amp;IF(AND(Q$4&lt;=$E76,Q$4+6&gt;=$E76),"A","")&amp;IF(AND(Q$4&lt;=$G76,Q$4+6&gt;=$F76),"V","")&amp;IF(AND(Q$4&lt;=$H76,Q$4+6&gt;=$H76),"R",""))</f>
        <v/>
      </c>
      <c r="R76" s="34">
        <f>IF(OR($A76="",R$4=""),"",IF(AND(R$4&lt;=$D76,R$4+6&gt;=$D76),"C","")&amp;IF(AND(R$4&lt;=$E76,R$4+6&gt;=$E76),"A","")&amp;IF(AND(R$4&lt;=$G76,R$4+6&gt;=$F76),"V","")&amp;IF(AND(R$4&lt;=$H76,R$4+6&gt;=$H76),"R",""))</f>
        <v/>
      </c>
      <c r="S76" s="34">
        <f>IF(OR($A76="",S$4=""),"",IF(AND(S$4&lt;=$D76,S$4+6&gt;=$D76),"C","")&amp;IF(AND(S$4&lt;=$E76,S$4+6&gt;=$E76),"A","")&amp;IF(AND(S$4&lt;=$G76,S$4+6&gt;=$F76),"V","")&amp;IF(AND(S$4&lt;=$H76,S$4+6&gt;=$H76),"R",""))</f>
        <v/>
      </c>
      <c r="T76" s="34">
        <f>IF(OR($A76="",T$4=""),"",IF(AND(T$4&lt;=$D76,T$4+6&gt;=$D76),"C","")&amp;IF(AND(T$4&lt;=$E76,T$4+6&gt;=$E76),"A","")&amp;IF(AND(T$4&lt;=$G76,T$4+6&gt;=$F76),"V","")&amp;IF(AND(T$4&lt;=$H76,T$4+6&gt;=$H76),"R",""))</f>
        <v/>
      </c>
      <c r="U76" s="34">
        <f>IF(OR($A76="",U$4=""),"",IF(AND(U$4&lt;=$D76,U$4+6&gt;=$D76),"C","")&amp;IF(AND(U$4&lt;=$E76,U$4+6&gt;=$E76),"A","")&amp;IF(AND(U$4&lt;=$G76,U$4+6&gt;=$F76),"V","")&amp;IF(AND(U$4&lt;=$H76,U$4+6&gt;=$H76),"R",""))</f>
        <v/>
      </c>
      <c r="V76" s="34">
        <f>IF(OR($A76="",V$4=""),"",IF(AND(V$4&lt;=$D76,V$4+6&gt;=$D76),"C","")&amp;IF(AND(V$4&lt;=$E76,V$4+6&gt;=$E76),"A","")&amp;IF(AND(V$4&lt;=$G76,V$4+6&gt;=$F76),"V","")&amp;IF(AND(V$4&lt;=$H76,V$4+6&gt;=$H76),"R",""))</f>
        <v/>
      </c>
      <c r="W76" s="34">
        <f>IF(OR($A76="",W$4=""),"",IF(AND(W$4&lt;=$D76,W$4+6&gt;=$D76),"C","")&amp;IF(AND(W$4&lt;=$E76,W$4+6&gt;=$E76),"A","")&amp;IF(AND(W$4&lt;=$G76,W$4+6&gt;=$F76),"V","")&amp;IF(AND(W$4&lt;=$H76,W$4+6&gt;=$H76),"R",""))</f>
        <v/>
      </c>
      <c r="X76" s="34">
        <f>IF(OR($A76="",X$4=""),"",IF(AND(X$4&lt;=$D76,X$4+6&gt;=$D76),"C","")&amp;IF(AND(X$4&lt;=$E76,X$4+6&gt;=$E76),"A","")&amp;IF(AND(X$4&lt;=$G76,X$4+6&gt;=$F76),"V","")&amp;IF(AND(X$4&lt;=$H76,X$4+6&gt;=$H76),"R",""))</f>
        <v/>
      </c>
      <c r="Y76" s="34">
        <f>IF(OR($A76="",Y$4=""),"",IF(AND(Y$4&lt;=$D76,Y$4+6&gt;=$D76),"C","")&amp;IF(AND(Y$4&lt;=$E76,Y$4+6&gt;=$E76),"A","")&amp;IF(AND(Y$4&lt;=$G76,Y$4+6&gt;=$F76),"V","")&amp;IF(AND(Y$4&lt;=$H76,Y$4+6&gt;=$H76),"R",""))</f>
        <v/>
      </c>
      <c r="Z76" s="34">
        <f>IF(OR($A76="",Z$4=""),"",IF(AND(Z$4&lt;=$D76,Z$4+6&gt;=$D76),"C","")&amp;IF(AND(Z$4&lt;=$E76,Z$4+6&gt;=$E76),"A","")&amp;IF(AND(Z$4&lt;=$G76,Z$4+6&gt;=$F76),"V","")&amp;IF(AND(Z$4&lt;=$H76,Z$4+6&gt;=$H76),"R",""))</f>
        <v/>
      </c>
      <c r="AA76" s="34">
        <f>IF(OR($A76="",AA$4=""),"",IF(AND(AA$4&lt;=$D76,AA$4+6&gt;=$D76),"C","")&amp;IF(AND(AA$4&lt;=$E76,AA$4+6&gt;=$E76),"A","")&amp;IF(AND(AA$4&lt;=$G76,AA$4+6&gt;=$F76),"V","")&amp;IF(AND(AA$4&lt;=$H76,AA$4+6&gt;=$H76),"R",""))</f>
        <v/>
      </c>
      <c r="AB76" s="34">
        <f>IF(OR($A76="",AB$4=""),"",IF(AND(AB$4&lt;=$D76,AB$4+6&gt;=$D76),"C","")&amp;IF(AND(AB$4&lt;=$E76,AB$4+6&gt;=$E76),"A","")&amp;IF(AND(AB$4&lt;=$G76,AB$4+6&gt;=$F76),"V","")&amp;IF(AND(AB$4&lt;=$H76,AB$4+6&gt;=$H76),"R",""))</f>
        <v/>
      </c>
      <c r="AC76" s="34">
        <f>IF(OR($A76="",AC$4=""),"",IF(AND(AC$4&lt;=$D76,AC$4+6&gt;=$D76),"C","")&amp;IF(AND(AC$4&lt;=$E76,AC$4+6&gt;=$E76),"A","")&amp;IF(AND(AC$4&lt;=$G76,AC$4+6&gt;=$F76),"V","")&amp;IF(AND(AC$4&lt;=$H76,AC$4+6&gt;=$H76),"R",""))</f>
        <v/>
      </c>
      <c r="AD76" s="34">
        <f>IF(OR($A76="",AD$4=""),"",IF(AND(AD$4&lt;=$D76,AD$4+6&gt;=$D76),"C","")&amp;IF(AND(AD$4&lt;=$E76,AD$4+6&gt;=$E76),"A","")&amp;IF(AND(AD$4&lt;=$G76,AD$4+6&gt;=$F76),"V","")&amp;IF(AND(AD$4&lt;=$H76,AD$4+6&gt;=$H76),"R",""))</f>
        <v/>
      </c>
      <c r="AE76" s="34">
        <f>IF(OR($A76="",AE$4=""),"",IF(AND(AE$4&lt;=$D76,AE$4+6&gt;=$D76),"C","")&amp;IF(AND(AE$4&lt;=$E76,AE$4+6&gt;=$E76),"A","")&amp;IF(AND(AE$4&lt;=$G76,AE$4+6&gt;=$F76),"V","")&amp;IF(AND(AE$4&lt;=$H76,AE$4+6&gt;=$H76),"R",""))</f>
        <v/>
      </c>
      <c r="AF76" s="34">
        <f>IF(OR($A76="",AF$4=""),"",IF(AND(AF$4&lt;=$D76,AF$4+6&gt;=$D76),"C","")&amp;IF(AND(AF$4&lt;=$E76,AF$4+6&gt;=$E76),"A","")&amp;IF(AND(AF$4&lt;=$G76,AF$4+6&gt;=$F76),"V","")&amp;IF(AND(AF$4&lt;=$H76,AF$4+6&gt;=$H76),"R",""))</f>
        <v/>
      </c>
      <c r="AG76" s="34">
        <f>IF(OR($A76="",AG$4=""),"",IF(AND(AG$4&lt;=$D76,AG$4+6&gt;=$D76),"C","")&amp;IF(AND(AG$4&lt;=$E76,AG$4+6&gt;=$E76),"A","")&amp;IF(AND(AG$4&lt;=$G76,AG$4+6&gt;=$F76),"V","")&amp;IF(AND(AG$4&lt;=$H76,AG$4+6&gt;=$H76),"R",""))</f>
        <v/>
      </c>
      <c r="AH76" s="34">
        <f>IF(OR($A76="",AH$4=""),"",IF(AND(AH$4&lt;=$D76,AH$4+6&gt;=$D76),"C","")&amp;IF(AND(AH$4&lt;=$E76,AH$4+6&gt;=$E76),"A","")&amp;IF(AND(AH$4&lt;=$G76,AH$4+6&gt;=$F76),"V","")&amp;IF(AND(AH$4&lt;=$H76,AH$4+6&gt;=$H76),"R",""))</f>
        <v/>
      </c>
      <c r="AI76" s="34">
        <f>IF(OR($A76="",AI$4=""),"",IF(AND(AI$4&lt;=$D76,AI$4+6&gt;=$D76),"C","")&amp;IF(AND(AI$4&lt;=$E76,AI$4+6&gt;=$E76),"A","")&amp;IF(AND(AI$4&lt;=$G76,AI$4+6&gt;=$F76),"V","")&amp;IF(AND(AI$4&lt;=$H76,AI$4+6&gt;=$H76),"R",""))</f>
        <v/>
      </c>
      <c r="AJ76" s="34">
        <f>IF(OR($A76="",AJ$4=""),"",IF(AND(AJ$4&lt;=$D76,AJ$4+6&gt;=$D76),"C","")&amp;IF(AND(AJ$4&lt;=$E76,AJ$4+6&gt;=$E76),"A","")&amp;IF(AND(AJ$4&lt;=$G76,AJ$4+6&gt;=$F76),"V","")&amp;IF(AND(AJ$4&lt;=$H76,AJ$4+6&gt;=$H76),"R",""))</f>
        <v/>
      </c>
      <c r="AK76" s="34">
        <f>IF(OR($A76="",AK$4=""),"",IF(AND(AK$4&lt;=$D76,AK$4+6&gt;=$D76),"C","")&amp;IF(AND(AK$4&lt;=$E76,AK$4+6&gt;=$E76),"A","")&amp;IF(AND(AK$4&lt;=$G76,AK$4+6&gt;=$F76),"V","")&amp;IF(AND(AK$4&lt;=$H76,AK$4+6&gt;=$H76),"R",""))</f>
        <v/>
      </c>
      <c r="AL76" s="34">
        <f>IF(OR($A76="",AL$4=""),"",IF(AND(AL$4&lt;=$D76,AL$4+6&gt;=$D76),"C","")&amp;IF(AND(AL$4&lt;=$E76,AL$4+6&gt;=$E76),"A","")&amp;IF(AND(AL$4&lt;=$G76,AL$4+6&gt;=$F76),"V","")&amp;IF(AND(AL$4&lt;=$H76,AL$4+6&gt;=$H76),"R",""))</f>
        <v/>
      </c>
      <c r="AM76" s="34">
        <f>IF(OR($A76="",AM$4=""),"",IF(AND(AM$4&lt;=$D76,AM$4+6&gt;=$D76),"C","")&amp;IF(AND(AM$4&lt;=$E76,AM$4+6&gt;=$E76),"A","")&amp;IF(AND(AM$4&lt;=$G76,AM$4+6&gt;=$F76),"V","")&amp;IF(AND(AM$4&lt;=$H76,AM$4+6&gt;=$H76),"R",""))</f>
        <v/>
      </c>
      <c r="AN76" s="34">
        <f>IF(OR($A76="",AN$4=""),"",IF(AND(AN$4&lt;=$D76,AN$4+6&gt;=$D76),"C","")&amp;IF(AND(AN$4&lt;=$E76,AN$4+6&gt;=$E76),"A","")&amp;IF(AND(AN$4&lt;=$G76,AN$4+6&gt;=$F76),"V","")&amp;IF(AND(AN$4&lt;=$H76,AN$4+6&gt;=$H76),"R",""))</f>
        <v/>
      </c>
      <c r="AO76" s="34">
        <f>IF(OR($A76="",AO$4=""),"",IF(AND(AO$4&lt;=$D76,AO$4+6&gt;=$D76),"C","")&amp;IF(AND(AO$4&lt;=$E76,AO$4+6&gt;=$E76),"A","")&amp;IF(AND(AO$4&lt;=$G76,AO$4+6&gt;=$F76),"V","")&amp;IF(AND(AO$4&lt;=$H76,AO$4+6&gt;=$H76),"R",""))</f>
        <v/>
      </c>
      <c r="AP76" s="34">
        <f>IF(OR($A76="",AP$4=""),"",IF(AND(AP$4&lt;=$D76,AP$4+6&gt;=$D76),"C","")&amp;IF(AND(AP$4&lt;=$E76,AP$4+6&gt;=$E76),"A","")&amp;IF(AND(AP$4&lt;=$G76,AP$4+6&gt;=$F76),"V","")&amp;IF(AND(AP$4&lt;=$H76,AP$4+6&gt;=$H76),"R",""))</f>
        <v/>
      </c>
      <c r="AQ76" s="34">
        <f>IF(OR($A76="",AQ$4=""),"",IF(AND(AQ$4&lt;=$D76,AQ$4+6&gt;=$D76),"C","")&amp;IF(AND(AQ$4&lt;=$E76,AQ$4+6&gt;=$E76),"A","")&amp;IF(AND(AQ$4&lt;=$G76,AQ$4+6&gt;=$F76),"V","")&amp;IF(AND(AQ$4&lt;=$H76,AQ$4+6&gt;=$H76),"R",""))</f>
        <v/>
      </c>
      <c r="AR76" s="34">
        <f>IF(OR($A76="",AR$4=""),"",IF(AND(AR$4&lt;=$D76,AR$4+6&gt;=$D76),"C","")&amp;IF(AND(AR$4&lt;=$E76,AR$4+6&gt;=$E76),"A","")&amp;IF(AND(AR$4&lt;=$G76,AR$4+6&gt;=$F76),"V","")&amp;IF(AND(AR$4&lt;=$H76,AR$4+6&gt;=$H76),"R",""))</f>
        <v/>
      </c>
      <c r="AS76" s="34">
        <f>IF(OR($A76="",AS$4=""),"",IF(AND(AS$4&lt;=$D76,AS$4+6&gt;=$D76),"C","")&amp;IF(AND(AS$4&lt;=$E76,AS$4+6&gt;=$E76),"A","")&amp;IF(AND(AS$4&lt;=$G76,AS$4+6&gt;=$F76),"V","")&amp;IF(AND(AS$4&lt;=$H76,AS$4+6&gt;=$H76),"R",""))</f>
        <v/>
      </c>
      <c r="AT76" s="34">
        <f>IF(OR($A76="",AT$4=""),"",IF(AND(AT$4&lt;=$D76,AT$4+6&gt;=$D76),"C","")&amp;IF(AND(AT$4&lt;=$E76,AT$4+6&gt;=$E76),"A","")&amp;IF(AND(AT$4&lt;=$G76,AT$4+6&gt;=$F76),"V","")&amp;IF(AND(AT$4&lt;=$H76,AT$4+6&gt;=$H76),"R",""))</f>
        <v/>
      </c>
      <c r="AU76" s="34">
        <f>IF(OR($A76="",AU$4=""),"",IF(AND(AU$4&lt;=$D76,AU$4+6&gt;=$D76),"C","")&amp;IF(AND(AU$4&lt;=$E76,AU$4+6&gt;=$E76),"A","")&amp;IF(AND(AU$4&lt;=$G76,AU$4+6&gt;=$F76),"V","")&amp;IF(AND(AU$4&lt;=$H76,AU$4+6&gt;=$H76),"R",""))</f>
        <v/>
      </c>
      <c r="AV76" s="34">
        <f>IF(OR($A76="",AV$4=""),"",IF(AND(AV$4&lt;=$D76,AV$4+6&gt;=$D76),"C","")&amp;IF(AND(AV$4&lt;=$E76,AV$4+6&gt;=$E76),"A","")&amp;IF(AND(AV$4&lt;=$G76,AV$4+6&gt;=$F76),"V","")&amp;IF(AND(AV$4&lt;=$H76,AV$4+6&gt;=$H76),"R",""))</f>
        <v/>
      </c>
      <c r="AW76" s="34">
        <f>IF(OR($A76="",AW$4=""),"",IF(AND(AW$4&lt;=$D76,AW$4+6&gt;=$D76),"C","")&amp;IF(AND(AW$4&lt;=$E76,AW$4+6&gt;=$E76),"A","")&amp;IF(AND(AW$4&lt;=$G76,AW$4+6&gt;=$F76),"V","")&amp;IF(AND(AW$4&lt;=$H76,AW$4+6&gt;=$H76),"R",""))</f>
        <v/>
      </c>
      <c r="AX76" s="34">
        <f>IF(OR($A76="",AX$4=""),"",IF(AND(AX$4&lt;=$D76,AX$4+6&gt;=$D76),"C","")&amp;IF(AND(AX$4&lt;=$E76,AX$4+6&gt;=$E76),"A","")&amp;IF(AND(AX$4&lt;=$G76,AX$4+6&gt;=$F76),"V","")&amp;IF(AND(AX$4&lt;=$H76,AX$4+6&gt;=$H76),"R",""))</f>
        <v/>
      </c>
      <c r="AY76" s="34">
        <f>IF(OR($A76="",AY$4=""),"",IF(AND(AY$4&lt;=$D76,AY$4+6&gt;=$D76),"C","")&amp;IF(AND(AY$4&lt;=$E76,AY$4+6&gt;=$E76),"A","")&amp;IF(AND(AY$4&lt;=$G76,AY$4+6&gt;=$F76),"V","")&amp;IF(AND(AY$4&lt;=$H76,AY$4+6&gt;=$H76),"R",""))</f>
        <v/>
      </c>
      <c r="AZ76" s="34">
        <f>IF(OR($A76="",AZ$4=""),"",IF(AND(AZ$4&lt;=$D76,AZ$4+6&gt;=$D76),"C","")&amp;IF(AND(AZ$4&lt;=$E76,AZ$4+6&gt;=$E76),"A","")&amp;IF(AND(AZ$4&lt;=$G76,AZ$4+6&gt;=$F76),"V","")&amp;IF(AND(AZ$4&lt;=$H76,AZ$4+6&gt;=$H76),"R",""))</f>
        <v/>
      </c>
      <c r="BA76" s="34">
        <f>IF(OR($A76="",BA$4=""),"",IF(AND(BA$4&lt;=$D76,BA$4+6&gt;=$D76),"C","")&amp;IF(AND(BA$4&lt;=$E76,BA$4+6&gt;=$E76),"A","")&amp;IF(AND(BA$4&lt;=$G76,BA$4+6&gt;=$F76),"V","")&amp;IF(AND(BA$4&lt;=$H76,BA$4+6&gt;=$H76),"R",""))</f>
        <v/>
      </c>
      <c r="BB76" s="34">
        <f>IF(OR($A76="",BB$4=""),"",IF(AND(BB$4&lt;=$D76,BB$4+6&gt;=$D76),"C","")&amp;IF(AND(BB$4&lt;=$E76,BB$4+6&gt;=$E76),"A","")&amp;IF(AND(BB$4&lt;=$G76,BB$4+6&gt;=$F76),"V","")&amp;IF(AND(BB$4&lt;=$H76,BB$4+6&gt;=$H76),"R",""))</f>
        <v/>
      </c>
      <c r="BC76" s="34">
        <f>IF(OR($A76="",BC$4=""),"",IF(AND(BC$4&lt;=$D76,BC$4+6&gt;=$D76),"C","")&amp;IF(AND(BC$4&lt;=$E76,BC$4+6&gt;=$E76),"A","")&amp;IF(AND(BC$4&lt;=$G76,BC$4+6&gt;=$F76),"V","")&amp;IF(AND(BC$4&lt;=$H76,BC$4+6&gt;=$H76),"R",""))</f>
        <v/>
      </c>
      <c r="BD76" s="34">
        <f>IF(OR($A76="",BD$4=""),"",IF(AND(BD$4&lt;=$D76,BD$4+6&gt;=$D76),"C","")&amp;IF(AND(BD$4&lt;=$E76,BD$4+6&gt;=$E76),"A","")&amp;IF(AND(BD$4&lt;=$G76,BD$4+6&gt;=$F76),"V","")&amp;IF(AND(BD$4&lt;=$H76,BD$4+6&gt;=$H76),"R",""))</f>
        <v/>
      </c>
      <c r="BE76" s="34">
        <f>IF(OR($A76="",BE$4=""),"",IF(AND(BE$4&lt;=$D76,BE$4+6&gt;=$D76),"C","")&amp;IF(AND(BE$4&lt;=$E76,BE$4+6&gt;=$E76),"A","")&amp;IF(AND(BE$4&lt;=$G76,BE$4+6&gt;=$F76),"V","")&amp;IF(AND(BE$4&lt;=$H76,BE$4+6&gt;=$H76),"R",""))</f>
        <v/>
      </c>
      <c r="BF76" s="34">
        <f>IF(OR($A76="",BF$4=""),"",IF(AND(BF$4&lt;=$D76,BF$4+6&gt;=$D76),"C","")&amp;IF(AND(BF$4&lt;=$E76,BF$4+6&gt;=$E76),"A","")&amp;IF(AND(BF$4&lt;=$G76,BF$4+6&gt;=$F76),"V","")&amp;IF(AND(BF$4&lt;=$H76,BF$4+6&gt;=$H76),"R",""))</f>
        <v/>
      </c>
      <c r="BG76" s="34">
        <f>IF(OR($A76="",BG$4=""),"",IF(AND(BG$4&lt;=$D76,BG$4+6&gt;=$D76),"C","")&amp;IF(AND(BG$4&lt;=$E76,BG$4+6&gt;=$E76),"A","")&amp;IF(AND(BG$4&lt;=$G76,BG$4+6&gt;=$F76),"V","")&amp;IF(AND(BG$4&lt;=$H76,BG$4+6&gt;=$H76),"R",""))</f>
        <v/>
      </c>
      <c r="BH76" s="34">
        <f>IF(OR($A76="",BH$4=""),"",IF(AND(BH$4&lt;=$D76,BH$4+6&gt;=$D76),"C","")&amp;IF(AND(BH$4&lt;=$E76,BH$4+6&gt;=$E76),"A","")&amp;IF(AND(BH$4&lt;=$G76,BH$4+6&gt;=$F76),"V","")&amp;IF(AND(BH$4&lt;=$H76,BH$4+6&gt;=$H76),"R",""))</f>
        <v/>
      </c>
      <c r="BI76" s="34">
        <f>IF(OR($A76="",BI$4=""),"",IF(AND(BI$4&lt;=$D76,BI$4+6&gt;=$D76),"C","")&amp;IF(AND(BI$4&lt;=$E76,BI$4+6&gt;=$E76),"A","")&amp;IF(AND(BI$4&lt;=$G76,BI$4+6&gt;=$F76),"V","")&amp;IF(AND(BI$4&lt;=$H76,BI$4+6&gt;=$H76),"R",""))</f>
        <v/>
      </c>
      <c r="BJ76" s="34">
        <f>IF(OR($A76="",BJ$4=""),"",IF(AND(BJ$4&lt;=$D76,BJ$4+6&gt;=$D76),"C","")&amp;IF(AND(BJ$4&lt;=$E76,BJ$4+6&gt;=$E76),"A","")&amp;IF(AND(BJ$4&lt;=$G76,BJ$4+6&gt;=$F76),"V","")&amp;IF(AND(BJ$4&lt;=$H76,BJ$4+6&gt;=$H76),"R",""))</f>
        <v/>
      </c>
      <c r="BK76" s="34">
        <f>IF(OR($A76="",BK$4=""),"",IF(AND(BK$4&lt;=$D76,BK$4+6&gt;=$D76),"C","")&amp;IF(AND(BK$4&lt;=$E76,BK$4+6&gt;=$E76),"A","")&amp;IF(AND(BK$4&lt;=$G76,BK$4+6&gt;=$F76),"V","")&amp;IF(AND(BK$4&lt;=$H76,BK$4+6&gt;=$H76),"R",""))</f>
        <v/>
      </c>
      <c r="BL76" s="34">
        <f>IF(OR($A76="",BL$4=""),"",IF(AND(BL$4&lt;=$D76,BL$4+6&gt;=$D76),"C","")&amp;IF(AND(BL$4&lt;=$E76,BL$4+6&gt;=$E76),"A","")&amp;IF(AND(BL$4&lt;=$G76,BL$4+6&gt;=$F76),"V","")&amp;IF(AND(BL$4&lt;=$H76,BL$4+6&gt;=$H76),"R",""))</f>
        <v/>
      </c>
      <c r="BM76" s="34">
        <f>IF(OR($A76="",BM$4=""),"",IF(AND(BM$4&lt;=$D76,BM$4+6&gt;=$D76),"C","")&amp;IF(AND(BM$4&lt;=$E76,BM$4+6&gt;=$E76),"A","")&amp;IF(AND(BM$4&lt;=$G76,BM$4+6&gt;=$F76),"V","")&amp;IF(AND(BM$4&lt;=$H76,BM$4+6&gt;=$H76),"R",""))</f>
        <v/>
      </c>
      <c r="BN76" s="34">
        <f>IF(OR($A76="",BN$4=""),"",IF(AND(BN$4&lt;=$D76,BN$4+6&gt;=$D76),"C","")&amp;IF(AND(BN$4&lt;=$E76,BN$4+6&gt;=$E76),"A","")&amp;IF(AND(BN$4&lt;=$G76,BN$4+6&gt;=$F76),"V","")&amp;IF(AND(BN$4&lt;=$H76,BN$4+6&gt;=$H76),"R",""))</f>
        <v/>
      </c>
      <c r="BO76" s="34">
        <f>IF(OR($A76="",BO$4=""),"",IF(AND(BO$4&lt;=$D76,BO$4+6&gt;=$D76),"C","")&amp;IF(AND(BO$4&lt;=$E76,BO$4+6&gt;=$E76),"A","")&amp;IF(AND(BO$4&lt;=$G76,BO$4+6&gt;=$F76),"V","")&amp;IF(AND(BO$4&lt;=$H76,BO$4+6&gt;=$H76),"R",""))</f>
        <v/>
      </c>
      <c r="BP76" s="34">
        <f>IF(OR($A76="",BP$4=""),"",IF(AND(BP$4&lt;=$D76,BP$4+6&gt;=$D76),"C","")&amp;IF(AND(BP$4&lt;=$E76,BP$4+6&gt;=$E76),"A","")&amp;IF(AND(BP$4&lt;=$G76,BP$4+6&gt;=$F76),"V","")&amp;IF(AND(BP$4&lt;=$H76,BP$4+6&gt;=$H76),"R",""))</f>
        <v/>
      </c>
    </row>
    <row r="77" ht="26" customHeight="1">
      <c r="A77" s="13">
        <f>IF(Planejamento!A74="","",Planejamento!A74)</f>
        <v/>
      </c>
      <c r="B77" s="29">
        <f>IF(Planejamento!A74="","",Planejamento!B74)</f>
        <v/>
      </c>
      <c r="C77" s="29">
        <f>IF(Planejamento!A74="","",Planejamento!E74)</f>
        <v/>
      </c>
      <c r="D77" s="30">
        <f>IF(Planejamento!A74="","",Planejamento!L74)</f>
        <v/>
      </c>
      <c r="E77" s="30">
        <f>IF(Planejamento!A74="","",Planejamento!M74)</f>
        <v/>
      </c>
      <c r="F77" s="30">
        <f>IF(Planejamento!A74="","",Planejamento!G74)</f>
        <v/>
      </c>
      <c r="G77" s="30">
        <f>IF(Planejamento!A74="","",Planejamento!H74)</f>
        <v/>
      </c>
      <c r="H77" s="30">
        <f>IF(Planejamento!A74="","",Planejamento!N74)</f>
        <v/>
      </c>
      <c r="I77" s="31">
        <f>IF(OR($A77="",I$4=""),"",IF(AND(I$4&lt;=$D77,I$4+6&gt;=$D77),"C","")&amp;IF(AND(I$4&lt;=$E77,I$4+6&gt;=$E77),"A","")&amp;IF(AND(I$4&lt;=$G77,I$4+6&gt;=$F77),"V","")&amp;IF(AND(I$4&lt;=$H77,I$4+6&gt;=$H77),"R",""))</f>
        <v/>
      </c>
      <c r="J77" s="31">
        <f>IF(OR($A77="",J$4=""),"",IF(AND(J$4&lt;=$D77,J$4+6&gt;=$D77),"C","")&amp;IF(AND(J$4&lt;=$E77,J$4+6&gt;=$E77),"A","")&amp;IF(AND(J$4&lt;=$G77,J$4+6&gt;=$F77),"V","")&amp;IF(AND(J$4&lt;=$H77,J$4+6&gt;=$H77),"R",""))</f>
        <v/>
      </c>
      <c r="K77" s="31">
        <f>IF(OR($A77="",K$4=""),"",IF(AND(K$4&lt;=$D77,K$4+6&gt;=$D77),"C","")&amp;IF(AND(K$4&lt;=$E77,K$4+6&gt;=$E77),"A","")&amp;IF(AND(K$4&lt;=$G77,K$4+6&gt;=$F77),"V","")&amp;IF(AND(K$4&lt;=$H77,K$4+6&gt;=$H77),"R",""))</f>
        <v/>
      </c>
      <c r="L77" s="31">
        <f>IF(OR($A77="",L$4=""),"",IF(AND(L$4&lt;=$D77,L$4+6&gt;=$D77),"C","")&amp;IF(AND(L$4&lt;=$E77,L$4+6&gt;=$E77),"A","")&amp;IF(AND(L$4&lt;=$G77,L$4+6&gt;=$F77),"V","")&amp;IF(AND(L$4&lt;=$H77,L$4+6&gt;=$H77),"R",""))</f>
        <v/>
      </c>
      <c r="M77" s="31">
        <f>IF(OR($A77="",M$4=""),"",IF(AND(M$4&lt;=$D77,M$4+6&gt;=$D77),"C","")&amp;IF(AND(M$4&lt;=$E77,M$4+6&gt;=$E77),"A","")&amp;IF(AND(M$4&lt;=$G77,M$4+6&gt;=$F77),"V","")&amp;IF(AND(M$4&lt;=$H77,M$4+6&gt;=$H77),"R",""))</f>
        <v/>
      </c>
      <c r="N77" s="31">
        <f>IF(OR($A77="",N$4=""),"",IF(AND(N$4&lt;=$D77,N$4+6&gt;=$D77),"C","")&amp;IF(AND(N$4&lt;=$E77,N$4+6&gt;=$E77),"A","")&amp;IF(AND(N$4&lt;=$G77,N$4+6&gt;=$F77),"V","")&amp;IF(AND(N$4&lt;=$H77,N$4+6&gt;=$H77),"R",""))</f>
        <v/>
      </c>
      <c r="O77" s="31">
        <f>IF(OR($A77="",O$4=""),"",IF(AND(O$4&lt;=$D77,O$4+6&gt;=$D77),"C","")&amp;IF(AND(O$4&lt;=$E77,O$4+6&gt;=$E77),"A","")&amp;IF(AND(O$4&lt;=$G77,O$4+6&gt;=$F77),"V","")&amp;IF(AND(O$4&lt;=$H77,O$4+6&gt;=$H77),"R",""))</f>
        <v/>
      </c>
      <c r="P77" s="31">
        <f>IF(OR($A77="",P$4=""),"",IF(AND(P$4&lt;=$D77,P$4+6&gt;=$D77),"C","")&amp;IF(AND(P$4&lt;=$E77,P$4+6&gt;=$E77),"A","")&amp;IF(AND(P$4&lt;=$G77,P$4+6&gt;=$F77),"V","")&amp;IF(AND(P$4&lt;=$H77,P$4+6&gt;=$H77),"R",""))</f>
        <v/>
      </c>
      <c r="Q77" s="31">
        <f>IF(OR($A77="",Q$4=""),"",IF(AND(Q$4&lt;=$D77,Q$4+6&gt;=$D77),"C","")&amp;IF(AND(Q$4&lt;=$E77,Q$4+6&gt;=$E77),"A","")&amp;IF(AND(Q$4&lt;=$G77,Q$4+6&gt;=$F77),"V","")&amp;IF(AND(Q$4&lt;=$H77,Q$4+6&gt;=$H77),"R",""))</f>
        <v/>
      </c>
      <c r="R77" s="31">
        <f>IF(OR($A77="",R$4=""),"",IF(AND(R$4&lt;=$D77,R$4+6&gt;=$D77),"C","")&amp;IF(AND(R$4&lt;=$E77,R$4+6&gt;=$E77),"A","")&amp;IF(AND(R$4&lt;=$G77,R$4+6&gt;=$F77),"V","")&amp;IF(AND(R$4&lt;=$H77,R$4+6&gt;=$H77),"R",""))</f>
        <v/>
      </c>
      <c r="S77" s="31">
        <f>IF(OR($A77="",S$4=""),"",IF(AND(S$4&lt;=$D77,S$4+6&gt;=$D77),"C","")&amp;IF(AND(S$4&lt;=$E77,S$4+6&gt;=$E77),"A","")&amp;IF(AND(S$4&lt;=$G77,S$4+6&gt;=$F77),"V","")&amp;IF(AND(S$4&lt;=$H77,S$4+6&gt;=$H77),"R",""))</f>
        <v/>
      </c>
      <c r="T77" s="31">
        <f>IF(OR($A77="",T$4=""),"",IF(AND(T$4&lt;=$D77,T$4+6&gt;=$D77),"C","")&amp;IF(AND(T$4&lt;=$E77,T$4+6&gt;=$E77),"A","")&amp;IF(AND(T$4&lt;=$G77,T$4+6&gt;=$F77),"V","")&amp;IF(AND(T$4&lt;=$H77,T$4+6&gt;=$H77),"R",""))</f>
        <v/>
      </c>
      <c r="U77" s="31">
        <f>IF(OR($A77="",U$4=""),"",IF(AND(U$4&lt;=$D77,U$4+6&gt;=$D77),"C","")&amp;IF(AND(U$4&lt;=$E77,U$4+6&gt;=$E77),"A","")&amp;IF(AND(U$4&lt;=$G77,U$4+6&gt;=$F77),"V","")&amp;IF(AND(U$4&lt;=$H77,U$4+6&gt;=$H77),"R",""))</f>
        <v/>
      </c>
      <c r="V77" s="31">
        <f>IF(OR($A77="",V$4=""),"",IF(AND(V$4&lt;=$D77,V$4+6&gt;=$D77),"C","")&amp;IF(AND(V$4&lt;=$E77,V$4+6&gt;=$E77),"A","")&amp;IF(AND(V$4&lt;=$G77,V$4+6&gt;=$F77),"V","")&amp;IF(AND(V$4&lt;=$H77,V$4+6&gt;=$H77),"R",""))</f>
        <v/>
      </c>
      <c r="W77" s="31">
        <f>IF(OR($A77="",W$4=""),"",IF(AND(W$4&lt;=$D77,W$4+6&gt;=$D77),"C","")&amp;IF(AND(W$4&lt;=$E77,W$4+6&gt;=$E77),"A","")&amp;IF(AND(W$4&lt;=$G77,W$4+6&gt;=$F77),"V","")&amp;IF(AND(W$4&lt;=$H77,W$4+6&gt;=$H77),"R",""))</f>
        <v/>
      </c>
      <c r="X77" s="31">
        <f>IF(OR($A77="",X$4=""),"",IF(AND(X$4&lt;=$D77,X$4+6&gt;=$D77),"C","")&amp;IF(AND(X$4&lt;=$E77,X$4+6&gt;=$E77),"A","")&amp;IF(AND(X$4&lt;=$G77,X$4+6&gt;=$F77),"V","")&amp;IF(AND(X$4&lt;=$H77,X$4+6&gt;=$H77),"R",""))</f>
        <v/>
      </c>
      <c r="Y77" s="31">
        <f>IF(OR($A77="",Y$4=""),"",IF(AND(Y$4&lt;=$D77,Y$4+6&gt;=$D77),"C","")&amp;IF(AND(Y$4&lt;=$E77,Y$4+6&gt;=$E77),"A","")&amp;IF(AND(Y$4&lt;=$G77,Y$4+6&gt;=$F77),"V","")&amp;IF(AND(Y$4&lt;=$H77,Y$4+6&gt;=$H77),"R",""))</f>
        <v/>
      </c>
      <c r="Z77" s="31">
        <f>IF(OR($A77="",Z$4=""),"",IF(AND(Z$4&lt;=$D77,Z$4+6&gt;=$D77),"C","")&amp;IF(AND(Z$4&lt;=$E77,Z$4+6&gt;=$E77),"A","")&amp;IF(AND(Z$4&lt;=$G77,Z$4+6&gt;=$F77),"V","")&amp;IF(AND(Z$4&lt;=$H77,Z$4+6&gt;=$H77),"R",""))</f>
        <v/>
      </c>
      <c r="AA77" s="31">
        <f>IF(OR($A77="",AA$4=""),"",IF(AND(AA$4&lt;=$D77,AA$4+6&gt;=$D77),"C","")&amp;IF(AND(AA$4&lt;=$E77,AA$4+6&gt;=$E77),"A","")&amp;IF(AND(AA$4&lt;=$G77,AA$4+6&gt;=$F77),"V","")&amp;IF(AND(AA$4&lt;=$H77,AA$4+6&gt;=$H77),"R",""))</f>
        <v/>
      </c>
      <c r="AB77" s="31">
        <f>IF(OR($A77="",AB$4=""),"",IF(AND(AB$4&lt;=$D77,AB$4+6&gt;=$D77),"C","")&amp;IF(AND(AB$4&lt;=$E77,AB$4+6&gt;=$E77),"A","")&amp;IF(AND(AB$4&lt;=$G77,AB$4+6&gt;=$F77),"V","")&amp;IF(AND(AB$4&lt;=$H77,AB$4+6&gt;=$H77),"R",""))</f>
        <v/>
      </c>
      <c r="AC77" s="31">
        <f>IF(OR($A77="",AC$4=""),"",IF(AND(AC$4&lt;=$D77,AC$4+6&gt;=$D77),"C","")&amp;IF(AND(AC$4&lt;=$E77,AC$4+6&gt;=$E77),"A","")&amp;IF(AND(AC$4&lt;=$G77,AC$4+6&gt;=$F77),"V","")&amp;IF(AND(AC$4&lt;=$H77,AC$4+6&gt;=$H77),"R",""))</f>
        <v/>
      </c>
      <c r="AD77" s="31">
        <f>IF(OR($A77="",AD$4=""),"",IF(AND(AD$4&lt;=$D77,AD$4+6&gt;=$D77),"C","")&amp;IF(AND(AD$4&lt;=$E77,AD$4+6&gt;=$E77),"A","")&amp;IF(AND(AD$4&lt;=$G77,AD$4+6&gt;=$F77),"V","")&amp;IF(AND(AD$4&lt;=$H77,AD$4+6&gt;=$H77),"R",""))</f>
        <v/>
      </c>
      <c r="AE77" s="31">
        <f>IF(OR($A77="",AE$4=""),"",IF(AND(AE$4&lt;=$D77,AE$4+6&gt;=$D77),"C","")&amp;IF(AND(AE$4&lt;=$E77,AE$4+6&gt;=$E77),"A","")&amp;IF(AND(AE$4&lt;=$G77,AE$4+6&gt;=$F77),"V","")&amp;IF(AND(AE$4&lt;=$H77,AE$4+6&gt;=$H77),"R",""))</f>
        <v/>
      </c>
      <c r="AF77" s="31">
        <f>IF(OR($A77="",AF$4=""),"",IF(AND(AF$4&lt;=$D77,AF$4+6&gt;=$D77),"C","")&amp;IF(AND(AF$4&lt;=$E77,AF$4+6&gt;=$E77),"A","")&amp;IF(AND(AF$4&lt;=$G77,AF$4+6&gt;=$F77),"V","")&amp;IF(AND(AF$4&lt;=$H77,AF$4+6&gt;=$H77),"R",""))</f>
        <v/>
      </c>
      <c r="AG77" s="31">
        <f>IF(OR($A77="",AG$4=""),"",IF(AND(AG$4&lt;=$D77,AG$4+6&gt;=$D77),"C","")&amp;IF(AND(AG$4&lt;=$E77,AG$4+6&gt;=$E77),"A","")&amp;IF(AND(AG$4&lt;=$G77,AG$4+6&gt;=$F77),"V","")&amp;IF(AND(AG$4&lt;=$H77,AG$4+6&gt;=$H77),"R",""))</f>
        <v/>
      </c>
      <c r="AH77" s="31">
        <f>IF(OR($A77="",AH$4=""),"",IF(AND(AH$4&lt;=$D77,AH$4+6&gt;=$D77),"C","")&amp;IF(AND(AH$4&lt;=$E77,AH$4+6&gt;=$E77),"A","")&amp;IF(AND(AH$4&lt;=$G77,AH$4+6&gt;=$F77),"V","")&amp;IF(AND(AH$4&lt;=$H77,AH$4+6&gt;=$H77),"R",""))</f>
        <v/>
      </c>
      <c r="AI77" s="31">
        <f>IF(OR($A77="",AI$4=""),"",IF(AND(AI$4&lt;=$D77,AI$4+6&gt;=$D77),"C","")&amp;IF(AND(AI$4&lt;=$E77,AI$4+6&gt;=$E77),"A","")&amp;IF(AND(AI$4&lt;=$G77,AI$4+6&gt;=$F77),"V","")&amp;IF(AND(AI$4&lt;=$H77,AI$4+6&gt;=$H77),"R",""))</f>
        <v/>
      </c>
      <c r="AJ77" s="31">
        <f>IF(OR($A77="",AJ$4=""),"",IF(AND(AJ$4&lt;=$D77,AJ$4+6&gt;=$D77),"C","")&amp;IF(AND(AJ$4&lt;=$E77,AJ$4+6&gt;=$E77),"A","")&amp;IF(AND(AJ$4&lt;=$G77,AJ$4+6&gt;=$F77),"V","")&amp;IF(AND(AJ$4&lt;=$H77,AJ$4+6&gt;=$H77),"R",""))</f>
        <v/>
      </c>
      <c r="AK77" s="31">
        <f>IF(OR($A77="",AK$4=""),"",IF(AND(AK$4&lt;=$D77,AK$4+6&gt;=$D77),"C","")&amp;IF(AND(AK$4&lt;=$E77,AK$4+6&gt;=$E77),"A","")&amp;IF(AND(AK$4&lt;=$G77,AK$4+6&gt;=$F77),"V","")&amp;IF(AND(AK$4&lt;=$H77,AK$4+6&gt;=$H77),"R",""))</f>
        <v/>
      </c>
      <c r="AL77" s="31">
        <f>IF(OR($A77="",AL$4=""),"",IF(AND(AL$4&lt;=$D77,AL$4+6&gt;=$D77),"C","")&amp;IF(AND(AL$4&lt;=$E77,AL$4+6&gt;=$E77),"A","")&amp;IF(AND(AL$4&lt;=$G77,AL$4+6&gt;=$F77),"V","")&amp;IF(AND(AL$4&lt;=$H77,AL$4+6&gt;=$H77),"R",""))</f>
        <v/>
      </c>
      <c r="AM77" s="31">
        <f>IF(OR($A77="",AM$4=""),"",IF(AND(AM$4&lt;=$D77,AM$4+6&gt;=$D77),"C","")&amp;IF(AND(AM$4&lt;=$E77,AM$4+6&gt;=$E77),"A","")&amp;IF(AND(AM$4&lt;=$G77,AM$4+6&gt;=$F77),"V","")&amp;IF(AND(AM$4&lt;=$H77,AM$4+6&gt;=$H77),"R",""))</f>
        <v/>
      </c>
      <c r="AN77" s="31">
        <f>IF(OR($A77="",AN$4=""),"",IF(AND(AN$4&lt;=$D77,AN$4+6&gt;=$D77),"C","")&amp;IF(AND(AN$4&lt;=$E77,AN$4+6&gt;=$E77),"A","")&amp;IF(AND(AN$4&lt;=$G77,AN$4+6&gt;=$F77),"V","")&amp;IF(AND(AN$4&lt;=$H77,AN$4+6&gt;=$H77),"R",""))</f>
        <v/>
      </c>
      <c r="AO77" s="31">
        <f>IF(OR($A77="",AO$4=""),"",IF(AND(AO$4&lt;=$D77,AO$4+6&gt;=$D77),"C","")&amp;IF(AND(AO$4&lt;=$E77,AO$4+6&gt;=$E77),"A","")&amp;IF(AND(AO$4&lt;=$G77,AO$4+6&gt;=$F77),"V","")&amp;IF(AND(AO$4&lt;=$H77,AO$4+6&gt;=$H77),"R",""))</f>
        <v/>
      </c>
      <c r="AP77" s="31">
        <f>IF(OR($A77="",AP$4=""),"",IF(AND(AP$4&lt;=$D77,AP$4+6&gt;=$D77),"C","")&amp;IF(AND(AP$4&lt;=$E77,AP$4+6&gt;=$E77),"A","")&amp;IF(AND(AP$4&lt;=$G77,AP$4+6&gt;=$F77),"V","")&amp;IF(AND(AP$4&lt;=$H77,AP$4+6&gt;=$H77),"R",""))</f>
        <v/>
      </c>
      <c r="AQ77" s="31">
        <f>IF(OR($A77="",AQ$4=""),"",IF(AND(AQ$4&lt;=$D77,AQ$4+6&gt;=$D77),"C","")&amp;IF(AND(AQ$4&lt;=$E77,AQ$4+6&gt;=$E77),"A","")&amp;IF(AND(AQ$4&lt;=$G77,AQ$4+6&gt;=$F77),"V","")&amp;IF(AND(AQ$4&lt;=$H77,AQ$4+6&gt;=$H77),"R",""))</f>
        <v/>
      </c>
      <c r="AR77" s="31">
        <f>IF(OR($A77="",AR$4=""),"",IF(AND(AR$4&lt;=$D77,AR$4+6&gt;=$D77),"C","")&amp;IF(AND(AR$4&lt;=$E77,AR$4+6&gt;=$E77),"A","")&amp;IF(AND(AR$4&lt;=$G77,AR$4+6&gt;=$F77),"V","")&amp;IF(AND(AR$4&lt;=$H77,AR$4+6&gt;=$H77),"R",""))</f>
        <v/>
      </c>
      <c r="AS77" s="31">
        <f>IF(OR($A77="",AS$4=""),"",IF(AND(AS$4&lt;=$D77,AS$4+6&gt;=$D77),"C","")&amp;IF(AND(AS$4&lt;=$E77,AS$4+6&gt;=$E77),"A","")&amp;IF(AND(AS$4&lt;=$G77,AS$4+6&gt;=$F77),"V","")&amp;IF(AND(AS$4&lt;=$H77,AS$4+6&gt;=$H77),"R",""))</f>
        <v/>
      </c>
      <c r="AT77" s="31">
        <f>IF(OR($A77="",AT$4=""),"",IF(AND(AT$4&lt;=$D77,AT$4+6&gt;=$D77),"C","")&amp;IF(AND(AT$4&lt;=$E77,AT$4+6&gt;=$E77),"A","")&amp;IF(AND(AT$4&lt;=$G77,AT$4+6&gt;=$F77),"V","")&amp;IF(AND(AT$4&lt;=$H77,AT$4+6&gt;=$H77),"R",""))</f>
        <v/>
      </c>
      <c r="AU77" s="31">
        <f>IF(OR($A77="",AU$4=""),"",IF(AND(AU$4&lt;=$D77,AU$4+6&gt;=$D77),"C","")&amp;IF(AND(AU$4&lt;=$E77,AU$4+6&gt;=$E77),"A","")&amp;IF(AND(AU$4&lt;=$G77,AU$4+6&gt;=$F77),"V","")&amp;IF(AND(AU$4&lt;=$H77,AU$4+6&gt;=$H77),"R",""))</f>
        <v/>
      </c>
      <c r="AV77" s="31">
        <f>IF(OR($A77="",AV$4=""),"",IF(AND(AV$4&lt;=$D77,AV$4+6&gt;=$D77),"C","")&amp;IF(AND(AV$4&lt;=$E77,AV$4+6&gt;=$E77),"A","")&amp;IF(AND(AV$4&lt;=$G77,AV$4+6&gt;=$F77),"V","")&amp;IF(AND(AV$4&lt;=$H77,AV$4+6&gt;=$H77),"R",""))</f>
        <v/>
      </c>
      <c r="AW77" s="31">
        <f>IF(OR($A77="",AW$4=""),"",IF(AND(AW$4&lt;=$D77,AW$4+6&gt;=$D77),"C","")&amp;IF(AND(AW$4&lt;=$E77,AW$4+6&gt;=$E77),"A","")&amp;IF(AND(AW$4&lt;=$G77,AW$4+6&gt;=$F77),"V","")&amp;IF(AND(AW$4&lt;=$H77,AW$4+6&gt;=$H77),"R",""))</f>
        <v/>
      </c>
      <c r="AX77" s="31">
        <f>IF(OR($A77="",AX$4=""),"",IF(AND(AX$4&lt;=$D77,AX$4+6&gt;=$D77),"C","")&amp;IF(AND(AX$4&lt;=$E77,AX$4+6&gt;=$E77),"A","")&amp;IF(AND(AX$4&lt;=$G77,AX$4+6&gt;=$F77),"V","")&amp;IF(AND(AX$4&lt;=$H77,AX$4+6&gt;=$H77),"R",""))</f>
        <v/>
      </c>
      <c r="AY77" s="31">
        <f>IF(OR($A77="",AY$4=""),"",IF(AND(AY$4&lt;=$D77,AY$4+6&gt;=$D77),"C","")&amp;IF(AND(AY$4&lt;=$E77,AY$4+6&gt;=$E77),"A","")&amp;IF(AND(AY$4&lt;=$G77,AY$4+6&gt;=$F77),"V","")&amp;IF(AND(AY$4&lt;=$H77,AY$4+6&gt;=$H77),"R",""))</f>
        <v/>
      </c>
      <c r="AZ77" s="31">
        <f>IF(OR($A77="",AZ$4=""),"",IF(AND(AZ$4&lt;=$D77,AZ$4+6&gt;=$D77),"C","")&amp;IF(AND(AZ$4&lt;=$E77,AZ$4+6&gt;=$E77),"A","")&amp;IF(AND(AZ$4&lt;=$G77,AZ$4+6&gt;=$F77),"V","")&amp;IF(AND(AZ$4&lt;=$H77,AZ$4+6&gt;=$H77),"R",""))</f>
        <v/>
      </c>
      <c r="BA77" s="31">
        <f>IF(OR($A77="",BA$4=""),"",IF(AND(BA$4&lt;=$D77,BA$4+6&gt;=$D77),"C","")&amp;IF(AND(BA$4&lt;=$E77,BA$4+6&gt;=$E77),"A","")&amp;IF(AND(BA$4&lt;=$G77,BA$4+6&gt;=$F77),"V","")&amp;IF(AND(BA$4&lt;=$H77,BA$4+6&gt;=$H77),"R",""))</f>
        <v/>
      </c>
      <c r="BB77" s="31">
        <f>IF(OR($A77="",BB$4=""),"",IF(AND(BB$4&lt;=$D77,BB$4+6&gt;=$D77),"C","")&amp;IF(AND(BB$4&lt;=$E77,BB$4+6&gt;=$E77),"A","")&amp;IF(AND(BB$4&lt;=$G77,BB$4+6&gt;=$F77),"V","")&amp;IF(AND(BB$4&lt;=$H77,BB$4+6&gt;=$H77),"R",""))</f>
        <v/>
      </c>
      <c r="BC77" s="31">
        <f>IF(OR($A77="",BC$4=""),"",IF(AND(BC$4&lt;=$D77,BC$4+6&gt;=$D77),"C","")&amp;IF(AND(BC$4&lt;=$E77,BC$4+6&gt;=$E77),"A","")&amp;IF(AND(BC$4&lt;=$G77,BC$4+6&gt;=$F77),"V","")&amp;IF(AND(BC$4&lt;=$H77,BC$4+6&gt;=$H77),"R",""))</f>
        <v/>
      </c>
      <c r="BD77" s="31">
        <f>IF(OR($A77="",BD$4=""),"",IF(AND(BD$4&lt;=$D77,BD$4+6&gt;=$D77),"C","")&amp;IF(AND(BD$4&lt;=$E77,BD$4+6&gt;=$E77),"A","")&amp;IF(AND(BD$4&lt;=$G77,BD$4+6&gt;=$F77),"V","")&amp;IF(AND(BD$4&lt;=$H77,BD$4+6&gt;=$H77),"R",""))</f>
        <v/>
      </c>
      <c r="BE77" s="31">
        <f>IF(OR($A77="",BE$4=""),"",IF(AND(BE$4&lt;=$D77,BE$4+6&gt;=$D77),"C","")&amp;IF(AND(BE$4&lt;=$E77,BE$4+6&gt;=$E77),"A","")&amp;IF(AND(BE$4&lt;=$G77,BE$4+6&gt;=$F77),"V","")&amp;IF(AND(BE$4&lt;=$H77,BE$4+6&gt;=$H77),"R",""))</f>
        <v/>
      </c>
      <c r="BF77" s="31">
        <f>IF(OR($A77="",BF$4=""),"",IF(AND(BF$4&lt;=$D77,BF$4+6&gt;=$D77),"C","")&amp;IF(AND(BF$4&lt;=$E77,BF$4+6&gt;=$E77),"A","")&amp;IF(AND(BF$4&lt;=$G77,BF$4+6&gt;=$F77),"V","")&amp;IF(AND(BF$4&lt;=$H77,BF$4+6&gt;=$H77),"R",""))</f>
        <v/>
      </c>
      <c r="BG77" s="31">
        <f>IF(OR($A77="",BG$4=""),"",IF(AND(BG$4&lt;=$D77,BG$4+6&gt;=$D77),"C","")&amp;IF(AND(BG$4&lt;=$E77,BG$4+6&gt;=$E77),"A","")&amp;IF(AND(BG$4&lt;=$G77,BG$4+6&gt;=$F77),"V","")&amp;IF(AND(BG$4&lt;=$H77,BG$4+6&gt;=$H77),"R",""))</f>
        <v/>
      </c>
      <c r="BH77" s="31">
        <f>IF(OR($A77="",BH$4=""),"",IF(AND(BH$4&lt;=$D77,BH$4+6&gt;=$D77),"C","")&amp;IF(AND(BH$4&lt;=$E77,BH$4+6&gt;=$E77),"A","")&amp;IF(AND(BH$4&lt;=$G77,BH$4+6&gt;=$F77),"V","")&amp;IF(AND(BH$4&lt;=$H77,BH$4+6&gt;=$H77),"R",""))</f>
        <v/>
      </c>
      <c r="BI77" s="31">
        <f>IF(OR($A77="",BI$4=""),"",IF(AND(BI$4&lt;=$D77,BI$4+6&gt;=$D77),"C","")&amp;IF(AND(BI$4&lt;=$E77,BI$4+6&gt;=$E77),"A","")&amp;IF(AND(BI$4&lt;=$G77,BI$4+6&gt;=$F77),"V","")&amp;IF(AND(BI$4&lt;=$H77,BI$4+6&gt;=$H77),"R",""))</f>
        <v/>
      </c>
      <c r="BJ77" s="31">
        <f>IF(OR($A77="",BJ$4=""),"",IF(AND(BJ$4&lt;=$D77,BJ$4+6&gt;=$D77),"C","")&amp;IF(AND(BJ$4&lt;=$E77,BJ$4+6&gt;=$E77),"A","")&amp;IF(AND(BJ$4&lt;=$G77,BJ$4+6&gt;=$F77),"V","")&amp;IF(AND(BJ$4&lt;=$H77,BJ$4+6&gt;=$H77),"R",""))</f>
        <v/>
      </c>
      <c r="BK77" s="31">
        <f>IF(OR($A77="",BK$4=""),"",IF(AND(BK$4&lt;=$D77,BK$4+6&gt;=$D77),"C","")&amp;IF(AND(BK$4&lt;=$E77,BK$4+6&gt;=$E77),"A","")&amp;IF(AND(BK$4&lt;=$G77,BK$4+6&gt;=$F77),"V","")&amp;IF(AND(BK$4&lt;=$H77,BK$4+6&gt;=$H77),"R",""))</f>
        <v/>
      </c>
      <c r="BL77" s="31">
        <f>IF(OR($A77="",BL$4=""),"",IF(AND(BL$4&lt;=$D77,BL$4+6&gt;=$D77),"C","")&amp;IF(AND(BL$4&lt;=$E77,BL$4+6&gt;=$E77),"A","")&amp;IF(AND(BL$4&lt;=$G77,BL$4+6&gt;=$F77),"V","")&amp;IF(AND(BL$4&lt;=$H77,BL$4+6&gt;=$H77),"R",""))</f>
        <v/>
      </c>
      <c r="BM77" s="31">
        <f>IF(OR($A77="",BM$4=""),"",IF(AND(BM$4&lt;=$D77,BM$4+6&gt;=$D77),"C","")&amp;IF(AND(BM$4&lt;=$E77,BM$4+6&gt;=$E77),"A","")&amp;IF(AND(BM$4&lt;=$G77,BM$4+6&gt;=$F77),"V","")&amp;IF(AND(BM$4&lt;=$H77,BM$4+6&gt;=$H77),"R",""))</f>
        <v/>
      </c>
      <c r="BN77" s="31">
        <f>IF(OR($A77="",BN$4=""),"",IF(AND(BN$4&lt;=$D77,BN$4+6&gt;=$D77),"C","")&amp;IF(AND(BN$4&lt;=$E77,BN$4+6&gt;=$E77),"A","")&amp;IF(AND(BN$4&lt;=$G77,BN$4+6&gt;=$F77),"V","")&amp;IF(AND(BN$4&lt;=$H77,BN$4+6&gt;=$H77),"R",""))</f>
        <v/>
      </c>
      <c r="BO77" s="31">
        <f>IF(OR($A77="",BO$4=""),"",IF(AND(BO$4&lt;=$D77,BO$4+6&gt;=$D77),"C","")&amp;IF(AND(BO$4&lt;=$E77,BO$4+6&gt;=$E77),"A","")&amp;IF(AND(BO$4&lt;=$G77,BO$4+6&gt;=$F77),"V","")&amp;IF(AND(BO$4&lt;=$H77,BO$4+6&gt;=$H77),"R",""))</f>
        <v/>
      </c>
      <c r="BP77" s="31">
        <f>IF(OR($A77="",BP$4=""),"",IF(AND(BP$4&lt;=$D77,BP$4+6&gt;=$D77),"C","")&amp;IF(AND(BP$4&lt;=$E77,BP$4+6&gt;=$E77),"A","")&amp;IF(AND(BP$4&lt;=$G77,BP$4+6&gt;=$F77),"V","")&amp;IF(AND(BP$4&lt;=$H77,BP$4+6&gt;=$H77),"R",""))</f>
        <v/>
      </c>
    </row>
    <row r="78" ht="26" customHeight="1">
      <c r="A78" s="12">
        <f>IF(Planejamento!A75="","",Planejamento!A75)</f>
        <v/>
      </c>
      <c r="B78" s="32">
        <f>IF(Planejamento!A75="","",Planejamento!B75)</f>
        <v/>
      </c>
      <c r="C78" s="32">
        <f>IF(Planejamento!A75="","",Planejamento!E75)</f>
        <v/>
      </c>
      <c r="D78" s="33">
        <f>IF(Planejamento!A75="","",Planejamento!L75)</f>
        <v/>
      </c>
      <c r="E78" s="33">
        <f>IF(Planejamento!A75="","",Planejamento!M75)</f>
        <v/>
      </c>
      <c r="F78" s="33">
        <f>IF(Planejamento!A75="","",Planejamento!G75)</f>
        <v/>
      </c>
      <c r="G78" s="33">
        <f>IF(Planejamento!A75="","",Planejamento!H75)</f>
        <v/>
      </c>
      <c r="H78" s="33">
        <f>IF(Planejamento!A75="","",Planejamento!N75)</f>
        <v/>
      </c>
      <c r="I78" s="34">
        <f>IF(OR($A78="",I$4=""),"",IF(AND(I$4&lt;=$D78,I$4+6&gt;=$D78),"C","")&amp;IF(AND(I$4&lt;=$E78,I$4+6&gt;=$E78),"A","")&amp;IF(AND(I$4&lt;=$G78,I$4+6&gt;=$F78),"V","")&amp;IF(AND(I$4&lt;=$H78,I$4+6&gt;=$H78),"R",""))</f>
        <v/>
      </c>
      <c r="J78" s="34">
        <f>IF(OR($A78="",J$4=""),"",IF(AND(J$4&lt;=$D78,J$4+6&gt;=$D78),"C","")&amp;IF(AND(J$4&lt;=$E78,J$4+6&gt;=$E78),"A","")&amp;IF(AND(J$4&lt;=$G78,J$4+6&gt;=$F78),"V","")&amp;IF(AND(J$4&lt;=$H78,J$4+6&gt;=$H78),"R",""))</f>
        <v/>
      </c>
      <c r="K78" s="34">
        <f>IF(OR($A78="",K$4=""),"",IF(AND(K$4&lt;=$D78,K$4+6&gt;=$D78),"C","")&amp;IF(AND(K$4&lt;=$E78,K$4+6&gt;=$E78),"A","")&amp;IF(AND(K$4&lt;=$G78,K$4+6&gt;=$F78),"V","")&amp;IF(AND(K$4&lt;=$H78,K$4+6&gt;=$H78),"R",""))</f>
        <v/>
      </c>
      <c r="L78" s="34">
        <f>IF(OR($A78="",L$4=""),"",IF(AND(L$4&lt;=$D78,L$4+6&gt;=$D78),"C","")&amp;IF(AND(L$4&lt;=$E78,L$4+6&gt;=$E78),"A","")&amp;IF(AND(L$4&lt;=$G78,L$4+6&gt;=$F78),"V","")&amp;IF(AND(L$4&lt;=$H78,L$4+6&gt;=$H78),"R",""))</f>
        <v/>
      </c>
      <c r="M78" s="34">
        <f>IF(OR($A78="",M$4=""),"",IF(AND(M$4&lt;=$D78,M$4+6&gt;=$D78),"C","")&amp;IF(AND(M$4&lt;=$E78,M$4+6&gt;=$E78),"A","")&amp;IF(AND(M$4&lt;=$G78,M$4+6&gt;=$F78),"V","")&amp;IF(AND(M$4&lt;=$H78,M$4+6&gt;=$H78),"R",""))</f>
        <v/>
      </c>
      <c r="N78" s="34">
        <f>IF(OR($A78="",N$4=""),"",IF(AND(N$4&lt;=$D78,N$4+6&gt;=$D78),"C","")&amp;IF(AND(N$4&lt;=$E78,N$4+6&gt;=$E78),"A","")&amp;IF(AND(N$4&lt;=$G78,N$4+6&gt;=$F78),"V","")&amp;IF(AND(N$4&lt;=$H78,N$4+6&gt;=$H78),"R",""))</f>
        <v/>
      </c>
      <c r="O78" s="34">
        <f>IF(OR($A78="",O$4=""),"",IF(AND(O$4&lt;=$D78,O$4+6&gt;=$D78),"C","")&amp;IF(AND(O$4&lt;=$E78,O$4+6&gt;=$E78),"A","")&amp;IF(AND(O$4&lt;=$G78,O$4+6&gt;=$F78),"V","")&amp;IF(AND(O$4&lt;=$H78,O$4+6&gt;=$H78),"R",""))</f>
        <v/>
      </c>
      <c r="P78" s="34">
        <f>IF(OR($A78="",P$4=""),"",IF(AND(P$4&lt;=$D78,P$4+6&gt;=$D78),"C","")&amp;IF(AND(P$4&lt;=$E78,P$4+6&gt;=$E78),"A","")&amp;IF(AND(P$4&lt;=$G78,P$4+6&gt;=$F78),"V","")&amp;IF(AND(P$4&lt;=$H78,P$4+6&gt;=$H78),"R",""))</f>
        <v/>
      </c>
      <c r="Q78" s="34">
        <f>IF(OR($A78="",Q$4=""),"",IF(AND(Q$4&lt;=$D78,Q$4+6&gt;=$D78),"C","")&amp;IF(AND(Q$4&lt;=$E78,Q$4+6&gt;=$E78),"A","")&amp;IF(AND(Q$4&lt;=$G78,Q$4+6&gt;=$F78),"V","")&amp;IF(AND(Q$4&lt;=$H78,Q$4+6&gt;=$H78),"R",""))</f>
        <v/>
      </c>
      <c r="R78" s="34">
        <f>IF(OR($A78="",R$4=""),"",IF(AND(R$4&lt;=$D78,R$4+6&gt;=$D78),"C","")&amp;IF(AND(R$4&lt;=$E78,R$4+6&gt;=$E78),"A","")&amp;IF(AND(R$4&lt;=$G78,R$4+6&gt;=$F78),"V","")&amp;IF(AND(R$4&lt;=$H78,R$4+6&gt;=$H78),"R",""))</f>
        <v/>
      </c>
      <c r="S78" s="34">
        <f>IF(OR($A78="",S$4=""),"",IF(AND(S$4&lt;=$D78,S$4+6&gt;=$D78),"C","")&amp;IF(AND(S$4&lt;=$E78,S$4+6&gt;=$E78),"A","")&amp;IF(AND(S$4&lt;=$G78,S$4+6&gt;=$F78),"V","")&amp;IF(AND(S$4&lt;=$H78,S$4+6&gt;=$H78),"R",""))</f>
        <v/>
      </c>
      <c r="T78" s="34">
        <f>IF(OR($A78="",T$4=""),"",IF(AND(T$4&lt;=$D78,T$4+6&gt;=$D78),"C","")&amp;IF(AND(T$4&lt;=$E78,T$4+6&gt;=$E78),"A","")&amp;IF(AND(T$4&lt;=$G78,T$4+6&gt;=$F78),"V","")&amp;IF(AND(T$4&lt;=$H78,T$4+6&gt;=$H78),"R",""))</f>
        <v/>
      </c>
      <c r="U78" s="34">
        <f>IF(OR($A78="",U$4=""),"",IF(AND(U$4&lt;=$D78,U$4+6&gt;=$D78),"C","")&amp;IF(AND(U$4&lt;=$E78,U$4+6&gt;=$E78),"A","")&amp;IF(AND(U$4&lt;=$G78,U$4+6&gt;=$F78),"V","")&amp;IF(AND(U$4&lt;=$H78,U$4+6&gt;=$H78),"R",""))</f>
        <v/>
      </c>
      <c r="V78" s="34">
        <f>IF(OR($A78="",V$4=""),"",IF(AND(V$4&lt;=$D78,V$4+6&gt;=$D78),"C","")&amp;IF(AND(V$4&lt;=$E78,V$4+6&gt;=$E78),"A","")&amp;IF(AND(V$4&lt;=$G78,V$4+6&gt;=$F78),"V","")&amp;IF(AND(V$4&lt;=$H78,V$4+6&gt;=$H78),"R",""))</f>
        <v/>
      </c>
      <c r="W78" s="34">
        <f>IF(OR($A78="",W$4=""),"",IF(AND(W$4&lt;=$D78,W$4+6&gt;=$D78),"C","")&amp;IF(AND(W$4&lt;=$E78,W$4+6&gt;=$E78),"A","")&amp;IF(AND(W$4&lt;=$G78,W$4+6&gt;=$F78),"V","")&amp;IF(AND(W$4&lt;=$H78,W$4+6&gt;=$H78),"R",""))</f>
        <v/>
      </c>
      <c r="X78" s="34">
        <f>IF(OR($A78="",X$4=""),"",IF(AND(X$4&lt;=$D78,X$4+6&gt;=$D78),"C","")&amp;IF(AND(X$4&lt;=$E78,X$4+6&gt;=$E78),"A","")&amp;IF(AND(X$4&lt;=$G78,X$4+6&gt;=$F78),"V","")&amp;IF(AND(X$4&lt;=$H78,X$4+6&gt;=$H78),"R",""))</f>
        <v/>
      </c>
      <c r="Y78" s="34">
        <f>IF(OR($A78="",Y$4=""),"",IF(AND(Y$4&lt;=$D78,Y$4+6&gt;=$D78),"C","")&amp;IF(AND(Y$4&lt;=$E78,Y$4+6&gt;=$E78),"A","")&amp;IF(AND(Y$4&lt;=$G78,Y$4+6&gt;=$F78),"V","")&amp;IF(AND(Y$4&lt;=$H78,Y$4+6&gt;=$H78),"R",""))</f>
        <v/>
      </c>
      <c r="Z78" s="34">
        <f>IF(OR($A78="",Z$4=""),"",IF(AND(Z$4&lt;=$D78,Z$4+6&gt;=$D78),"C","")&amp;IF(AND(Z$4&lt;=$E78,Z$4+6&gt;=$E78),"A","")&amp;IF(AND(Z$4&lt;=$G78,Z$4+6&gt;=$F78),"V","")&amp;IF(AND(Z$4&lt;=$H78,Z$4+6&gt;=$H78),"R",""))</f>
        <v/>
      </c>
      <c r="AA78" s="34">
        <f>IF(OR($A78="",AA$4=""),"",IF(AND(AA$4&lt;=$D78,AA$4+6&gt;=$D78),"C","")&amp;IF(AND(AA$4&lt;=$E78,AA$4+6&gt;=$E78),"A","")&amp;IF(AND(AA$4&lt;=$G78,AA$4+6&gt;=$F78),"V","")&amp;IF(AND(AA$4&lt;=$H78,AA$4+6&gt;=$H78),"R",""))</f>
        <v/>
      </c>
      <c r="AB78" s="34">
        <f>IF(OR($A78="",AB$4=""),"",IF(AND(AB$4&lt;=$D78,AB$4+6&gt;=$D78),"C","")&amp;IF(AND(AB$4&lt;=$E78,AB$4+6&gt;=$E78),"A","")&amp;IF(AND(AB$4&lt;=$G78,AB$4+6&gt;=$F78),"V","")&amp;IF(AND(AB$4&lt;=$H78,AB$4+6&gt;=$H78),"R",""))</f>
        <v/>
      </c>
      <c r="AC78" s="34">
        <f>IF(OR($A78="",AC$4=""),"",IF(AND(AC$4&lt;=$D78,AC$4+6&gt;=$D78),"C","")&amp;IF(AND(AC$4&lt;=$E78,AC$4+6&gt;=$E78),"A","")&amp;IF(AND(AC$4&lt;=$G78,AC$4+6&gt;=$F78),"V","")&amp;IF(AND(AC$4&lt;=$H78,AC$4+6&gt;=$H78),"R",""))</f>
        <v/>
      </c>
      <c r="AD78" s="34">
        <f>IF(OR($A78="",AD$4=""),"",IF(AND(AD$4&lt;=$D78,AD$4+6&gt;=$D78),"C","")&amp;IF(AND(AD$4&lt;=$E78,AD$4+6&gt;=$E78),"A","")&amp;IF(AND(AD$4&lt;=$G78,AD$4+6&gt;=$F78),"V","")&amp;IF(AND(AD$4&lt;=$H78,AD$4+6&gt;=$H78),"R",""))</f>
        <v/>
      </c>
      <c r="AE78" s="34">
        <f>IF(OR($A78="",AE$4=""),"",IF(AND(AE$4&lt;=$D78,AE$4+6&gt;=$D78),"C","")&amp;IF(AND(AE$4&lt;=$E78,AE$4+6&gt;=$E78),"A","")&amp;IF(AND(AE$4&lt;=$G78,AE$4+6&gt;=$F78),"V","")&amp;IF(AND(AE$4&lt;=$H78,AE$4+6&gt;=$H78),"R",""))</f>
        <v/>
      </c>
      <c r="AF78" s="34">
        <f>IF(OR($A78="",AF$4=""),"",IF(AND(AF$4&lt;=$D78,AF$4+6&gt;=$D78),"C","")&amp;IF(AND(AF$4&lt;=$E78,AF$4+6&gt;=$E78),"A","")&amp;IF(AND(AF$4&lt;=$G78,AF$4+6&gt;=$F78),"V","")&amp;IF(AND(AF$4&lt;=$H78,AF$4+6&gt;=$H78),"R",""))</f>
        <v/>
      </c>
      <c r="AG78" s="34">
        <f>IF(OR($A78="",AG$4=""),"",IF(AND(AG$4&lt;=$D78,AG$4+6&gt;=$D78),"C","")&amp;IF(AND(AG$4&lt;=$E78,AG$4+6&gt;=$E78),"A","")&amp;IF(AND(AG$4&lt;=$G78,AG$4+6&gt;=$F78),"V","")&amp;IF(AND(AG$4&lt;=$H78,AG$4+6&gt;=$H78),"R",""))</f>
        <v/>
      </c>
      <c r="AH78" s="34">
        <f>IF(OR($A78="",AH$4=""),"",IF(AND(AH$4&lt;=$D78,AH$4+6&gt;=$D78),"C","")&amp;IF(AND(AH$4&lt;=$E78,AH$4+6&gt;=$E78),"A","")&amp;IF(AND(AH$4&lt;=$G78,AH$4+6&gt;=$F78),"V","")&amp;IF(AND(AH$4&lt;=$H78,AH$4+6&gt;=$H78),"R",""))</f>
        <v/>
      </c>
      <c r="AI78" s="34">
        <f>IF(OR($A78="",AI$4=""),"",IF(AND(AI$4&lt;=$D78,AI$4+6&gt;=$D78),"C","")&amp;IF(AND(AI$4&lt;=$E78,AI$4+6&gt;=$E78),"A","")&amp;IF(AND(AI$4&lt;=$G78,AI$4+6&gt;=$F78),"V","")&amp;IF(AND(AI$4&lt;=$H78,AI$4+6&gt;=$H78),"R",""))</f>
        <v/>
      </c>
      <c r="AJ78" s="34">
        <f>IF(OR($A78="",AJ$4=""),"",IF(AND(AJ$4&lt;=$D78,AJ$4+6&gt;=$D78),"C","")&amp;IF(AND(AJ$4&lt;=$E78,AJ$4+6&gt;=$E78),"A","")&amp;IF(AND(AJ$4&lt;=$G78,AJ$4+6&gt;=$F78),"V","")&amp;IF(AND(AJ$4&lt;=$H78,AJ$4+6&gt;=$H78),"R",""))</f>
        <v/>
      </c>
      <c r="AK78" s="34">
        <f>IF(OR($A78="",AK$4=""),"",IF(AND(AK$4&lt;=$D78,AK$4+6&gt;=$D78),"C","")&amp;IF(AND(AK$4&lt;=$E78,AK$4+6&gt;=$E78),"A","")&amp;IF(AND(AK$4&lt;=$G78,AK$4+6&gt;=$F78),"V","")&amp;IF(AND(AK$4&lt;=$H78,AK$4+6&gt;=$H78),"R",""))</f>
        <v/>
      </c>
      <c r="AL78" s="34">
        <f>IF(OR($A78="",AL$4=""),"",IF(AND(AL$4&lt;=$D78,AL$4+6&gt;=$D78),"C","")&amp;IF(AND(AL$4&lt;=$E78,AL$4+6&gt;=$E78),"A","")&amp;IF(AND(AL$4&lt;=$G78,AL$4+6&gt;=$F78),"V","")&amp;IF(AND(AL$4&lt;=$H78,AL$4+6&gt;=$H78),"R",""))</f>
        <v/>
      </c>
      <c r="AM78" s="34">
        <f>IF(OR($A78="",AM$4=""),"",IF(AND(AM$4&lt;=$D78,AM$4+6&gt;=$D78),"C","")&amp;IF(AND(AM$4&lt;=$E78,AM$4+6&gt;=$E78),"A","")&amp;IF(AND(AM$4&lt;=$G78,AM$4+6&gt;=$F78),"V","")&amp;IF(AND(AM$4&lt;=$H78,AM$4+6&gt;=$H78),"R",""))</f>
        <v/>
      </c>
      <c r="AN78" s="34">
        <f>IF(OR($A78="",AN$4=""),"",IF(AND(AN$4&lt;=$D78,AN$4+6&gt;=$D78),"C","")&amp;IF(AND(AN$4&lt;=$E78,AN$4+6&gt;=$E78),"A","")&amp;IF(AND(AN$4&lt;=$G78,AN$4+6&gt;=$F78),"V","")&amp;IF(AND(AN$4&lt;=$H78,AN$4+6&gt;=$H78),"R",""))</f>
        <v/>
      </c>
      <c r="AO78" s="34">
        <f>IF(OR($A78="",AO$4=""),"",IF(AND(AO$4&lt;=$D78,AO$4+6&gt;=$D78),"C","")&amp;IF(AND(AO$4&lt;=$E78,AO$4+6&gt;=$E78),"A","")&amp;IF(AND(AO$4&lt;=$G78,AO$4+6&gt;=$F78),"V","")&amp;IF(AND(AO$4&lt;=$H78,AO$4+6&gt;=$H78),"R",""))</f>
        <v/>
      </c>
      <c r="AP78" s="34">
        <f>IF(OR($A78="",AP$4=""),"",IF(AND(AP$4&lt;=$D78,AP$4+6&gt;=$D78),"C","")&amp;IF(AND(AP$4&lt;=$E78,AP$4+6&gt;=$E78),"A","")&amp;IF(AND(AP$4&lt;=$G78,AP$4+6&gt;=$F78),"V","")&amp;IF(AND(AP$4&lt;=$H78,AP$4+6&gt;=$H78),"R",""))</f>
        <v/>
      </c>
      <c r="AQ78" s="34">
        <f>IF(OR($A78="",AQ$4=""),"",IF(AND(AQ$4&lt;=$D78,AQ$4+6&gt;=$D78),"C","")&amp;IF(AND(AQ$4&lt;=$E78,AQ$4+6&gt;=$E78),"A","")&amp;IF(AND(AQ$4&lt;=$G78,AQ$4+6&gt;=$F78),"V","")&amp;IF(AND(AQ$4&lt;=$H78,AQ$4+6&gt;=$H78),"R",""))</f>
        <v/>
      </c>
      <c r="AR78" s="34">
        <f>IF(OR($A78="",AR$4=""),"",IF(AND(AR$4&lt;=$D78,AR$4+6&gt;=$D78),"C","")&amp;IF(AND(AR$4&lt;=$E78,AR$4+6&gt;=$E78),"A","")&amp;IF(AND(AR$4&lt;=$G78,AR$4+6&gt;=$F78),"V","")&amp;IF(AND(AR$4&lt;=$H78,AR$4+6&gt;=$H78),"R",""))</f>
        <v/>
      </c>
      <c r="AS78" s="34">
        <f>IF(OR($A78="",AS$4=""),"",IF(AND(AS$4&lt;=$D78,AS$4+6&gt;=$D78),"C","")&amp;IF(AND(AS$4&lt;=$E78,AS$4+6&gt;=$E78),"A","")&amp;IF(AND(AS$4&lt;=$G78,AS$4+6&gt;=$F78),"V","")&amp;IF(AND(AS$4&lt;=$H78,AS$4+6&gt;=$H78),"R",""))</f>
        <v/>
      </c>
      <c r="AT78" s="34">
        <f>IF(OR($A78="",AT$4=""),"",IF(AND(AT$4&lt;=$D78,AT$4+6&gt;=$D78),"C","")&amp;IF(AND(AT$4&lt;=$E78,AT$4+6&gt;=$E78),"A","")&amp;IF(AND(AT$4&lt;=$G78,AT$4+6&gt;=$F78),"V","")&amp;IF(AND(AT$4&lt;=$H78,AT$4+6&gt;=$H78),"R",""))</f>
        <v/>
      </c>
      <c r="AU78" s="34">
        <f>IF(OR($A78="",AU$4=""),"",IF(AND(AU$4&lt;=$D78,AU$4+6&gt;=$D78),"C","")&amp;IF(AND(AU$4&lt;=$E78,AU$4+6&gt;=$E78),"A","")&amp;IF(AND(AU$4&lt;=$G78,AU$4+6&gt;=$F78),"V","")&amp;IF(AND(AU$4&lt;=$H78,AU$4+6&gt;=$H78),"R",""))</f>
        <v/>
      </c>
      <c r="AV78" s="34">
        <f>IF(OR($A78="",AV$4=""),"",IF(AND(AV$4&lt;=$D78,AV$4+6&gt;=$D78),"C","")&amp;IF(AND(AV$4&lt;=$E78,AV$4+6&gt;=$E78),"A","")&amp;IF(AND(AV$4&lt;=$G78,AV$4+6&gt;=$F78),"V","")&amp;IF(AND(AV$4&lt;=$H78,AV$4+6&gt;=$H78),"R",""))</f>
        <v/>
      </c>
      <c r="AW78" s="34">
        <f>IF(OR($A78="",AW$4=""),"",IF(AND(AW$4&lt;=$D78,AW$4+6&gt;=$D78),"C","")&amp;IF(AND(AW$4&lt;=$E78,AW$4+6&gt;=$E78),"A","")&amp;IF(AND(AW$4&lt;=$G78,AW$4+6&gt;=$F78),"V","")&amp;IF(AND(AW$4&lt;=$H78,AW$4+6&gt;=$H78),"R",""))</f>
        <v/>
      </c>
      <c r="AX78" s="34">
        <f>IF(OR($A78="",AX$4=""),"",IF(AND(AX$4&lt;=$D78,AX$4+6&gt;=$D78),"C","")&amp;IF(AND(AX$4&lt;=$E78,AX$4+6&gt;=$E78),"A","")&amp;IF(AND(AX$4&lt;=$G78,AX$4+6&gt;=$F78),"V","")&amp;IF(AND(AX$4&lt;=$H78,AX$4+6&gt;=$H78),"R",""))</f>
        <v/>
      </c>
      <c r="AY78" s="34">
        <f>IF(OR($A78="",AY$4=""),"",IF(AND(AY$4&lt;=$D78,AY$4+6&gt;=$D78),"C","")&amp;IF(AND(AY$4&lt;=$E78,AY$4+6&gt;=$E78),"A","")&amp;IF(AND(AY$4&lt;=$G78,AY$4+6&gt;=$F78),"V","")&amp;IF(AND(AY$4&lt;=$H78,AY$4+6&gt;=$H78),"R",""))</f>
        <v/>
      </c>
      <c r="AZ78" s="34">
        <f>IF(OR($A78="",AZ$4=""),"",IF(AND(AZ$4&lt;=$D78,AZ$4+6&gt;=$D78),"C","")&amp;IF(AND(AZ$4&lt;=$E78,AZ$4+6&gt;=$E78),"A","")&amp;IF(AND(AZ$4&lt;=$G78,AZ$4+6&gt;=$F78),"V","")&amp;IF(AND(AZ$4&lt;=$H78,AZ$4+6&gt;=$H78),"R",""))</f>
        <v/>
      </c>
      <c r="BA78" s="34">
        <f>IF(OR($A78="",BA$4=""),"",IF(AND(BA$4&lt;=$D78,BA$4+6&gt;=$D78),"C","")&amp;IF(AND(BA$4&lt;=$E78,BA$4+6&gt;=$E78),"A","")&amp;IF(AND(BA$4&lt;=$G78,BA$4+6&gt;=$F78),"V","")&amp;IF(AND(BA$4&lt;=$H78,BA$4+6&gt;=$H78),"R",""))</f>
        <v/>
      </c>
      <c r="BB78" s="34">
        <f>IF(OR($A78="",BB$4=""),"",IF(AND(BB$4&lt;=$D78,BB$4+6&gt;=$D78),"C","")&amp;IF(AND(BB$4&lt;=$E78,BB$4+6&gt;=$E78),"A","")&amp;IF(AND(BB$4&lt;=$G78,BB$4+6&gt;=$F78),"V","")&amp;IF(AND(BB$4&lt;=$H78,BB$4+6&gt;=$H78),"R",""))</f>
        <v/>
      </c>
      <c r="BC78" s="34">
        <f>IF(OR($A78="",BC$4=""),"",IF(AND(BC$4&lt;=$D78,BC$4+6&gt;=$D78),"C","")&amp;IF(AND(BC$4&lt;=$E78,BC$4+6&gt;=$E78),"A","")&amp;IF(AND(BC$4&lt;=$G78,BC$4+6&gt;=$F78),"V","")&amp;IF(AND(BC$4&lt;=$H78,BC$4+6&gt;=$H78),"R",""))</f>
        <v/>
      </c>
      <c r="BD78" s="34">
        <f>IF(OR($A78="",BD$4=""),"",IF(AND(BD$4&lt;=$D78,BD$4+6&gt;=$D78),"C","")&amp;IF(AND(BD$4&lt;=$E78,BD$4+6&gt;=$E78),"A","")&amp;IF(AND(BD$4&lt;=$G78,BD$4+6&gt;=$F78),"V","")&amp;IF(AND(BD$4&lt;=$H78,BD$4+6&gt;=$H78),"R",""))</f>
        <v/>
      </c>
      <c r="BE78" s="34">
        <f>IF(OR($A78="",BE$4=""),"",IF(AND(BE$4&lt;=$D78,BE$4+6&gt;=$D78),"C","")&amp;IF(AND(BE$4&lt;=$E78,BE$4+6&gt;=$E78),"A","")&amp;IF(AND(BE$4&lt;=$G78,BE$4+6&gt;=$F78),"V","")&amp;IF(AND(BE$4&lt;=$H78,BE$4+6&gt;=$H78),"R",""))</f>
        <v/>
      </c>
      <c r="BF78" s="34">
        <f>IF(OR($A78="",BF$4=""),"",IF(AND(BF$4&lt;=$D78,BF$4+6&gt;=$D78),"C","")&amp;IF(AND(BF$4&lt;=$E78,BF$4+6&gt;=$E78),"A","")&amp;IF(AND(BF$4&lt;=$G78,BF$4+6&gt;=$F78),"V","")&amp;IF(AND(BF$4&lt;=$H78,BF$4+6&gt;=$H78),"R",""))</f>
        <v/>
      </c>
      <c r="BG78" s="34">
        <f>IF(OR($A78="",BG$4=""),"",IF(AND(BG$4&lt;=$D78,BG$4+6&gt;=$D78),"C","")&amp;IF(AND(BG$4&lt;=$E78,BG$4+6&gt;=$E78),"A","")&amp;IF(AND(BG$4&lt;=$G78,BG$4+6&gt;=$F78),"V","")&amp;IF(AND(BG$4&lt;=$H78,BG$4+6&gt;=$H78),"R",""))</f>
        <v/>
      </c>
      <c r="BH78" s="34">
        <f>IF(OR($A78="",BH$4=""),"",IF(AND(BH$4&lt;=$D78,BH$4+6&gt;=$D78),"C","")&amp;IF(AND(BH$4&lt;=$E78,BH$4+6&gt;=$E78),"A","")&amp;IF(AND(BH$4&lt;=$G78,BH$4+6&gt;=$F78),"V","")&amp;IF(AND(BH$4&lt;=$H78,BH$4+6&gt;=$H78),"R",""))</f>
        <v/>
      </c>
      <c r="BI78" s="34">
        <f>IF(OR($A78="",BI$4=""),"",IF(AND(BI$4&lt;=$D78,BI$4+6&gt;=$D78),"C","")&amp;IF(AND(BI$4&lt;=$E78,BI$4+6&gt;=$E78),"A","")&amp;IF(AND(BI$4&lt;=$G78,BI$4+6&gt;=$F78),"V","")&amp;IF(AND(BI$4&lt;=$H78,BI$4+6&gt;=$H78),"R",""))</f>
        <v/>
      </c>
      <c r="BJ78" s="34">
        <f>IF(OR($A78="",BJ$4=""),"",IF(AND(BJ$4&lt;=$D78,BJ$4+6&gt;=$D78),"C","")&amp;IF(AND(BJ$4&lt;=$E78,BJ$4+6&gt;=$E78),"A","")&amp;IF(AND(BJ$4&lt;=$G78,BJ$4+6&gt;=$F78),"V","")&amp;IF(AND(BJ$4&lt;=$H78,BJ$4+6&gt;=$H78),"R",""))</f>
        <v/>
      </c>
      <c r="BK78" s="34">
        <f>IF(OR($A78="",BK$4=""),"",IF(AND(BK$4&lt;=$D78,BK$4+6&gt;=$D78),"C","")&amp;IF(AND(BK$4&lt;=$E78,BK$4+6&gt;=$E78),"A","")&amp;IF(AND(BK$4&lt;=$G78,BK$4+6&gt;=$F78),"V","")&amp;IF(AND(BK$4&lt;=$H78,BK$4+6&gt;=$H78),"R",""))</f>
        <v/>
      </c>
      <c r="BL78" s="34">
        <f>IF(OR($A78="",BL$4=""),"",IF(AND(BL$4&lt;=$D78,BL$4+6&gt;=$D78),"C","")&amp;IF(AND(BL$4&lt;=$E78,BL$4+6&gt;=$E78),"A","")&amp;IF(AND(BL$4&lt;=$G78,BL$4+6&gt;=$F78),"V","")&amp;IF(AND(BL$4&lt;=$H78,BL$4+6&gt;=$H78),"R",""))</f>
        <v/>
      </c>
      <c r="BM78" s="34">
        <f>IF(OR($A78="",BM$4=""),"",IF(AND(BM$4&lt;=$D78,BM$4+6&gt;=$D78),"C","")&amp;IF(AND(BM$4&lt;=$E78,BM$4+6&gt;=$E78),"A","")&amp;IF(AND(BM$4&lt;=$G78,BM$4+6&gt;=$F78),"V","")&amp;IF(AND(BM$4&lt;=$H78,BM$4+6&gt;=$H78),"R",""))</f>
        <v/>
      </c>
      <c r="BN78" s="34">
        <f>IF(OR($A78="",BN$4=""),"",IF(AND(BN$4&lt;=$D78,BN$4+6&gt;=$D78),"C","")&amp;IF(AND(BN$4&lt;=$E78,BN$4+6&gt;=$E78),"A","")&amp;IF(AND(BN$4&lt;=$G78,BN$4+6&gt;=$F78),"V","")&amp;IF(AND(BN$4&lt;=$H78,BN$4+6&gt;=$H78),"R",""))</f>
        <v/>
      </c>
      <c r="BO78" s="34">
        <f>IF(OR($A78="",BO$4=""),"",IF(AND(BO$4&lt;=$D78,BO$4+6&gt;=$D78),"C","")&amp;IF(AND(BO$4&lt;=$E78,BO$4+6&gt;=$E78),"A","")&amp;IF(AND(BO$4&lt;=$G78,BO$4+6&gt;=$F78),"V","")&amp;IF(AND(BO$4&lt;=$H78,BO$4+6&gt;=$H78),"R",""))</f>
        <v/>
      </c>
      <c r="BP78" s="34">
        <f>IF(OR($A78="",BP$4=""),"",IF(AND(BP$4&lt;=$D78,BP$4+6&gt;=$D78),"C","")&amp;IF(AND(BP$4&lt;=$E78,BP$4+6&gt;=$E78),"A","")&amp;IF(AND(BP$4&lt;=$G78,BP$4+6&gt;=$F78),"V","")&amp;IF(AND(BP$4&lt;=$H78,BP$4+6&gt;=$H78),"R",""))</f>
        <v/>
      </c>
    </row>
    <row r="79" ht="26" customHeight="1">
      <c r="A79" s="13">
        <f>IF(Planejamento!A76="","",Planejamento!A76)</f>
        <v/>
      </c>
      <c r="B79" s="29">
        <f>IF(Planejamento!A76="","",Planejamento!B76)</f>
        <v/>
      </c>
      <c r="C79" s="29">
        <f>IF(Planejamento!A76="","",Planejamento!E76)</f>
        <v/>
      </c>
      <c r="D79" s="30">
        <f>IF(Planejamento!A76="","",Planejamento!L76)</f>
        <v/>
      </c>
      <c r="E79" s="30">
        <f>IF(Planejamento!A76="","",Planejamento!M76)</f>
        <v/>
      </c>
      <c r="F79" s="30">
        <f>IF(Planejamento!A76="","",Planejamento!G76)</f>
        <v/>
      </c>
      <c r="G79" s="30">
        <f>IF(Planejamento!A76="","",Planejamento!H76)</f>
        <v/>
      </c>
      <c r="H79" s="30">
        <f>IF(Planejamento!A76="","",Planejamento!N76)</f>
        <v/>
      </c>
      <c r="I79" s="31">
        <f>IF(OR($A79="",I$4=""),"",IF(AND(I$4&lt;=$D79,I$4+6&gt;=$D79),"C","")&amp;IF(AND(I$4&lt;=$E79,I$4+6&gt;=$E79),"A","")&amp;IF(AND(I$4&lt;=$G79,I$4+6&gt;=$F79),"V","")&amp;IF(AND(I$4&lt;=$H79,I$4+6&gt;=$H79),"R",""))</f>
        <v/>
      </c>
      <c r="J79" s="31">
        <f>IF(OR($A79="",J$4=""),"",IF(AND(J$4&lt;=$D79,J$4+6&gt;=$D79),"C","")&amp;IF(AND(J$4&lt;=$E79,J$4+6&gt;=$E79),"A","")&amp;IF(AND(J$4&lt;=$G79,J$4+6&gt;=$F79),"V","")&amp;IF(AND(J$4&lt;=$H79,J$4+6&gt;=$H79),"R",""))</f>
        <v/>
      </c>
      <c r="K79" s="31">
        <f>IF(OR($A79="",K$4=""),"",IF(AND(K$4&lt;=$D79,K$4+6&gt;=$D79),"C","")&amp;IF(AND(K$4&lt;=$E79,K$4+6&gt;=$E79),"A","")&amp;IF(AND(K$4&lt;=$G79,K$4+6&gt;=$F79),"V","")&amp;IF(AND(K$4&lt;=$H79,K$4+6&gt;=$H79),"R",""))</f>
        <v/>
      </c>
      <c r="L79" s="31">
        <f>IF(OR($A79="",L$4=""),"",IF(AND(L$4&lt;=$D79,L$4+6&gt;=$D79),"C","")&amp;IF(AND(L$4&lt;=$E79,L$4+6&gt;=$E79),"A","")&amp;IF(AND(L$4&lt;=$G79,L$4+6&gt;=$F79),"V","")&amp;IF(AND(L$4&lt;=$H79,L$4+6&gt;=$H79),"R",""))</f>
        <v/>
      </c>
      <c r="M79" s="31">
        <f>IF(OR($A79="",M$4=""),"",IF(AND(M$4&lt;=$D79,M$4+6&gt;=$D79),"C","")&amp;IF(AND(M$4&lt;=$E79,M$4+6&gt;=$E79),"A","")&amp;IF(AND(M$4&lt;=$G79,M$4+6&gt;=$F79),"V","")&amp;IF(AND(M$4&lt;=$H79,M$4+6&gt;=$H79),"R",""))</f>
        <v/>
      </c>
      <c r="N79" s="31">
        <f>IF(OR($A79="",N$4=""),"",IF(AND(N$4&lt;=$D79,N$4+6&gt;=$D79),"C","")&amp;IF(AND(N$4&lt;=$E79,N$4+6&gt;=$E79),"A","")&amp;IF(AND(N$4&lt;=$G79,N$4+6&gt;=$F79),"V","")&amp;IF(AND(N$4&lt;=$H79,N$4+6&gt;=$H79),"R",""))</f>
        <v/>
      </c>
      <c r="O79" s="31">
        <f>IF(OR($A79="",O$4=""),"",IF(AND(O$4&lt;=$D79,O$4+6&gt;=$D79),"C","")&amp;IF(AND(O$4&lt;=$E79,O$4+6&gt;=$E79),"A","")&amp;IF(AND(O$4&lt;=$G79,O$4+6&gt;=$F79),"V","")&amp;IF(AND(O$4&lt;=$H79,O$4+6&gt;=$H79),"R",""))</f>
        <v/>
      </c>
      <c r="P79" s="31">
        <f>IF(OR($A79="",P$4=""),"",IF(AND(P$4&lt;=$D79,P$4+6&gt;=$D79),"C","")&amp;IF(AND(P$4&lt;=$E79,P$4+6&gt;=$E79),"A","")&amp;IF(AND(P$4&lt;=$G79,P$4+6&gt;=$F79),"V","")&amp;IF(AND(P$4&lt;=$H79,P$4+6&gt;=$H79),"R",""))</f>
        <v/>
      </c>
      <c r="Q79" s="31">
        <f>IF(OR($A79="",Q$4=""),"",IF(AND(Q$4&lt;=$D79,Q$4+6&gt;=$D79),"C","")&amp;IF(AND(Q$4&lt;=$E79,Q$4+6&gt;=$E79),"A","")&amp;IF(AND(Q$4&lt;=$G79,Q$4+6&gt;=$F79),"V","")&amp;IF(AND(Q$4&lt;=$H79,Q$4+6&gt;=$H79),"R",""))</f>
        <v/>
      </c>
      <c r="R79" s="31">
        <f>IF(OR($A79="",R$4=""),"",IF(AND(R$4&lt;=$D79,R$4+6&gt;=$D79),"C","")&amp;IF(AND(R$4&lt;=$E79,R$4+6&gt;=$E79),"A","")&amp;IF(AND(R$4&lt;=$G79,R$4+6&gt;=$F79),"V","")&amp;IF(AND(R$4&lt;=$H79,R$4+6&gt;=$H79),"R",""))</f>
        <v/>
      </c>
      <c r="S79" s="31">
        <f>IF(OR($A79="",S$4=""),"",IF(AND(S$4&lt;=$D79,S$4+6&gt;=$D79),"C","")&amp;IF(AND(S$4&lt;=$E79,S$4+6&gt;=$E79),"A","")&amp;IF(AND(S$4&lt;=$G79,S$4+6&gt;=$F79),"V","")&amp;IF(AND(S$4&lt;=$H79,S$4+6&gt;=$H79),"R",""))</f>
        <v/>
      </c>
      <c r="T79" s="31">
        <f>IF(OR($A79="",T$4=""),"",IF(AND(T$4&lt;=$D79,T$4+6&gt;=$D79),"C","")&amp;IF(AND(T$4&lt;=$E79,T$4+6&gt;=$E79),"A","")&amp;IF(AND(T$4&lt;=$G79,T$4+6&gt;=$F79),"V","")&amp;IF(AND(T$4&lt;=$H79,T$4+6&gt;=$H79),"R",""))</f>
        <v/>
      </c>
      <c r="U79" s="31">
        <f>IF(OR($A79="",U$4=""),"",IF(AND(U$4&lt;=$D79,U$4+6&gt;=$D79),"C","")&amp;IF(AND(U$4&lt;=$E79,U$4+6&gt;=$E79),"A","")&amp;IF(AND(U$4&lt;=$G79,U$4+6&gt;=$F79),"V","")&amp;IF(AND(U$4&lt;=$H79,U$4+6&gt;=$H79),"R",""))</f>
        <v/>
      </c>
      <c r="V79" s="31">
        <f>IF(OR($A79="",V$4=""),"",IF(AND(V$4&lt;=$D79,V$4+6&gt;=$D79),"C","")&amp;IF(AND(V$4&lt;=$E79,V$4+6&gt;=$E79),"A","")&amp;IF(AND(V$4&lt;=$G79,V$4+6&gt;=$F79),"V","")&amp;IF(AND(V$4&lt;=$H79,V$4+6&gt;=$H79),"R",""))</f>
        <v/>
      </c>
      <c r="W79" s="31">
        <f>IF(OR($A79="",W$4=""),"",IF(AND(W$4&lt;=$D79,W$4+6&gt;=$D79),"C","")&amp;IF(AND(W$4&lt;=$E79,W$4+6&gt;=$E79),"A","")&amp;IF(AND(W$4&lt;=$G79,W$4+6&gt;=$F79),"V","")&amp;IF(AND(W$4&lt;=$H79,W$4+6&gt;=$H79),"R",""))</f>
        <v/>
      </c>
      <c r="X79" s="31">
        <f>IF(OR($A79="",X$4=""),"",IF(AND(X$4&lt;=$D79,X$4+6&gt;=$D79),"C","")&amp;IF(AND(X$4&lt;=$E79,X$4+6&gt;=$E79),"A","")&amp;IF(AND(X$4&lt;=$G79,X$4+6&gt;=$F79),"V","")&amp;IF(AND(X$4&lt;=$H79,X$4+6&gt;=$H79),"R",""))</f>
        <v/>
      </c>
      <c r="Y79" s="31">
        <f>IF(OR($A79="",Y$4=""),"",IF(AND(Y$4&lt;=$D79,Y$4+6&gt;=$D79),"C","")&amp;IF(AND(Y$4&lt;=$E79,Y$4+6&gt;=$E79),"A","")&amp;IF(AND(Y$4&lt;=$G79,Y$4+6&gt;=$F79),"V","")&amp;IF(AND(Y$4&lt;=$H79,Y$4+6&gt;=$H79),"R",""))</f>
        <v/>
      </c>
      <c r="Z79" s="31">
        <f>IF(OR($A79="",Z$4=""),"",IF(AND(Z$4&lt;=$D79,Z$4+6&gt;=$D79),"C","")&amp;IF(AND(Z$4&lt;=$E79,Z$4+6&gt;=$E79),"A","")&amp;IF(AND(Z$4&lt;=$G79,Z$4+6&gt;=$F79),"V","")&amp;IF(AND(Z$4&lt;=$H79,Z$4+6&gt;=$H79),"R",""))</f>
        <v/>
      </c>
      <c r="AA79" s="31">
        <f>IF(OR($A79="",AA$4=""),"",IF(AND(AA$4&lt;=$D79,AA$4+6&gt;=$D79),"C","")&amp;IF(AND(AA$4&lt;=$E79,AA$4+6&gt;=$E79),"A","")&amp;IF(AND(AA$4&lt;=$G79,AA$4+6&gt;=$F79),"V","")&amp;IF(AND(AA$4&lt;=$H79,AA$4+6&gt;=$H79),"R",""))</f>
        <v/>
      </c>
      <c r="AB79" s="31">
        <f>IF(OR($A79="",AB$4=""),"",IF(AND(AB$4&lt;=$D79,AB$4+6&gt;=$D79),"C","")&amp;IF(AND(AB$4&lt;=$E79,AB$4+6&gt;=$E79),"A","")&amp;IF(AND(AB$4&lt;=$G79,AB$4+6&gt;=$F79),"V","")&amp;IF(AND(AB$4&lt;=$H79,AB$4+6&gt;=$H79),"R",""))</f>
        <v/>
      </c>
      <c r="AC79" s="31">
        <f>IF(OR($A79="",AC$4=""),"",IF(AND(AC$4&lt;=$D79,AC$4+6&gt;=$D79),"C","")&amp;IF(AND(AC$4&lt;=$E79,AC$4+6&gt;=$E79),"A","")&amp;IF(AND(AC$4&lt;=$G79,AC$4+6&gt;=$F79),"V","")&amp;IF(AND(AC$4&lt;=$H79,AC$4+6&gt;=$H79),"R",""))</f>
        <v/>
      </c>
      <c r="AD79" s="31">
        <f>IF(OR($A79="",AD$4=""),"",IF(AND(AD$4&lt;=$D79,AD$4+6&gt;=$D79),"C","")&amp;IF(AND(AD$4&lt;=$E79,AD$4+6&gt;=$E79),"A","")&amp;IF(AND(AD$4&lt;=$G79,AD$4+6&gt;=$F79),"V","")&amp;IF(AND(AD$4&lt;=$H79,AD$4+6&gt;=$H79),"R",""))</f>
        <v/>
      </c>
      <c r="AE79" s="31">
        <f>IF(OR($A79="",AE$4=""),"",IF(AND(AE$4&lt;=$D79,AE$4+6&gt;=$D79),"C","")&amp;IF(AND(AE$4&lt;=$E79,AE$4+6&gt;=$E79),"A","")&amp;IF(AND(AE$4&lt;=$G79,AE$4+6&gt;=$F79),"V","")&amp;IF(AND(AE$4&lt;=$H79,AE$4+6&gt;=$H79),"R",""))</f>
        <v/>
      </c>
      <c r="AF79" s="31">
        <f>IF(OR($A79="",AF$4=""),"",IF(AND(AF$4&lt;=$D79,AF$4+6&gt;=$D79),"C","")&amp;IF(AND(AF$4&lt;=$E79,AF$4+6&gt;=$E79),"A","")&amp;IF(AND(AF$4&lt;=$G79,AF$4+6&gt;=$F79),"V","")&amp;IF(AND(AF$4&lt;=$H79,AF$4+6&gt;=$H79),"R",""))</f>
        <v/>
      </c>
      <c r="AG79" s="31">
        <f>IF(OR($A79="",AG$4=""),"",IF(AND(AG$4&lt;=$D79,AG$4+6&gt;=$D79),"C","")&amp;IF(AND(AG$4&lt;=$E79,AG$4+6&gt;=$E79),"A","")&amp;IF(AND(AG$4&lt;=$G79,AG$4+6&gt;=$F79),"V","")&amp;IF(AND(AG$4&lt;=$H79,AG$4+6&gt;=$H79),"R",""))</f>
        <v/>
      </c>
      <c r="AH79" s="31">
        <f>IF(OR($A79="",AH$4=""),"",IF(AND(AH$4&lt;=$D79,AH$4+6&gt;=$D79),"C","")&amp;IF(AND(AH$4&lt;=$E79,AH$4+6&gt;=$E79),"A","")&amp;IF(AND(AH$4&lt;=$G79,AH$4+6&gt;=$F79),"V","")&amp;IF(AND(AH$4&lt;=$H79,AH$4+6&gt;=$H79),"R",""))</f>
        <v/>
      </c>
      <c r="AI79" s="31">
        <f>IF(OR($A79="",AI$4=""),"",IF(AND(AI$4&lt;=$D79,AI$4+6&gt;=$D79),"C","")&amp;IF(AND(AI$4&lt;=$E79,AI$4+6&gt;=$E79),"A","")&amp;IF(AND(AI$4&lt;=$G79,AI$4+6&gt;=$F79),"V","")&amp;IF(AND(AI$4&lt;=$H79,AI$4+6&gt;=$H79),"R",""))</f>
        <v/>
      </c>
      <c r="AJ79" s="31">
        <f>IF(OR($A79="",AJ$4=""),"",IF(AND(AJ$4&lt;=$D79,AJ$4+6&gt;=$D79),"C","")&amp;IF(AND(AJ$4&lt;=$E79,AJ$4+6&gt;=$E79),"A","")&amp;IF(AND(AJ$4&lt;=$G79,AJ$4+6&gt;=$F79),"V","")&amp;IF(AND(AJ$4&lt;=$H79,AJ$4+6&gt;=$H79),"R",""))</f>
        <v/>
      </c>
      <c r="AK79" s="31">
        <f>IF(OR($A79="",AK$4=""),"",IF(AND(AK$4&lt;=$D79,AK$4+6&gt;=$D79),"C","")&amp;IF(AND(AK$4&lt;=$E79,AK$4+6&gt;=$E79),"A","")&amp;IF(AND(AK$4&lt;=$G79,AK$4+6&gt;=$F79),"V","")&amp;IF(AND(AK$4&lt;=$H79,AK$4+6&gt;=$H79),"R",""))</f>
        <v/>
      </c>
      <c r="AL79" s="31">
        <f>IF(OR($A79="",AL$4=""),"",IF(AND(AL$4&lt;=$D79,AL$4+6&gt;=$D79),"C","")&amp;IF(AND(AL$4&lt;=$E79,AL$4+6&gt;=$E79),"A","")&amp;IF(AND(AL$4&lt;=$G79,AL$4+6&gt;=$F79),"V","")&amp;IF(AND(AL$4&lt;=$H79,AL$4+6&gt;=$H79),"R",""))</f>
        <v/>
      </c>
      <c r="AM79" s="31">
        <f>IF(OR($A79="",AM$4=""),"",IF(AND(AM$4&lt;=$D79,AM$4+6&gt;=$D79),"C","")&amp;IF(AND(AM$4&lt;=$E79,AM$4+6&gt;=$E79),"A","")&amp;IF(AND(AM$4&lt;=$G79,AM$4+6&gt;=$F79),"V","")&amp;IF(AND(AM$4&lt;=$H79,AM$4+6&gt;=$H79),"R",""))</f>
        <v/>
      </c>
      <c r="AN79" s="31">
        <f>IF(OR($A79="",AN$4=""),"",IF(AND(AN$4&lt;=$D79,AN$4+6&gt;=$D79),"C","")&amp;IF(AND(AN$4&lt;=$E79,AN$4+6&gt;=$E79),"A","")&amp;IF(AND(AN$4&lt;=$G79,AN$4+6&gt;=$F79),"V","")&amp;IF(AND(AN$4&lt;=$H79,AN$4+6&gt;=$H79),"R",""))</f>
        <v/>
      </c>
      <c r="AO79" s="31">
        <f>IF(OR($A79="",AO$4=""),"",IF(AND(AO$4&lt;=$D79,AO$4+6&gt;=$D79),"C","")&amp;IF(AND(AO$4&lt;=$E79,AO$4+6&gt;=$E79),"A","")&amp;IF(AND(AO$4&lt;=$G79,AO$4+6&gt;=$F79),"V","")&amp;IF(AND(AO$4&lt;=$H79,AO$4+6&gt;=$H79),"R",""))</f>
        <v/>
      </c>
      <c r="AP79" s="31">
        <f>IF(OR($A79="",AP$4=""),"",IF(AND(AP$4&lt;=$D79,AP$4+6&gt;=$D79),"C","")&amp;IF(AND(AP$4&lt;=$E79,AP$4+6&gt;=$E79),"A","")&amp;IF(AND(AP$4&lt;=$G79,AP$4+6&gt;=$F79),"V","")&amp;IF(AND(AP$4&lt;=$H79,AP$4+6&gt;=$H79),"R",""))</f>
        <v/>
      </c>
      <c r="AQ79" s="31">
        <f>IF(OR($A79="",AQ$4=""),"",IF(AND(AQ$4&lt;=$D79,AQ$4+6&gt;=$D79),"C","")&amp;IF(AND(AQ$4&lt;=$E79,AQ$4+6&gt;=$E79),"A","")&amp;IF(AND(AQ$4&lt;=$G79,AQ$4+6&gt;=$F79),"V","")&amp;IF(AND(AQ$4&lt;=$H79,AQ$4+6&gt;=$H79),"R",""))</f>
        <v/>
      </c>
      <c r="AR79" s="31">
        <f>IF(OR($A79="",AR$4=""),"",IF(AND(AR$4&lt;=$D79,AR$4+6&gt;=$D79),"C","")&amp;IF(AND(AR$4&lt;=$E79,AR$4+6&gt;=$E79),"A","")&amp;IF(AND(AR$4&lt;=$G79,AR$4+6&gt;=$F79),"V","")&amp;IF(AND(AR$4&lt;=$H79,AR$4+6&gt;=$H79),"R",""))</f>
        <v/>
      </c>
      <c r="AS79" s="31">
        <f>IF(OR($A79="",AS$4=""),"",IF(AND(AS$4&lt;=$D79,AS$4+6&gt;=$D79),"C","")&amp;IF(AND(AS$4&lt;=$E79,AS$4+6&gt;=$E79),"A","")&amp;IF(AND(AS$4&lt;=$G79,AS$4+6&gt;=$F79),"V","")&amp;IF(AND(AS$4&lt;=$H79,AS$4+6&gt;=$H79),"R",""))</f>
        <v/>
      </c>
      <c r="AT79" s="31">
        <f>IF(OR($A79="",AT$4=""),"",IF(AND(AT$4&lt;=$D79,AT$4+6&gt;=$D79),"C","")&amp;IF(AND(AT$4&lt;=$E79,AT$4+6&gt;=$E79),"A","")&amp;IF(AND(AT$4&lt;=$G79,AT$4+6&gt;=$F79),"V","")&amp;IF(AND(AT$4&lt;=$H79,AT$4+6&gt;=$H79),"R",""))</f>
        <v/>
      </c>
      <c r="AU79" s="31">
        <f>IF(OR($A79="",AU$4=""),"",IF(AND(AU$4&lt;=$D79,AU$4+6&gt;=$D79),"C","")&amp;IF(AND(AU$4&lt;=$E79,AU$4+6&gt;=$E79),"A","")&amp;IF(AND(AU$4&lt;=$G79,AU$4+6&gt;=$F79),"V","")&amp;IF(AND(AU$4&lt;=$H79,AU$4+6&gt;=$H79),"R",""))</f>
        <v/>
      </c>
      <c r="AV79" s="31">
        <f>IF(OR($A79="",AV$4=""),"",IF(AND(AV$4&lt;=$D79,AV$4+6&gt;=$D79),"C","")&amp;IF(AND(AV$4&lt;=$E79,AV$4+6&gt;=$E79),"A","")&amp;IF(AND(AV$4&lt;=$G79,AV$4+6&gt;=$F79),"V","")&amp;IF(AND(AV$4&lt;=$H79,AV$4+6&gt;=$H79),"R",""))</f>
        <v/>
      </c>
      <c r="AW79" s="31">
        <f>IF(OR($A79="",AW$4=""),"",IF(AND(AW$4&lt;=$D79,AW$4+6&gt;=$D79),"C","")&amp;IF(AND(AW$4&lt;=$E79,AW$4+6&gt;=$E79),"A","")&amp;IF(AND(AW$4&lt;=$G79,AW$4+6&gt;=$F79),"V","")&amp;IF(AND(AW$4&lt;=$H79,AW$4+6&gt;=$H79),"R",""))</f>
        <v/>
      </c>
      <c r="AX79" s="31">
        <f>IF(OR($A79="",AX$4=""),"",IF(AND(AX$4&lt;=$D79,AX$4+6&gt;=$D79),"C","")&amp;IF(AND(AX$4&lt;=$E79,AX$4+6&gt;=$E79),"A","")&amp;IF(AND(AX$4&lt;=$G79,AX$4+6&gt;=$F79),"V","")&amp;IF(AND(AX$4&lt;=$H79,AX$4+6&gt;=$H79),"R",""))</f>
        <v/>
      </c>
      <c r="AY79" s="31">
        <f>IF(OR($A79="",AY$4=""),"",IF(AND(AY$4&lt;=$D79,AY$4+6&gt;=$D79),"C","")&amp;IF(AND(AY$4&lt;=$E79,AY$4+6&gt;=$E79),"A","")&amp;IF(AND(AY$4&lt;=$G79,AY$4+6&gt;=$F79),"V","")&amp;IF(AND(AY$4&lt;=$H79,AY$4+6&gt;=$H79),"R",""))</f>
        <v/>
      </c>
      <c r="AZ79" s="31">
        <f>IF(OR($A79="",AZ$4=""),"",IF(AND(AZ$4&lt;=$D79,AZ$4+6&gt;=$D79),"C","")&amp;IF(AND(AZ$4&lt;=$E79,AZ$4+6&gt;=$E79),"A","")&amp;IF(AND(AZ$4&lt;=$G79,AZ$4+6&gt;=$F79),"V","")&amp;IF(AND(AZ$4&lt;=$H79,AZ$4+6&gt;=$H79),"R",""))</f>
        <v/>
      </c>
      <c r="BA79" s="31">
        <f>IF(OR($A79="",BA$4=""),"",IF(AND(BA$4&lt;=$D79,BA$4+6&gt;=$D79),"C","")&amp;IF(AND(BA$4&lt;=$E79,BA$4+6&gt;=$E79),"A","")&amp;IF(AND(BA$4&lt;=$G79,BA$4+6&gt;=$F79),"V","")&amp;IF(AND(BA$4&lt;=$H79,BA$4+6&gt;=$H79),"R",""))</f>
        <v/>
      </c>
      <c r="BB79" s="31">
        <f>IF(OR($A79="",BB$4=""),"",IF(AND(BB$4&lt;=$D79,BB$4+6&gt;=$D79),"C","")&amp;IF(AND(BB$4&lt;=$E79,BB$4+6&gt;=$E79),"A","")&amp;IF(AND(BB$4&lt;=$G79,BB$4+6&gt;=$F79),"V","")&amp;IF(AND(BB$4&lt;=$H79,BB$4+6&gt;=$H79),"R",""))</f>
        <v/>
      </c>
      <c r="BC79" s="31">
        <f>IF(OR($A79="",BC$4=""),"",IF(AND(BC$4&lt;=$D79,BC$4+6&gt;=$D79),"C","")&amp;IF(AND(BC$4&lt;=$E79,BC$4+6&gt;=$E79),"A","")&amp;IF(AND(BC$4&lt;=$G79,BC$4+6&gt;=$F79),"V","")&amp;IF(AND(BC$4&lt;=$H79,BC$4+6&gt;=$H79),"R",""))</f>
        <v/>
      </c>
      <c r="BD79" s="31">
        <f>IF(OR($A79="",BD$4=""),"",IF(AND(BD$4&lt;=$D79,BD$4+6&gt;=$D79),"C","")&amp;IF(AND(BD$4&lt;=$E79,BD$4+6&gt;=$E79),"A","")&amp;IF(AND(BD$4&lt;=$G79,BD$4+6&gt;=$F79),"V","")&amp;IF(AND(BD$4&lt;=$H79,BD$4+6&gt;=$H79),"R",""))</f>
        <v/>
      </c>
      <c r="BE79" s="31">
        <f>IF(OR($A79="",BE$4=""),"",IF(AND(BE$4&lt;=$D79,BE$4+6&gt;=$D79),"C","")&amp;IF(AND(BE$4&lt;=$E79,BE$4+6&gt;=$E79),"A","")&amp;IF(AND(BE$4&lt;=$G79,BE$4+6&gt;=$F79),"V","")&amp;IF(AND(BE$4&lt;=$H79,BE$4+6&gt;=$H79),"R",""))</f>
        <v/>
      </c>
      <c r="BF79" s="31">
        <f>IF(OR($A79="",BF$4=""),"",IF(AND(BF$4&lt;=$D79,BF$4+6&gt;=$D79),"C","")&amp;IF(AND(BF$4&lt;=$E79,BF$4+6&gt;=$E79),"A","")&amp;IF(AND(BF$4&lt;=$G79,BF$4+6&gt;=$F79),"V","")&amp;IF(AND(BF$4&lt;=$H79,BF$4+6&gt;=$H79),"R",""))</f>
        <v/>
      </c>
      <c r="BG79" s="31">
        <f>IF(OR($A79="",BG$4=""),"",IF(AND(BG$4&lt;=$D79,BG$4+6&gt;=$D79),"C","")&amp;IF(AND(BG$4&lt;=$E79,BG$4+6&gt;=$E79),"A","")&amp;IF(AND(BG$4&lt;=$G79,BG$4+6&gt;=$F79),"V","")&amp;IF(AND(BG$4&lt;=$H79,BG$4+6&gt;=$H79),"R",""))</f>
        <v/>
      </c>
      <c r="BH79" s="31">
        <f>IF(OR($A79="",BH$4=""),"",IF(AND(BH$4&lt;=$D79,BH$4+6&gt;=$D79),"C","")&amp;IF(AND(BH$4&lt;=$E79,BH$4+6&gt;=$E79),"A","")&amp;IF(AND(BH$4&lt;=$G79,BH$4+6&gt;=$F79),"V","")&amp;IF(AND(BH$4&lt;=$H79,BH$4+6&gt;=$H79),"R",""))</f>
        <v/>
      </c>
      <c r="BI79" s="31">
        <f>IF(OR($A79="",BI$4=""),"",IF(AND(BI$4&lt;=$D79,BI$4+6&gt;=$D79),"C","")&amp;IF(AND(BI$4&lt;=$E79,BI$4+6&gt;=$E79),"A","")&amp;IF(AND(BI$4&lt;=$G79,BI$4+6&gt;=$F79),"V","")&amp;IF(AND(BI$4&lt;=$H79,BI$4+6&gt;=$H79),"R",""))</f>
        <v/>
      </c>
      <c r="BJ79" s="31">
        <f>IF(OR($A79="",BJ$4=""),"",IF(AND(BJ$4&lt;=$D79,BJ$4+6&gt;=$D79),"C","")&amp;IF(AND(BJ$4&lt;=$E79,BJ$4+6&gt;=$E79),"A","")&amp;IF(AND(BJ$4&lt;=$G79,BJ$4+6&gt;=$F79),"V","")&amp;IF(AND(BJ$4&lt;=$H79,BJ$4+6&gt;=$H79),"R",""))</f>
        <v/>
      </c>
      <c r="BK79" s="31">
        <f>IF(OR($A79="",BK$4=""),"",IF(AND(BK$4&lt;=$D79,BK$4+6&gt;=$D79),"C","")&amp;IF(AND(BK$4&lt;=$E79,BK$4+6&gt;=$E79),"A","")&amp;IF(AND(BK$4&lt;=$G79,BK$4+6&gt;=$F79),"V","")&amp;IF(AND(BK$4&lt;=$H79,BK$4+6&gt;=$H79),"R",""))</f>
        <v/>
      </c>
      <c r="BL79" s="31">
        <f>IF(OR($A79="",BL$4=""),"",IF(AND(BL$4&lt;=$D79,BL$4+6&gt;=$D79),"C","")&amp;IF(AND(BL$4&lt;=$E79,BL$4+6&gt;=$E79),"A","")&amp;IF(AND(BL$4&lt;=$G79,BL$4+6&gt;=$F79),"V","")&amp;IF(AND(BL$4&lt;=$H79,BL$4+6&gt;=$H79),"R",""))</f>
        <v/>
      </c>
      <c r="BM79" s="31">
        <f>IF(OR($A79="",BM$4=""),"",IF(AND(BM$4&lt;=$D79,BM$4+6&gt;=$D79),"C","")&amp;IF(AND(BM$4&lt;=$E79,BM$4+6&gt;=$E79),"A","")&amp;IF(AND(BM$4&lt;=$G79,BM$4+6&gt;=$F79),"V","")&amp;IF(AND(BM$4&lt;=$H79,BM$4+6&gt;=$H79),"R",""))</f>
        <v/>
      </c>
      <c r="BN79" s="31">
        <f>IF(OR($A79="",BN$4=""),"",IF(AND(BN$4&lt;=$D79,BN$4+6&gt;=$D79),"C","")&amp;IF(AND(BN$4&lt;=$E79,BN$4+6&gt;=$E79),"A","")&amp;IF(AND(BN$4&lt;=$G79,BN$4+6&gt;=$F79),"V","")&amp;IF(AND(BN$4&lt;=$H79,BN$4+6&gt;=$H79),"R",""))</f>
        <v/>
      </c>
      <c r="BO79" s="31">
        <f>IF(OR($A79="",BO$4=""),"",IF(AND(BO$4&lt;=$D79,BO$4+6&gt;=$D79),"C","")&amp;IF(AND(BO$4&lt;=$E79,BO$4+6&gt;=$E79),"A","")&amp;IF(AND(BO$4&lt;=$G79,BO$4+6&gt;=$F79),"V","")&amp;IF(AND(BO$4&lt;=$H79,BO$4+6&gt;=$H79),"R",""))</f>
        <v/>
      </c>
      <c r="BP79" s="31">
        <f>IF(OR($A79="",BP$4=""),"",IF(AND(BP$4&lt;=$D79,BP$4+6&gt;=$D79),"C","")&amp;IF(AND(BP$4&lt;=$E79,BP$4+6&gt;=$E79),"A","")&amp;IF(AND(BP$4&lt;=$G79,BP$4+6&gt;=$F79),"V","")&amp;IF(AND(BP$4&lt;=$H79,BP$4+6&gt;=$H79),"R",""))</f>
        <v/>
      </c>
    </row>
    <row r="80" ht="26" customHeight="1">
      <c r="A80" s="12">
        <f>IF(Planejamento!A77="","",Planejamento!A77)</f>
        <v/>
      </c>
      <c r="B80" s="32">
        <f>IF(Planejamento!A77="","",Planejamento!B77)</f>
        <v/>
      </c>
      <c r="C80" s="32">
        <f>IF(Planejamento!A77="","",Planejamento!E77)</f>
        <v/>
      </c>
      <c r="D80" s="33">
        <f>IF(Planejamento!A77="","",Planejamento!L77)</f>
        <v/>
      </c>
      <c r="E80" s="33">
        <f>IF(Planejamento!A77="","",Planejamento!M77)</f>
        <v/>
      </c>
      <c r="F80" s="33">
        <f>IF(Planejamento!A77="","",Planejamento!G77)</f>
        <v/>
      </c>
      <c r="G80" s="33">
        <f>IF(Planejamento!A77="","",Planejamento!H77)</f>
        <v/>
      </c>
      <c r="H80" s="33">
        <f>IF(Planejamento!A77="","",Planejamento!N77)</f>
        <v/>
      </c>
      <c r="I80" s="34">
        <f>IF(OR($A80="",I$4=""),"",IF(AND(I$4&lt;=$D80,I$4+6&gt;=$D80),"C","")&amp;IF(AND(I$4&lt;=$E80,I$4+6&gt;=$E80),"A","")&amp;IF(AND(I$4&lt;=$G80,I$4+6&gt;=$F80),"V","")&amp;IF(AND(I$4&lt;=$H80,I$4+6&gt;=$H80),"R",""))</f>
        <v/>
      </c>
      <c r="J80" s="34">
        <f>IF(OR($A80="",J$4=""),"",IF(AND(J$4&lt;=$D80,J$4+6&gt;=$D80),"C","")&amp;IF(AND(J$4&lt;=$E80,J$4+6&gt;=$E80),"A","")&amp;IF(AND(J$4&lt;=$G80,J$4+6&gt;=$F80),"V","")&amp;IF(AND(J$4&lt;=$H80,J$4+6&gt;=$H80),"R",""))</f>
        <v/>
      </c>
      <c r="K80" s="34">
        <f>IF(OR($A80="",K$4=""),"",IF(AND(K$4&lt;=$D80,K$4+6&gt;=$D80),"C","")&amp;IF(AND(K$4&lt;=$E80,K$4+6&gt;=$E80),"A","")&amp;IF(AND(K$4&lt;=$G80,K$4+6&gt;=$F80),"V","")&amp;IF(AND(K$4&lt;=$H80,K$4+6&gt;=$H80),"R",""))</f>
        <v/>
      </c>
      <c r="L80" s="34">
        <f>IF(OR($A80="",L$4=""),"",IF(AND(L$4&lt;=$D80,L$4+6&gt;=$D80),"C","")&amp;IF(AND(L$4&lt;=$E80,L$4+6&gt;=$E80),"A","")&amp;IF(AND(L$4&lt;=$G80,L$4+6&gt;=$F80),"V","")&amp;IF(AND(L$4&lt;=$H80,L$4+6&gt;=$H80),"R",""))</f>
        <v/>
      </c>
      <c r="M80" s="34">
        <f>IF(OR($A80="",M$4=""),"",IF(AND(M$4&lt;=$D80,M$4+6&gt;=$D80),"C","")&amp;IF(AND(M$4&lt;=$E80,M$4+6&gt;=$E80),"A","")&amp;IF(AND(M$4&lt;=$G80,M$4+6&gt;=$F80),"V","")&amp;IF(AND(M$4&lt;=$H80,M$4+6&gt;=$H80),"R",""))</f>
        <v/>
      </c>
      <c r="N80" s="34">
        <f>IF(OR($A80="",N$4=""),"",IF(AND(N$4&lt;=$D80,N$4+6&gt;=$D80),"C","")&amp;IF(AND(N$4&lt;=$E80,N$4+6&gt;=$E80),"A","")&amp;IF(AND(N$4&lt;=$G80,N$4+6&gt;=$F80),"V","")&amp;IF(AND(N$4&lt;=$H80,N$4+6&gt;=$H80),"R",""))</f>
        <v/>
      </c>
      <c r="O80" s="34">
        <f>IF(OR($A80="",O$4=""),"",IF(AND(O$4&lt;=$D80,O$4+6&gt;=$D80),"C","")&amp;IF(AND(O$4&lt;=$E80,O$4+6&gt;=$E80),"A","")&amp;IF(AND(O$4&lt;=$G80,O$4+6&gt;=$F80),"V","")&amp;IF(AND(O$4&lt;=$H80,O$4+6&gt;=$H80),"R",""))</f>
        <v/>
      </c>
      <c r="P80" s="34">
        <f>IF(OR($A80="",P$4=""),"",IF(AND(P$4&lt;=$D80,P$4+6&gt;=$D80),"C","")&amp;IF(AND(P$4&lt;=$E80,P$4+6&gt;=$E80),"A","")&amp;IF(AND(P$4&lt;=$G80,P$4+6&gt;=$F80),"V","")&amp;IF(AND(P$4&lt;=$H80,P$4+6&gt;=$H80),"R",""))</f>
        <v/>
      </c>
      <c r="Q80" s="34">
        <f>IF(OR($A80="",Q$4=""),"",IF(AND(Q$4&lt;=$D80,Q$4+6&gt;=$D80),"C","")&amp;IF(AND(Q$4&lt;=$E80,Q$4+6&gt;=$E80),"A","")&amp;IF(AND(Q$4&lt;=$G80,Q$4+6&gt;=$F80),"V","")&amp;IF(AND(Q$4&lt;=$H80,Q$4+6&gt;=$H80),"R",""))</f>
        <v/>
      </c>
      <c r="R80" s="34">
        <f>IF(OR($A80="",R$4=""),"",IF(AND(R$4&lt;=$D80,R$4+6&gt;=$D80),"C","")&amp;IF(AND(R$4&lt;=$E80,R$4+6&gt;=$E80),"A","")&amp;IF(AND(R$4&lt;=$G80,R$4+6&gt;=$F80),"V","")&amp;IF(AND(R$4&lt;=$H80,R$4+6&gt;=$H80),"R",""))</f>
        <v/>
      </c>
      <c r="S80" s="34">
        <f>IF(OR($A80="",S$4=""),"",IF(AND(S$4&lt;=$D80,S$4+6&gt;=$D80),"C","")&amp;IF(AND(S$4&lt;=$E80,S$4+6&gt;=$E80),"A","")&amp;IF(AND(S$4&lt;=$G80,S$4+6&gt;=$F80),"V","")&amp;IF(AND(S$4&lt;=$H80,S$4+6&gt;=$H80),"R",""))</f>
        <v/>
      </c>
      <c r="T80" s="34">
        <f>IF(OR($A80="",T$4=""),"",IF(AND(T$4&lt;=$D80,T$4+6&gt;=$D80),"C","")&amp;IF(AND(T$4&lt;=$E80,T$4+6&gt;=$E80),"A","")&amp;IF(AND(T$4&lt;=$G80,T$4+6&gt;=$F80),"V","")&amp;IF(AND(T$4&lt;=$H80,T$4+6&gt;=$H80),"R",""))</f>
        <v/>
      </c>
      <c r="U80" s="34">
        <f>IF(OR($A80="",U$4=""),"",IF(AND(U$4&lt;=$D80,U$4+6&gt;=$D80),"C","")&amp;IF(AND(U$4&lt;=$E80,U$4+6&gt;=$E80),"A","")&amp;IF(AND(U$4&lt;=$G80,U$4+6&gt;=$F80),"V","")&amp;IF(AND(U$4&lt;=$H80,U$4+6&gt;=$H80),"R",""))</f>
        <v/>
      </c>
      <c r="V80" s="34">
        <f>IF(OR($A80="",V$4=""),"",IF(AND(V$4&lt;=$D80,V$4+6&gt;=$D80),"C","")&amp;IF(AND(V$4&lt;=$E80,V$4+6&gt;=$E80),"A","")&amp;IF(AND(V$4&lt;=$G80,V$4+6&gt;=$F80),"V","")&amp;IF(AND(V$4&lt;=$H80,V$4+6&gt;=$H80),"R",""))</f>
        <v/>
      </c>
      <c r="W80" s="34">
        <f>IF(OR($A80="",W$4=""),"",IF(AND(W$4&lt;=$D80,W$4+6&gt;=$D80),"C","")&amp;IF(AND(W$4&lt;=$E80,W$4+6&gt;=$E80),"A","")&amp;IF(AND(W$4&lt;=$G80,W$4+6&gt;=$F80),"V","")&amp;IF(AND(W$4&lt;=$H80,W$4+6&gt;=$H80),"R",""))</f>
        <v/>
      </c>
      <c r="X80" s="34">
        <f>IF(OR($A80="",X$4=""),"",IF(AND(X$4&lt;=$D80,X$4+6&gt;=$D80),"C","")&amp;IF(AND(X$4&lt;=$E80,X$4+6&gt;=$E80),"A","")&amp;IF(AND(X$4&lt;=$G80,X$4+6&gt;=$F80),"V","")&amp;IF(AND(X$4&lt;=$H80,X$4+6&gt;=$H80),"R",""))</f>
        <v/>
      </c>
      <c r="Y80" s="34">
        <f>IF(OR($A80="",Y$4=""),"",IF(AND(Y$4&lt;=$D80,Y$4+6&gt;=$D80),"C","")&amp;IF(AND(Y$4&lt;=$E80,Y$4+6&gt;=$E80),"A","")&amp;IF(AND(Y$4&lt;=$G80,Y$4+6&gt;=$F80),"V","")&amp;IF(AND(Y$4&lt;=$H80,Y$4+6&gt;=$H80),"R",""))</f>
        <v/>
      </c>
      <c r="Z80" s="34">
        <f>IF(OR($A80="",Z$4=""),"",IF(AND(Z$4&lt;=$D80,Z$4+6&gt;=$D80),"C","")&amp;IF(AND(Z$4&lt;=$E80,Z$4+6&gt;=$E80),"A","")&amp;IF(AND(Z$4&lt;=$G80,Z$4+6&gt;=$F80),"V","")&amp;IF(AND(Z$4&lt;=$H80,Z$4+6&gt;=$H80),"R",""))</f>
        <v/>
      </c>
      <c r="AA80" s="34">
        <f>IF(OR($A80="",AA$4=""),"",IF(AND(AA$4&lt;=$D80,AA$4+6&gt;=$D80),"C","")&amp;IF(AND(AA$4&lt;=$E80,AA$4+6&gt;=$E80),"A","")&amp;IF(AND(AA$4&lt;=$G80,AA$4+6&gt;=$F80),"V","")&amp;IF(AND(AA$4&lt;=$H80,AA$4+6&gt;=$H80),"R",""))</f>
        <v/>
      </c>
      <c r="AB80" s="34">
        <f>IF(OR($A80="",AB$4=""),"",IF(AND(AB$4&lt;=$D80,AB$4+6&gt;=$D80),"C","")&amp;IF(AND(AB$4&lt;=$E80,AB$4+6&gt;=$E80),"A","")&amp;IF(AND(AB$4&lt;=$G80,AB$4+6&gt;=$F80),"V","")&amp;IF(AND(AB$4&lt;=$H80,AB$4+6&gt;=$H80),"R",""))</f>
        <v/>
      </c>
      <c r="AC80" s="34">
        <f>IF(OR($A80="",AC$4=""),"",IF(AND(AC$4&lt;=$D80,AC$4+6&gt;=$D80),"C","")&amp;IF(AND(AC$4&lt;=$E80,AC$4+6&gt;=$E80),"A","")&amp;IF(AND(AC$4&lt;=$G80,AC$4+6&gt;=$F80),"V","")&amp;IF(AND(AC$4&lt;=$H80,AC$4+6&gt;=$H80),"R",""))</f>
        <v/>
      </c>
      <c r="AD80" s="34">
        <f>IF(OR($A80="",AD$4=""),"",IF(AND(AD$4&lt;=$D80,AD$4+6&gt;=$D80),"C","")&amp;IF(AND(AD$4&lt;=$E80,AD$4+6&gt;=$E80),"A","")&amp;IF(AND(AD$4&lt;=$G80,AD$4+6&gt;=$F80),"V","")&amp;IF(AND(AD$4&lt;=$H80,AD$4+6&gt;=$H80),"R",""))</f>
        <v/>
      </c>
      <c r="AE80" s="34">
        <f>IF(OR($A80="",AE$4=""),"",IF(AND(AE$4&lt;=$D80,AE$4+6&gt;=$D80),"C","")&amp;IF(AND(AE$4&lt;=$E80,AE$4+6&gt;=$E80),"A","")&amp;IF(AND(AE$4&lt;=$G80,AE$4+6&gt;=$F80),"V","")&amp;IF(AND(AE$4&lt;=$H80,AE$4+6&gt;=$H80),"R",""))</f>
        <v/>
      </c>
      <c r="AF80" s="34">
        <f>IF(OR($A80="",AF$4=""),"",IF(AND(AF$4&lt;=$D80,AF$4+6&gt;=$D80),"C","")&amp;IF(AND(AF$4&lt;=$E80,AF$4+6&gt;=$E80),"A","")&amp;IF(AND(AF$4&lt;=$G80,AF$4+6&gt;=$F80),"V","")&amp;IF(AND(AF$4&lt;=$H80,AF$4+6&gt;=$H80),"R",""))</f>
        <v/>
      </c>
      <c r="AG80" s="34">
        <f>IF(OR($A80="",AG$4=""),"",IF(AND(AG$4&lt;=$D80,AG$4+6&gt;=$D80),"C","")&amp;IF(AND(AG$4&lt;=$E80,AG$4+6&gt;=$E80),"A","")&amp;IF(AND(AG$4&lt;=$G80,AG$4+6&gt;=$F80),"V","")&amp;IF(AND(AG$4&lt;=$H80,AG$4+6&gt;=$H80),"R",""))</f>
        <v/>
      </c>
      <c r="AH80" s="34">
        <f>IF(OR($A80="",AH$4=""),"",IF(AND(AH$4&lt;=$D80,AH$4+6&gt;=$D80),"C","")&amp;IF(AND(AH$4&lt;=$E80,AH$4+6&gt;=$E80),"A","")&amp;IF(AND(AH$4&lt;=$G80,AH$4+6&gt;=$F80),"V","")&amp;IF(AND(AH$4&lt;=$H80,AH$4+6&gt;=$H80),"R",""))</f>
        <v/>
      </c>
      <c r="AI80" s="34">
        <f>IF(OR($A80="",AI$4=""),"",IF(AND(AI$4&lt;=$D80,AI$4+6&gt;=$D80),"C","")&amp;IF(AND(AI$4&lt;=$E80,AI$4+6&gt;=$E80),"A","")&amp;IF(AND(AI$4&lt;=$G80,AI$4+6&gt;=$F80),"V","")&amp;IF(AND(AI$4&lt;=$H80,AI$4+6&gt;=$H80),"R",""))</f>
        <v/>
      </c>
      <c r="AJ80" s="34">
        <f>IF(OR($A80="",AJ$4=""),"",IF(AND(AJ$4&lt;=$D80,AJ$4+6&gt;=$D80),"C","")&amp;IF(AND(AJ$4&lt;=$E80,AJ$4+6&gt;=$E80),"A","")&amp;IF(AND(AJ$4&lt;=$G80,AJ$4+6&gt;=$F80),"V","")&amp;IF(AND(AJ$4&lt;=$H80,AJ$4+6&gt;=$H80),"R",""))</f>
        <v/>
      </c>
      <c r="AK80" s="34">
        <f>IF(OR($A80="",AK$4=""),"",IF(AND(AK$4&lt;=$D80,AK$4+6&gt;=$D80),"C","")&amp;IF(AND(AK$4&lt;=$E80,AK$4+6&gt;=$E80),"A","")&amp;IF(AND(AK$4&lt;=$G80,AK$4+6&gt;=$F80),"V","")&amp;IF(AND(AK$4&lt;=$H80,AK$4+6&gt;=$H80),"R",""))</f>
        <v/>
      </c>
      <c r="AL80" s="34">
        <f>IF(OR($A80="",AL$4=""),"",IF(AND(AL$4&lt;=$D80,AL$4+6&gt;=$D80),"C","")&amp;IF(AND(AL$4&lt;=$E80,AL$4+6&gt;=$E80),"A","")&amp;IF(AND(AL$4&lt;=$G80,AL$4+6&gt;=$F80),"V","")&amp;IF(AND(AL$4&lt;=$H80,AL$4+6&gt;=$H80),"R",""))</f>
        <v/>
      </c>
      <c r="AM80" s="34">
        <f>IF(OR($A80="",AM$4=""),"",IF(AND(AM$4&lt;=$D80,AM$4+6&gt;=$D80),"C","")&amp;IF(AND(AM$4&lt;=$E80,AM$4+6&gt;=$E80),"A","")&amp;IF(AND(AM$4&lt;=$G80,AM$4+6&gt;=$F80),"V","")&amp;IF(AND(AM$4&lt;=$H80,AM$4+6&gt;=$H80),"R",""))</f>
        <v/>
      </c>
      <c r="AN80" s="34">
        <f>IF(OR($A80="",AN$4=""),"",IF(AND(AN$4&lt;=$D80,AN$4+6&gt;=$D80),"C","")&amp;IF(AND(AN$4&lt;=$E80,AN$4+6&gt;=$E80),"A","")&amp;IF(AND(AN$4&lt;=$G80,AN$4+6&gt;=$F80),"V","")&amp;IF(AND(AN$4&lt;=$H80,AN$4+6&gt;=$H80),"R",""))</f>
        <v/>
      </c>
      <c r="AO80" s="34">
        <f>IF(OR($A80="",AO$4=""),"",IF(AND(AO$4&lt;=$D80,AO$4+6&gt;=$D80),"C","")&amp;IF(AND(AO$4&lt;=$E80,AO$4+6&gt;=$E80),"A","")&amp;IF(AND(AO$4&lt;=$G80,AO$4+6&gt;=$F80),"V","")&amp;IF(AND(AO$4&lt;=$H80,AO$4+6&gt;=$H80),"R",""))</f>
        <v/>
      </c>
      <c r="AP80" s="34">
        <f>IF(OR($A80="",AP$4=""),"",IF(AND(AP$4&lt;=$D80,AP$4+6&gt;=$D80),"C","")&amp;IF(AND(AP$4&lt;=$E80,AP$4+6&gt;=$E80),"A","")&amp;IF(AND(AP$4&lt;=$G80,AP$4+6&gt;=$F80),"V","")&amp;IF(AND(AP$4&lt;=$H80,AP$4+6&gt;=$H80),"R",""))</f>
        <v/>
      </c>
      <c r="AQ80" s="34">
        <f>IF(OR($A80="",AQ$4=""),"",IF(AND(AQ$4&lt;=$D80,AQ$4+6&gt;=$D80),"C","")&amp;IF(AND(AQ$4&lt;=$E80,AQ$4+6&gt;=$E80),"A","")&amp;IF(AND(AQ$4&lt;=$G80,AQ$4+6&gt;=$F80),"V","")&amp;IF(AND(AQ$4&lt;=$H80,AQ$4+6&gt;=$H80),"R",""))</f>
        <v/>
      </c>
      <c r="AR80" s="34">
        <f>IF(OR($A80="",AR$4=""),"",IF(AND(AR$4&lt;=$D80,AR$4+6&gt;=$D80),"C","")&amp;IF(AND(AR$4&lt;=$E80,AR$4+6&gt;=$E80),"A","")&amp;IF(AND(AR$4&lt;=$G80,AR$4+6&gt;=$F80),"V","")&amp;IF(AND(AR$4&lt;=$H80,AR$4+6&gt;=$H80),"R",""))</f>
        <v/>
      </c>
      <c r="AS80" s="34">
        <f>IF(OR($A80="",AS$4=""),"",IF(AND(AS$4&lt;=$D80,AS$4+6&gt;=$D80),"C","")&amp;IF(AND(AS$4&lt;=$E80,AS$4+6&gt;=$E80),"A","")&amp;IF(AND(AS$4&lt;=$G80,AS$4+6&gt;=$F80),"V","")&amp;IF(AND(AS$4&lt;=$H80,AS$4+6&gt;=$H80),"R",""))</f>
        <v/>
      </c>
      <c r="AT80" s="34">
        <f>IF(OR($A80="",AT$4=""),"",IF(AND(AT$4&lt;=$D80,AT$4+6&gt;=$D80),"C","")&amp;IF(AND(AT$4&lt;=$E80,AT$4+6&gt;=$E80),"A","")&amp;IF(AND(AT$4&lt;=$G80,AT$4+6&gt;=$F80),"V","")&amp;IF(AND(AT$4&lt;=$H80,AT$4+6&gt;=$H80),"R",""))</f>
        <v/>
      </c>
      <c r="AU80" s="34">
        <f>IF(OR($A80="",AU$4=""),"",IF(AND(AU$4&lt;=$D80,AU$4+6&gt;=$D80),"C","")&amp;IF(AND(AU$4&lt;=$E80,AU$4+6&gt;=$E80),"A","")&amp;IF(AND(AU$4&lt;=$G80,AU$4+6&gt;=$F80),"V","")&amp;IF(AND(AU$4&lt;=$H80,AU$4+6&gt;=$H80),"R",""))</f>
        <v/>
      </c>
      <c r="AV80" s="34">
        <f>IF(OR($A80="",AV$4=""),"",IF(AND(AV$4&lt;=$D80,AV$4+6&gt;=$D80),"C","")&amp;IF(AND(AV$4&lt;=$E80,AV$4+6&gt;=$E80),"A","")&amp;IF(AND(AV$4&lt;=$G80,AV$4+6&gt;=$F80),"V","")&amp;IF(AND(AV$4&lt;=$H80,AV$4+6&gt;=$H80),"R",""))</f>
        <v/>
      </c>
      <c r="AW80" s="34">
        <f>IF(OR($A80="",AW$4=""),"",IF(AND(AW$4&lt;=$D80,AW$4+6&gt;=$D80),"C","")&amp;IF(AND(AW$4&lt;=$E80,AW$4+6&gt;=$E80),"A","")&amp;IF(AND(AW$4&lt;=$G80,AW$4+6&gt;=$F80),"V","")&amp;IF(AND(AW$4&lt;=$H80,AW$4+6&gt;=$H80),"R",""))</f>
        <v/>
      </c>
      <c r="AX80" s="34">
        <f>IF(OR($A80="",AX$4=""),"",IF(AND(AX$4&lt;=$D80,AX$4+6&gt;=$D80),"C","")&amp;IF(AND(AX$4&lt;=$E80,AX$4+6&gt;=$E80),"A","")&amp;IF(AND(AX$4&lt;=$G80,AX$4+6&gt;=$F80),"V","")&amp;IF(AND(AX$4&lt;=$H80,AX$4+6&gt;=$H80),"R",""))</f>
        <v/>
      </c>
      <c r="AY80" s="34">
        <f>IF(OR($A80="",AY$4=""),"",IF(AND(AY$4&lt;=$D80,AY$4+6&gt;=$D80),"C","")&amp;IF(AND(AY$4&lt;=$E80,AY$4+6&gt;=$E80),"A","")&amp;IF(AND(AY$4&lt;=$G80,AY$4+6&gt;=$F80),"V","")&amp;IF(AND(AY$4&lt;=$H80,AY$4+6&gt;=$H80),"R",""))</f>
        <v/>
      </c>
      <c r="AZ80" s="34">
        <f>IF(OR($A80="",AZ$4=""),"",IF(AND(AZ$4&lt;=$D80,AZ$4+6&gt;=$D80),"C","")&amp;IF(AND(AZ$4&lt;=$E80,AZ$4+6&gt;=$E80),"A","")&amp;IF(AND(AZ$4&lt;=$G80,AZ$4+6&gt;=$F80),"V","")&amp;IF(AND(AZ$4&lt;=$H80,AZ$4+6&gt;=$H80),"R",""))</f>
        <v/>
      </c>
      <c r="BA80" s="34">
        <f>IF(OR($A80="",BA$4=""),"",IF(AND(BA$4&lt;=$D80,BA$4+6&gt;=$D80),"C","")&amp;IF(AND(BA$4&lt;=$E80,BA$4+6&gt;=$E80),"A","")&amp;IF(AND(BA$4&lt;=$G80,BA$4+6&gt;=$F80),"V","")&amp;IF(AND(BA$4&lt;=$H80,BA$4+6&gt;=$H80),"R",""))</f>
        <v/>
      </c>
      <c r="BB80" s="34">
        <f>IF(OR($A80="",BB$4=""),"",IF(AND(BB$4&lt;=$D80,BB$4+6&gt;=$D80),"C","")&amp;IF(AND(BB$4&lt;=$E80,BB$4+6&gt;=$E80),"A","")&amp;IF(AND(BB$4&lt;=$G80,BB$4+6&gt;=$F80),"V","")&amp;IF(AND(BB$4&lt;=$H80,BB$4+6&gt;=$H80),"R",""))</f>
        <v/>
      </c>
      <c r="BC80" s="34">
        <f>IF(OR($A80="",BC$4=""),"",IF(AND(BC$4&lt;=$D80,BC$4+6&gt;=$D80),"C","")&amp;IF(AND(BC$4&lt;=$E80,BC$4+6&gt;=$E80),"A","")&amp;IF(AND(BC$4&lt;=$G80,BC$4+6&gt;=$F80),"V","")&amp;IF(AND(BC$4&lt;=$H80,BC$4+6&gt;=$H80),"R",""))</f>
        <v/>
      </c>
      <c r="BD80" s="34">
        <f>IF(OR($A80="",BD$4=""),"",IF(AND(BD$4&lt;=$D80,BD$4+6&gt;=$D80),"C","")&amp;IF(AND(BD$4&lt;=$E80,BD$4+6&gt;=$E80),"A","")&amp;IF(AND(BD$4&lt;=$G80,BD$4+6&gt;=$F80),"V","")&amp;IF(AND(BD$4&lt;=$H80,BD$4+6&gt;=$H80),"R",""))</f>
        <v/>
      </c>
      <c r="BE80" s="34">
        <f>IF(OR($A80="",BE$4=""),"",IF(AND(BE$4&lt;=$D80,BE$4+6&gt;=$D80),"C","")&amp;IF(AND(BE$4&lt;=$E80,BE$4+6&gt;=$E80),"A","")&amp;IF(AND(BE$4&lt;=$G80,BE$4+6&gt;=$F80),"V","")&amp;IF(AND(BE$4&lt;=$H80,BE$4+6&gt;=$H80),"R",""))</f>
        <v/>
      </c>
      <c r="BF80" s="34">
        <f>IF(OR($A80="",BF$4=""),"",IF(AND(BF$4&lt;=$D80,BF$4+6&gt;=$D80),"C","")&amp;IF(AND(BF$4&lt;=$E80,BF$4+6&gt;=$E80),"A","")&amp;IF(AND(BF$4&lt;=$G80,BF$4+6&gt;=$F80),"V","")&amp;IF(AND(BF$4&lt;=$H80,BF$4+6&gt;=$H80),"R",""))</f>
        <v/>
      </c>
      <c r="BG80" s="34">
        <f>IF(OR($A80="",BG$4=""),"",IF(AND(BG$4&lt;=$D80,BG$4+6&gt;=$D80),"C","")&amp;IF(AND(BG$4&lt;=$E80,BG$4+6&gt;=$E80),"A","")&amp;IF(AND(BG$4&lt;=$G80,BG$4+6&gt;=$F80),"V","")&amp;IF(AND(BG$4&lt;=$H80,BG$4+6&gt;=$H80),"R",""))</f>
        <v/>
      </c>
      <c r="BH80" s="34">
        <f>IF(OR($A80="",BH$4=""),"",IF(AND(BH$4&lt;=$D80,BH$4+6&gt;=$D80),"C","")&amp;IF(AND(BH$4&lt;=$E80,BH$4+6&gt;=$E80),"A","")&amp;IF(AND(BH$4&lt;=$G80,BH$4+6&gt;=$F80),"V","")&amp;IF(AND(BH$4&lt;=$H80,BH$4+6&gt;=$H80),"R",""))</f>
        <v/>
      </c>
      <c r="BI80" s="34">
        <f>IF(OR($A80="",BI$4=""),"",IF(AND(BI$4&lt;=$D80,BI$4+6&gt;=$D80),"C","")&amp;IF(AND(BI$4&lt;=$E80,BI$4+6&gt;=$E80),"A","")&amp;IF(AND(BI$4&lt;=$G80,BI$4+6&gt;=$F80),"V","")&amp;IF(AND(BI$4&lt;=$H80,BI$4+6&gt;=$H80),"R",""))</f>
        <v/>
      </c>
      <c r="BJ80" s="34">
        <f>IF(OR($A80="",BJ$4=""),"",IF(AND(BJ$4&lt;=$D80,BJ$4+6&gt;=$D80),"C","")&amp;IF(AND(BJ$4&lt;=$E80,BJ$4+6&gt;=$E80),"A","")&amp;IF(AND(BJ$4&lt;=$G80,BJ$4+6&gt;=$F80),"V","")&amp;IF(AND(BJ$4&lt;=$H80,BJ$4+6&gt;=$H80),"R",""))</f>
        <v/>
      </c>
      <c r="BK80" s="34">
        <f>IF(OR($A80="",BK$4=""),"",IF(AND(BK$4&lt;=$D80,BK$4+6&gt;=$D80),"C","")&amp;IF(AND(BK$4&lt;=$E80,BK$4+6&gt;=$E80),"A","")&amp;IF(AND(BK$4&lt;=$G80,BK$4+6&gt;=$F80),"V","")&amp;IF(AND(BK$4&lt;=$H80,BK$4+6&gt;=$H80),"R",""))</f>
        <v/>
      </c>
      <c r="BL80" s="34">
        <f>IF(OR($A80="",BL$4=""),"",IF(AND(BL$4&lt;=$D80,BL$4+6&gt;=$D80),"C","")&amp;IF(AND(BL$4&lt;=$E80,BL$4+6&gt;=$E80),"A","")&amp;IF(AND(BL$4&lt;=$G80,BL$4+6&gt;=$F80),"V","")&amp;IF(AND(BL$4&lt;=$H80,BL$4+6&gt;=$H80),"R",""))</f>
        <v/>
      </c>
      <c r="BM80" s="34">
        <f>IF(OR($A80="",BM$4=""),"",IF(AND(BM$4&lt;=$D80,BM$4+6&gt;=$D80),"C","")&amp;IF(AND(BM$4&lt;=$E80,BM$4+6&gt;=$E80),"A","")&amp;IF(AND(BM$4&lt;=$G80,BM$4+6&gt;=$F80),"V","")&amp;IF(AND(BM$4&lt;=$H80,BM$4+6&gt;=$H80),"R",""))</f>
        <v/>
      </c>
      <c r="BN80" s="34">
        <f>IF(OR($A80="",BN$4=""),"",IF(AND(BN$4&lt;=$D80,BN$4+6&gt;=$D80),"C","")&amp;IF(AND(BN$4&lt;=$E80,BN$4+6&gt;=$E80),"A","")&amp;IF(AND(BN$4&lt;=$G80,BN$4+6&gt;=$F80),"V","")&amp;IF(AND(BN$4&lt;=$H80,BN$4+6&gt;=$H80),"R",""))</f>
        <v/>
      </c>
      <c r="BO80" s="34">
        <f>IF(OR($A80="",BO$4=""),"",IF(AND(BO$4&lt;=$D80,BO$4+6&gt;=$D80),"C","")&amp;IF(AND(BO$4&lt;=$E80,BO$4+6&gt;=$E80),"A","")&amp;IF(AND(BO$4&lt;=$G80,BO$4+6&gt;=$F80),"V","")&amp;IF(AND(BO$4&lt;=$H80,BO$4+6&gt;=$H80),"R",""))</f>
        <v/>
      </c>
      <c r="BP80" s="34">
        <f>IF(OR($A80="",BP$4=""),"",IF(AND(BP$4&lt;=$D80,BP$4+6&gt;=$D80),"C","")&amp;IF(AND(BP$4&lt;=$E80,BP$4+6&gt;=$E80),"A","")&amp;IF(AND(BP$4&lt;=$G80,BP$4+6&gt;=$F80),"V","")&amp;IF(AND(BP$4&lt;=$H80,BP$4+6&gt;=$H80),"R",""))</f>
        <v/>
      </c>
    </row>
    <row r="81" ht="26" customHeight="1">
      <c r="A81" s="13">
        <f>IF(Planejamento!A78="","",Planejamento!A78)</f>
        <v/>
      </c>
      <c r="B81" s="29">
        <f>IF(Planejamento!A78="","",Planejamento!B78)</f>
        <v/>
      </c>
      <c r="C81" s="29">
        <f>IF(Planejamento!A78="","",Planejamento!E78)</f>
        <v/>
      </c>
      <c r="D81" s="30">
        <f>IF(Planejamento!A78="","",Planejamento!L78)</f>
        <v/>
      </c>
      <c r="E81" s="30">
        <f>IF(Planejamento!A78="","",Planejamento!M78)</f>
        <v/>
      </c>
      <c r="F81" s="30">
        <f>IF(Planejamento!A78="","",Planejamento!G78)</f>
        <v/>
      </c>
      <c r="G81" s="30">
        <f>IF(Planejamento!A78="","",Planejamento!H78)</f>
        <v/>
      </c>
      <c r="H81" s="30">
        <f>IF(Planejamento!A78="","",Planejamento!N78)</f>
        <v/>
      </c>
      <c r="I81" s="31">
        <f>IF(OR($A81="",I$4=""),"",IF(AND(I$4&lt;=$D81,I$4+6&gt;=$D81),"C","")&amp;IF(AND(I$4&lt;=$E81,I$4+6&gt;=$E81),"A","")&amp;IF(AND(I$4&lt;=$G81,I$4+6&gt;=$F81),"V","")&amp;IF(AND(I$4&lt;=$H81,I$4+6&gt;=$H81),"R",""))</f>
        <v/>
      </c>
      <c r="J81" s="31">
        <f>IF(OR($A81="",J$4=""),"",IF(AND(J$4&lt;=$D81,J$4+6&gt;=$D81),"C","")&amp;IF(AND(J$4&lt;=$E81,J$4+6&gt;=$E81),"A","")&amp;IF(AND(J$4&lt;=$G81,J$4+6&gt;=$F81),"V","")&amp;IF(AND(J$4&lt;=$H81,J$4+6&gt;=$H81),"R",""))</f>
        <v/>
      </c>
      <c r="K81" s="31">
        <f>IF(OR($A81="",K$4=""),"",IF(AND(K$4&lt;=$D81,K$4+6&gt;=$D81),"C","")&amp;IF(AND(K$4&lt;=$E81,K$4+6&gt;=$E81),"A","")&amp;IF(AND(K$4&lt;=$G81,K$4+6&gt;=$F81),"V","")&amp;IF(AND(K$4&lt;=$H81,K$4+6&gt;=$H81),"R",""))</f>
        <v/>
      </c>
      <c r="L81" s="31">
        <f>IF(OR($A81="",L$4=""),"",IF(AND(L$4&lt;=$D81,L$4+6&gt;=$D81),"C","")&amp;IF(AND(L$4&lt;=$E81,L$4+6&gt;=$E81),"A","")&amp;IF(AND(L$4&lt;=$G81,L$4+6&gt;=$F81),"V","")&amp;IF(AND(L$4&lt;=$H81,L$4+6&gt;=$H81),"R",""))</f>
        <v/>
      </c>
      <c r="M81" s="31">
        <f>IF(OR($A81="",M$4=""),"",IF(AND(M$4&lt;=$D81,M$4+6&gt;=$D81),"C","")&amp;IF(AND(M$4&lt;=$E81,M$4+6&gt;=$E81),"A","")&amp;IF(AND(M$4&lt;=$G81,M$4+6&gt;=$F81),"V","")&amp;IF(AND(M$4&lt;=$H81,M$4+6&gt;=$H81),"R",""))</f>
        <v/>
      </c>
      <c r="N81" s="31">
        <f>IF(OR($A81="",N$4=""),"",IF(AND(N$4&lt;=$D81,N$4+6&gt;=$D81),"C","")&amp;IF(AND(N$4&lt;=$E81,N$4+6&gt;=$E81),"A","")&amp;IF(AND(N$4&lt;=$G81,N$4+6&gt;=$F81),"V","")&amp;IF(AND(N$4&lt;=$H81,N$4+6&gt;=$H81),"R",""))</f>
        <v/>
      </c>
      <c r="O81" s="31">
        <f>IF(OR($A81="",O$4=""),"",IF(AND(O$4&lt;=$D81,O$4+6&gt;=$D81),"C","")&amp;IF(AND(O$4&lt;=$E81,O$4+6&gt;=$E81),"A","")&amp;IF(AND(O$4&lt;=$G81,O$4+6&gt;=$F81),"V","")&amp;IF(AND(O$4&lt;=$H81,O$4+6&gt;=$H81),"R",""))</f>
        <v/>
      </c>
      <c r="P81" s="31">
        <f>IF(OR($A81="",P$4=""),"",IF(AND(P$4&lt;=$D81,P$4+6&gt;=$D81),"C","")&amp;IF(AND(P$4&lt;=$E81,P$4+6&gt;=$E81),"A","")&amp;IF(AND(P$4&lt;=$G81,P$4+6&gt;=$F81),"V","")&amp;IF(AND(P$4&lt;=$H81,P$4+6&gt;=$H81),"R",""))</f>
        <v/>
      </c>
      <c r="Q81" s="31">
        <f>IF(OR($A81="",Q$4=""),"",IF(AND(Q$4&lt;=$D81,Q$4+6&gt;=$D81),"C","")&amp;IF(AND(Q$4&lt;=$E81,Q$4+6&gt;=$E81),"A","")&amp;IF(AND(Q$4&lt;=$G81,Q$4+6&gt;=$F81),"V","")&amp;IF(AND(Q$4&lt;=$H81,Q$4+6&gt;=$H81),"R",""))</f>
        <v/>
      </c>
      <c r="R81" s="31">
        <f>IF(OR($A81="",R$4=""),"",IF(AND(R$4&lt;=$D81,R$4+6&gt;=$D81),"C","")&amp;IF(AND(R$4&lt;=$E81,R$4+6&gt;=$E81),"A","")&amp;IF(AND(R$4&lt;=$G81,R$4+6&gt;=$F81),"V","")&amp;IF(AND(R$4&lt;=$H81,R$4+6&gt;=$H81),"R",""))</f>
        <v/>
      </c>
      <c r="S81" s="31">
        <f>IF(OR($A81="",S$4=""),"",IF(AND(S$4&lt;=$D81,S$4+6&gt;=$D81),"C","")&amp;IF(AND(S$4&lt;=$E81,S$4+6&gt;=$E81),"A","")&amp;IF(AND(S$4&lt;=$G81,S$4+6&gt;=$F81),"V","")&amp;IF(AND(S$4&lt;=$H81,S$4+6&gt;=$H81),"R",""))</f>
        <v/>
      </c>
      <c r="T81" s="31">
        <f>IF(OR($A81="",T$4=""),"",IF(AND(T$4&lt;=$D81,T$4+6&gt;=$D81),"C","")&amp;IF(AND(T$4&lt;=$E81,T$4+6&gt;=$E81),"A","")&amp;IF(AND(T$4&lt;=$G81,T$4+6&gt;=$F81),"V","")&amp;IF(AND(T$4&lt;=$H81,T$4+6&gt;=$H81),"R",""))</f>
        <v/>
      </c>
      <c r="U81" s="31">
        <f>IF(OR($A81="",U$4=""),"",IF(AND(U$4&lt;=$D81,U$4+6&gt;=$D81),"C","")&amp;IF(AND(U$4&lt;=$E81,U$4+6&gt;=$E81),"A","")&amp;IF(AND(U$4&lt;=$G81,U$4+6&gt;=$F81),"V","")&amp;IF(AND(U$4&lt;=$H81,U$4+6&gt;=$H81),"R",""))</f>
        <v/>
      </c>
      <c r="V81" s="31">
        <f>IF(OR($A81="",V$4=""),"",IF(AND(V$4&lt;=$D81,V$4+6&gt;=$D81),"C","")&amp;IF(AND(V$4&lt;=$E81,V$4+6&gt;=$E81),"A","")&amp;IF(AND(V$4&lt;=$G81,V$4+6&gt;=$F81),"V","")&amp;IF(AND(V$4&lt;=$H81,V$4+6&gt;=$H81),"R",""))</f>
        <v/>
      </c>
      <c r="W81" s="31">
        <f>IF(OR($A81="",W$4=""),"",IF(AND(W$4&lt;=$D81,W$4+6&gt;=$D81),"C","")&amp;IF(AND(W$4&lt;=$E81,W$4+6&gt;=$E81),"A","")&amp;IF(AND(W$4&lt;=$G81,W$4+6&gt;=$F81),"V","")&amp;IF(AND(W$4&lt;=$H81,W$4+6&gt;=$H81),"R",""))</f>
        <v/>
      </c>
      <c r="X81" s="31">
        <f>IF(OR($A81="",X$4=""),"",IF(AND(X$4&lt;=$D81,X$4+6&gt;=$D81),"C","")&amp;IF(AND(X$4&lt;=$E81,X$4+6&gt;=$E81),"A","")&amp;IF(AND(X$4&lt;=$G81,X$4+6&gt;=$F81),"V","")&amp;IF(AND(X$4&lt;=$H81,X$4+6&gt;=$H81),"R",""))</f>
        <v/>
      </c>
      <c r="Y81" s="31">
        <f>IF(OR($A81="",Y$4=""),"",IF(AND(Y$4&lt;=$D81,Y$4+6&gt;=$D81),"C","")&amp;IF(AND(Y$4&lt;=$E81,Y$4+6&gt;=$E81),"A","")&amp;IF(AND(Y$4&lt;=$G81,Y$4+6&gt;=$F81),"V","")&amp;IF(AND(Y$4&lt;=$H81,Y$4+6&gt;=$H81),"R",""))</f>
        <v/>
      </c>
      <c r="Z81" s="31">
        <f>IF(OR($A81="",Z$4=""),"",IF(AND(Z$4&lt;=$D81,Z$4+6&gt;=$D81),"C","")&amp;IF(AND(Z$4&lt;=$E81,Z$4+6&gt;=$E81),"A","")&amp;IF(AND(Z$4&lt;=$G81,Z$4+6&gt;=$F81),"V","")&amp;IF(AND(Z$4&lt;=$H81,Z$4+6&gt;=$H81),"R",""))</f>
        <v/>
      </c>
      <c r="AA81" s="31">
        <f>IF(OR($A81="",AA$4=""),"",IF(AND(AA$4&lt;=$D81,AA$4+6&gt;=$D81),"C","")&amp;IF(AND(AA$4&lt;=$E81,AA$4+6&gt;=$E81),"A","")&amp;IF(AND(AA$4&lt;=$G81,AA$4+6&gt;=$F81),"V","")&amp;IF(AND(AA$4&lt;=$H81,AA$4+6&gt;=$H81),"R",""))</f>
        <v/>
      </c>
      <c r="AB81" s="31">
        <f>IF(OR($A81="",AB$4=""),"",IF(AND(AB$4&lt;=$D81,AB$4+6&gt;=$D81),"C","")&amp;IF(AND(AB$4&lt;=$E81,AB$4+6&gt;=$E81),"A","")&amp;IF(AND(AB$4&lt;=$G81,AB$4+6&gt;=$F81),"V","")&amp;IF(AND(AB$4&lt;=$H81,AB$4+6&gt;=$H81),"R",""))</f>
        <v/>
      </c>
      <c r="AC81" s="31">
        <f>IF(OR($A81="",AC$4=""),"",IF(AND(AC$4&lt;=$D81,AC$4+6&gt;=$D81),"C","")&amp;IF(AND(AC$4&lt;=$E81,AC$4+6&gt;=$E81),"A","")&amp;IF(AND(AC$4&lt;=$G81,AC$4+6&gt;=$F81),"V","")&amp;IF(AND(AC$4&lt;=$H81,AC$4+6&gt;=$H81),"R",""))</f>
        <v/>
      </c>
      <c r="AD81" s="31">
        <f>IF(OR($A81="",AD$4=""),"",IF(AND(AD$4&lt;=$D81,AD$4+6&gt;=$D81),"C","")&amp;IF(AND(AD$4&lt;=$E81,AD$4+6&gt;=$E81),"A","")&amp;IF(AND(AD$4&lt;=$G81,AD$4+6&gt;=$F81),"V","")&amp;IF(AND(AD$4&lt;=$H81,AD$4+6&gt;=$H81),"R",""))</f>
        <v/>
      </c>
      <c r="AE81" s="31">
        <f>IF(OR($A81="",AE$4=""),"",IF(AND(AE$4&lt;=$D81,AE$4+6&gt;=$D81),"C","")&amp;IF(AND(AE$4&lt;=$E81,AE$4+6&gt;=$E81),"A","")&amp;IF(AND(AE$4&lt;=$G81,AE$4+6&gt;=$F81),"V","")&amp;IF(AND(AE$4&lt;=$H81,AE$4+6&gt;=$H81),"R",""))</f>
        <v/>
      </c>
      <c r="AF81" s="31">
        <f>IF(OR($A81="",AF$4=""),"",IF(AND(AF$4&lt;=$D81,AF$4+6&gt;=$D81),"C","")&amp;IF(AND(AF$4&lt;=$E81,AF$4+6&gt;=$E81),"A","")&amp;IF(AND(AF$4&lt;=$G81,AF$4+6&gt;=$F81),"V","")&amp;IF(AND(AF$4&lt;=$H81,AF$4+6&gt;=$H81),"R",""))</f>
        <v/>
      </c>
      <c r="AG81" s="31">
        <f>IF(OR($A81="",AG$4=""),"",IF(AND(AG$4&lt;=$D81,AG$4+6&gt;=$D81),"C","")&amp;IF(AND(AG$4&lt;=$E81,AG$4+6&gt;=$E81),"A","")&amp;IF(AND(AG$4&lt;=$G81,AG$4+6&gt;=$F81),"V","")&amp;IF(AND(AG$4&lt;=$H81,AG$4+6&gt;=$H81),"R",""))</f>
        <v/>
      </c>
      <c r="AH81" s="31">
        <f>IF(OR($A81="",AH$4=""),"",IF(AND(AH$4&lt;=$D81,AH$4+6&gt;=$D81),"C","")&amp;IF(AND(AH$4&lt;=$E81,AH$4+6&gt;=$E81),"A","")&amp;IF(AND(AH$4&lt;=$G81,AH$4+6&gt;=$F81),"V","")&amp;IF(AND(AH$4&lt;=$H81,AH$4+6&gt;=$H81),"R",""))</f>
        <v/>
      </c>
      <c r="AI81" s="31">
        <f>IF(OR($A81="",AI$4=""),"",IF(AND(AI$4&lt;=$D81,AI$4+6&gt;=$D81),"C","")&amp;IF(AND(AI$4&lt;=$E81,AI$4+6&gt;=$E81),"A","")&amp;IF(AND(AI$4&lt;=$G81,AI$4+6&gt;=$F81),"V","")&amp;IF(AND(AI$4&lt;=$H81,AI$4+6&gt;=$H81),"R",""))</f>
        <v/>
      </c>
      <c r="AJ81" s="31">
        <f>IF(OR($A81="",AJ$4=""),"",IF(AND(AJ$4&lt;=$D81,AJ$4+6&gt;=$D81),"C","")&amp;IF(AND(AJ$4&lt;=$E81,AJ$4+6&gt;=$E81),"A","")&amp;IF(AND(AJ$4&lt;=$G81,AJ$4+6&gt;=$F81),"V","")&amp;IF(AND(AJ$4&lt;=$H81,AJ$4+6&gt;=$H81),"R",""))</f>
        <v/>
      </c>
      <c r="AK81" s="31">
        <f>IF(OR($A81="",AK$4=""),"",IF(AND(AK$4&lt;=$D81,AK$4+6&gt;=$D81),"C","")&amp;IF(AND(AK$4&lt;=$E81,AK$4+6&gt;=$E81),"A","")&amp;IF(AND(AK$4&lt;=$G81,AK$4+6&gt;=$F81),"V","")&amp;IF(AND(AK$4&lt;=$H81,AK$4+6&gt;=$H81),"R",""))</f>
        <v/>
      </c>
      <c r="AL81" s="31">
        <f>IF(OR($A81="",AL$4=""),"",IF(AND(AL$4&lt;=$D81,AL$4+6&gt;=$D81),"C","")&amp;IF(AND(AL$4&lt;=$E81,AL$4+6&gt;=$E81),"A","")&amp;IF(AND(AL$4&lt;=$G81,AL$4+6&gt;=$F81),"V","")&amp;IF(AND(AL$4&lt;=$H81,AL$4+6&gt;=$H81),"R",""))</f>
        <v/>
      </c>
      <c r="AM81" s="31">
        <f>IF(OR($A81="",AM$4=""),"",IF(AND(AM$4&lt;=$D81,AM$4+6&gt;=$D81),"C","")&amp;IF(AND(AM$4&lt;=$E81,AM$4+6&gt;=$E81),"A","")&amp;IF(AND(AM$4&lt;=$G81,AM$4+6&gt;=$F81),"V","")&amp;IF(AND(AM$4&lt;=$H81,AM$4+6&gt;=$H81),"R",""))</f>
        <v/>
      </c>
      <c r="AN81" s="31">
        <f>IF(OR($A81="",AN$4=""),"",IF(AND(AN$4&lt;=$D81,AN$4+6&gt;=$D81),"C","")&amp;IF(AND(AN$4&lt;=$E81,AN$4+6&gt;=$E81),"A","")&amp;IF(AND(AN$4&lt;=$G81,AN$4+6&gt;=$F81),"V","")&amp;IF(AND(AN$4&lt;=$H81,AN$4+6&gt;=$H81),"R",""))</f>
        <v/>
      </c>
      <c r="AO81" s="31">
        <f>IF(OR($A81="",AO$4=""),"",IF(AND(AO$4&lt;=$D81,AO$4+6&gt;=$D81),"C","")&amp;IF(AND(AO$4&lt;=$E81,AO$4+6&gt;=$E81),"A","")&amp;IF(AND(AO$4&lt;=$G81,AO$4+6&gt;=$F81),"V","")&amp;IF(AND(AO$4&lt;=$H81,AO$4+6&gt;=$H81),"R",""))</f>
        <v/>
      </c>
      <c r="AP81" s="31">
        <f>IF(OR($A81="",AP$4=""),"",IF(AND(AP$4&lt;=$D81,AP$4+6&gt;=$D81),"C","")&amp;IF(AND(AP$4&lt;=$E81,AP$4+6&gt;=$E81),"A","")&amp;IF(AND(AP$4&lt;=$G81,AP$4+6&gt;=$F81),"V","")&amp;IF(AND(AP$4&lt;=$H81,AP$4+6&gt;=$H81),"R",""))</f>
        <v/>
      </c>
      <c r="AQ81" s="31">
        <f>IF(OR($A81="",AQ$4=""),"",IF(AND(AQ$4&lt;=$D81,AQ$4+6&gt;=$D81),"C","")&amp;IF(AND(AQ$4&lt;=$E81,AQ$4+6&gt;=$E81),"A","")&amp;IF(AND(AQ$4&lt;=$G81,AQ$4+6&gt;=$F81),"V","")&amp;IF(AND(AQ$4&lt;=$H81,AQ$4+6&gt;=$H81),"R",""))</f>
        <v/>
      </c>
      <c r="AR81" s="31">
        <f>IF(OR($A81="",AR$4=""),"",IF(AND(AR$4&lt;=$D81,AR$4+6&gt;=$D81),"C","")&amp;IF(AND(AR$4&lt;=$E81,AR$4+6&gt;=$E81),"A","")&amp;IF(AND(AR$4&lt;=$G81,AR$4+6&gt;=$F81),"V","")&amp;IF(AND(AR$4&lt;=$H81,AR$4+6&gt;=$H81),"R",""))</f>
        <v/>
      </c>
      <c r="AS81" s="31">
        <f>IF(OR($A81="",AS$4=""),"",IF(AND(AS$4&lt;=$D81,AS$4+6&gt;=$D81),"C","")&amp;IF(AND(AS$4&lt;=$E81,AS$4+6&gt;=$E81),"A","")&amp;IF(AND(AS$4&lt;=$G81,AS$4+6&gt;=$F81),"V","")&amp;IF(AND(AS$4&lt;=$H81,AS$4+6&gt;=$H81),"R",""))</f>
        <v/>
      </c>
      <c r="AT81" s="31">
        <f>IF(OR($A81="",AT$4=""),"",IF(AND(AT$4&lt;=$D81,AT$4+6&gt;=$D81),"C","")&amp;IF(AND(AT$4&lt;=$E81,AT$4+6&gt;=$E81),"A","")&amp;IF(AND(AT$4&lt;=$G81,AT$4+6&gt;=$F81),"V","")&amp;IF(AND(AT$4&lt;=$H81,AT$4+6&gt;=$H81),"R",""))</f>
        <v/>
      </c>
      <c r="AU81" s="31">
        <f>IF(OR($A81="",AU$4=""),"",IF(AND(AU$4&lt;=$D81,AU$4+6&gt;=$D81),"C","")&amp;IF(AND(AU$4&lt;=$E81,AU$4+6&gt;=$E81),"A","")&amp;IF(AND(AU$4&lt;=$G81,AU$4+6&gt;=$F81),"V","")&amp;IF(AND(AU$4&lt;=$H81,AU$4+6&gt;=$H81),"R",""))</f>
        <v/>
      </c>
      <c r="AV81" s="31">
        <f>IF(OR($A81="",AV$4=""),"",IF(AND(AV$4&lt;=$D81,AV$4+6&gt;=$D81),"C","")&amp;IF(AND(AV$4&lt;=$E81,AV$4+6&gt;=$E81),"A","")&amp;IF(AND(AV$4&lt;=$G81,AV$4+6&gt;=$F81),"V","")&amp;IF(AND(AV$4&lt;=$H81,AV$4+6&gt;=$H81),"R",""))</f>
        <v/>
      </c>
      <c r="AW81" s="31">
        <f>IF(OR($A81="",AW$4=""),"",IF(AND(AW$4&lt;=$D81,AW$4+6&gt;=$D81),"C","")&amp;IF(AND(AW$4&lt;=$E81,AW$4+6&gt;=$E81),"A","")&amp;IF(AND(AW$4&lt;=$G81,AW$4+6&gt;=$F81),"V","")&amp;IF(AND(AW$4&lt;=$H81,AW$4+6&gt;=$H81),"R",""))</f>
        <v/>
      </c>
      <c r="AX81" s="31">
        <f>IF(OR($A81="",AX$4=""),"",IF(AND(AX$4&lt;=$D81,AX$4+6&gt;=$D81),"C","")&amp;IF(AND(AX$4&lt;=$E81,AX$4+6&gt;=$E81),"A","")&amp;IF(AND(AX$4&lt;=$G81,AX$4+6&gt;=$F81),"V","")&amp;IF(AND(AX$4&lt;=$H81,AX$4+6&gt;=$H81),"R",""))</f>
        <v/>
      </c>
      <c r="AY81" s="31">
        <f>IF(OR($A81="",AY$4=""),"",IF(AND(AY$4&lt;=$D81,AY$4+6&gt;=$D81),"C","")&amp;IF(AND(AY$4&lt;=$E81,AY$4+6&gt;=$E81),"A","")&amp;IF(AND(AY$4&lt;=$G81,AY$4+6&gt;=$F81),"V","")&amp;IF(AND(AY$4&lt;=$H81,AY$4+6&gt;=$H81),"R",""))</f>
        <v/>
      </c>
      <c r="AZ81" s="31">
        <f>IF(OR($A81="",AZ$4=""),"",IF(AND(AZ$4&lt;=$D81,AZ$4+6&gt;=$D81),"C","")&amp;IF(AND(AZ$4&lt;=$E81,AZ$4+6&gt;=$E81),"A","")&amp;IF(AND(AZ$4&lt;=$G81,AZ$4+6&gt;=$F81),"V","")&amp;IF(AND(AZ$4&lt;=$H81,AZ$4+6&gt;=$H81),"R",""))</f>
        <v/>
      </c>
      <c r="BA81" s="31">
        <f>IF(OR($A81="",BA$4=""),"",IF(AND(BA$4&lt;=$D81,BA$4+6&gt;=$D81),"C","")&amp;IF(AND(BA$4&lt;=$E81,BA$4+6&gt;=$E81),"A","")&amp;IF(AND(BA$4&lt;=$G81,BA$4+6&gt;=$F81),"V","")&amp;IF(AND(BA$4&lt;=$H81,BA$4+6&gt;=$H81),"R",""))</f>
        <v/>
      </c>
      <c r="BB81" s="31">
        <f>IF(OR($A81="",BB$4=""),"",IF(AND(BB$4&lt;=$D81,BB$4+6&gt;=$D81),"C","")&amp;IF(AND(BB$4&lt;=$E81,BB$4+6&gt;=$E81),"A","")&amp;IF(AND(BB$4&lt;=$G81,BB$4+6&gt;=$F81),"V","")&amp;IF(AND(BB$4&lt;=$H81,BB$4+6&gt;=$H81),"R",""))</f>
        <v/>
      </c>
      <c r="BC81" s="31">
        <f>IF(OR($A81="",BC$4=""),"",IF(AND(BC$4&lt;=$D81,BC$4+6&gt;=$D81),"C","")&amp;IF(AND(BC$4&lt;=$E81,BC$4+6&gt;=$E81),"A","")&amp;IF(AND(BC$4&lt;=$G81,BC$4+6&gt;=$F81),"V","")&amp;IF(AND(BC$4&lt;=$H81,BC$4+6&gt;=$H81),"R",""))</f>
        <v/>
      </c>
      <c r="BD81" s="31">
        <f>IF(OR($A81="",BD$4=""),"",IF(AND(BD$4&lt;=$D81,BD$4+6&gt;=$D81),"C","")&amp;IF(AND(BD$4&lt;=$E81,BD$4+6&gt;=$E81),"A","")&amp;IF(AND(BD$4&lt;=$G81,BD$4+6&gt;=$F81),"V","")&amp;IF(AND(BD$4&lt;=$H81,BD$4+6&gt;=$H81),"R",""))</f>
        <v/>
      </c>
      <c r="BE81" s="31">
        <f>IF(OR($A81="",BE$4=""),"",IF(AND(BE$4&lt;=$D81,BE$4+6&gt;=$D81),"C","")&amp;IF(AND(BE$4&lt;=$E81,BE$4+6&gt;=$E81),"A","")&amp;IF(AND(BE$4&lt;=$G81,BE$4+6&gt;=$F81),"V","")&amp;IF(AND(BE$4&lt;=$H81,BE$4+6&gt;=$H81),"R",""))</f>
        <v/>
      </c>
      <c r="BF81" s="31">
        <f>IF(OR($A81="",BF$4=""),"",IF(AND(BF$4&lt;=$D81,BF$4+6&gt;=$D81),"C","")&amp;IF(AND(BF$4&lt;=$E81,BF$4+6&gt;=$E81),"A","")&amp;IF(AND(BF$4&lt;=$G81,BF$4+6&gt;=$F81),"V","")&amp;IF(AND(BF$4&lt;=$H81,BF$4+6&gt;=$H81),"R",""))</f>
        <v/>
      </c>
      <c r="BG81" s="31">
        <f>IF(OR($A81="",BG$4=""),"",IF(AND(BG$4&lt;=$D81,BG$4+6&gt;=$D81),"C","")&amp;IF(AND(BG$4&lt;=$E81,BG$4+6&gt;=$E81),"A","")&amp;IF(AND(BG$4&lt;=$G81,BG$4+6&gt;=$F81),"V","")&amp;IF(AND(BG$4&lt;=$H81,BG$4+6&gt;=$H81),"R",""))</f>
        <v/>
      </c>
      <c r="BH81" s="31">
        <f>IF(OR($A81="",BH$4=""),"",IF(AND(BH$4&lt;=$D81,BH$4+6&gt;=$D81),"C","")&amp;IF(AND(BH$4&lt;=$E81,BH$4+6&gt;=$E81),"A","")&amp;IF(AND(BH$4&lt;=$G81,BH$4+6&gt;=$F81),"V","")&amp;IF(AND(BH$4&lt;=$H81,BH$4+6&gt;=$H81),"R",""))</f>
        <v/>
      </c>
      <c r="BI81" s="31">
        <f>IF(OR($A81="",BI$4=""),"",IF(AND(BI$4&lt;=$D81,BI$4+6&gt;=$D81),"C","")&amp;IF(AND(BI$4&lt;=$E81,BI$4+6&gt;=$E81),"A","")&amp;IF(AND(BI$4&lt;=$G81,BI$4+6&gt;=$F81),"V","")&amp;IF(AND(BI$4&lt;=$H81,BI$4+6&gt;=$H81),"R",""))</f>
        <v/>
      </c>
      <c r="BJ81" s="31">
        <f>IF(OR($A81="",BJ$4=""),"",IF(AND(BJ$4&lt;=$D81,BJ$4+6&gt;=$D81),"C","")&amp;IF(AND(BJ$4&lt;=$E81,BJ$4+6&gt;=$E81),"A","")&amp;IF(AND(BJ$4&lt;=$G81,BJ$4+6&gt;=$F81),"V","")&amp;IF(AND(BJ$4&lt;=$H81,BJ$4+6&gt;=$H81),"R",""))</f>
        <v/>
      </c>
      <c r="BK81" s="31">
        <f>IF(OR($A81="",BK$4=""),"",IF(AND(BK$4&lt;=$D81,BK$4+6&gt;=$D81),"C","")&amp;IF(AND(BK$4&lt;=$E81,BK$4+6&gt;=$E81),"A","")&amp;IF(AND(BK$4&lt;=$G81,BK$4+6&gt;=$F81),"V","")&amp;IF(AND(BK$4&lt;=$H81,BK$4+6&gt;=$H81),"R",""))</f>
        <v/>
      </c>
      <c r="BL81" s="31">
        <f>IF(OR($A81="",BL$4=""),"",IF(AND(BL$4&lt;=$D81,BL$4+6&gt;=$D81),"C","")&amp;IF(AND(BL$4&lt;=$E81,BL$4+6&gt;=$E81),"A","")&amp;IF(AND(BL$4&lt;=$G81,BL$4+6&gt;=$F81),"V","")&amp;IF(AND(BL$4&lt;=$H81,BL$4+6&gt;=$H81),"R",""))</f>
        <v/>
      </c>
      <c r="BM81" s="31">
        <f>IF(OR($A81="",BM$4=""),"",IF(AND(BM$4&lt;=$D81,BM$4+6&gt;=$D81),"C","")&amp;IF(AND(BM$4&lt;=$E81,BM$4+6&gt;=$E81),"A","")&amp;IF(AND(BM$4&lt;=$G81,BM$4+6&gt;=$F81),"V","")&amp;IF(AND(BM$4&lt;=$H81,BM$4+6&gt;=$H81),"R",""))</f>
        <v/>
      </c>
      <c r="BN81" s="31">
        <f>IF(OR($A81="",BN$4=""),"",IF(AND(BN$4&lt;=$D81,BN$4+6&gt;=$D81),"C","")&amp;IF(AND(BN$4&lt;=$E81,BN$4+6&gt;=$E81),"A","")&amp;IF(AND(BN$4&lt;=$G81,BN$4+6&gt;=$F81),"V","")&amp;IF(AND(BN$4&lt;=$H81,BN$4+6&gt;=$H81),"R",""))</f>
        <v/>
      </c>
      <c r="BO81" s="31">
        <f>IF(OR($A81="",BO$4=""),"",IF(AND(BO$4&lt;=$D81,BO$4+6&gt;=$D81),"C","")&amp;IF(AND(BO$4&lt;=$E81,BO$4+6&gt;=$E81),"A","")&amp;IF(AND(BO$4&lt;=$G81,BO$4+6&gt;=$F81),"V","")&amp;IF(AND(BO$4&lt;=$H81,BO$4+6&gt;=$H81),"R",""))</f>
        <v/>
      </c>
      <c r="BP81" s="31">
        <f>IF(OR($A81="",BP$4=""),"",IF(AND(BP$4&lt;=$D81,BP$4+6&gt;=$D81),"C","")&amp;IF(AND(BP$4&lt;=$E81,BP$4+6&gt;=$E81),"A","")&amp;IF(AND(BP$4&lt;=$G81,BP$4+6&gt;=$F81),"V","")&amp;IF(AND(BP$4&lt;=$H81,BP$4+6&gt;=$H81),"R",""))</f>
        <v/>
      </c>
    </row>
    <row r="82" ht="26" customHeight="1">
      <c r="A82" s="12">
        <f>IF(Planejamento!A79="","",Planejamento!A79)</f>
        <v/>
      </c>
      <c r="B82" s="32">
        <f>IF(Planejamento!A79="","",Planejamento!B79)</f>
        <v/>
      </c>
      <c r="C82" s="32">
        <f>IF(Planejamento!A79="","",Planejamento!E79)</f>
        <v/>
      </c>
      <c r="D82" s="33">
        <f>IF(Planejamento!A79="","",Planejamento!L79)</f>
        <v/>
      </c>
      <c r="E82" s="33">
        <f>IF(Planejamento!A79="","",Planejamento!M79)</f>
        <v/>
      </c>
      <c r="F82" s="33">
        <f>IF(Planejamento!A79="","",Planejamento!G79)</f>
        <v/>
      </c>
      <c r="G82" s="33">
        <f>IF(Planejamento!A79="","",Planejamento!H79)</f>
        <v/>
      </c>
      <c r="H82" s="33">
        <f>IF(Planejamento!A79="","",Planejamento!N79)</f>
        <v/>
      </c>
      <c r="I82" s="34">
        <f>IF(OR($A82="",I$4=""),"",IF(AND(I$4&lt;=$D82,I$4+6&gt;=$D82),"C","")&amp;IF(AND(I$4&lt;=$E82,I$4+6&gt;=$E82),"A","")&amp;IF(AND(I$4&lt;=$G82,I$4+6&gt;=$F82),"V","")&amp;IF(AND(I$4&lt;=$H82,I$4+6&gt;=$H82),"R",""))</f>
        <v/>
      </c>
      <c r="J82" s="34">
        <f>IF(OR($A82="",J$4=""),"",IF(AND(J$4&lt;=$D82,J$4+6&gt;=$D82),"C","")&amp;IF(AND(J$4&lt;=$E82,J$4+6&gt;=$E82),"A","")&amp;IF(AND(J$4&lt;=$G82,J$4+6&gt;=$F82),"V","")&amp;IF(AND(J$4&lt;=$H82,J$4+6&gt;=$H82),"R",""))</f>
        <v/>
      </c>
      <c r="K82" s="34">
        <f>IF(OR($A82="",K$4=""),"",IF(AND(K$4&lt;=$D82,K$4+6&gt;=$D82),"C","")&amp;IF(AND(K$4&lt;=$E82,K$4+6&gt;=$E82),"A","")&amp;IF(AND(K$4&lt;=$G82,K$4+6&gt;=$F82),"V","")&amp;IF(AND(K$4&lt;=$H82,K$4+6&gt;=$H82),"R",""))</f>
        <v/>
      </c>
      <c r="L82" s="34">
        <f>IF(OR($A82="",L$4=""),"",IF(AND(L$4&lt;=$D82,L$4+6&gt;=$D82),"C","")&amp;IF(AND(L$4&lt;=$E82,L$4+6&gt;=$E82),"A","")&amp;IF(AND(L$4&lt;=$G82,L$4+6&gt;=$F82),"V","")&amp;IF(AND(L$4&lt;=$H82,L$4+6&gt;=$H82),"R",""))</f>
        <v/>
      </c>
      <c r="M82" s="34">
        <f>IF(OR($A82="",M$4=""),"",IF(AND(M$4&lt;=$D82,M$4+6&gt;=$D82),"C","")&amp;IF(AND(M$4&lt;=$E82,M$4+6&gt;=$E82),"A","")&amp;IF(AND(M$4&lt;=$G82,M$4+6&gt;=$F82),"V","")&amp;IF(AND(M$4&lt;=$H82,M$4+6&gt;=$H82),"R",""))</f>
        <v/>
      </c>
      <c r="N82" s="34">
        <f>IF(OR($A82="",N$4=""),"",IF(AND(N$4&lt;=$D82,N$4+6&gt;=$D82),"C","")&amp;IF(AND(N$4&lt;=$E82,N$4+6&gt;=$E82),"A","")&amp;IF(AND(N$4&lt;=$G82,N$4+6&gt;=$F82),"V","")&amp;IF(AND(N$4&lt;=$H82,N$4+6&gt;=$H82),"R",""))</f>
        <v/>
      </c>
      <c r="O82" s="34">
        <f>IF(OR($A82="",O$4=""),"",IF(AND(O$4&lt;=$D82,O$4+6&gt;=$D82),"C","")&amp;IF(AND(O$4&lt;=$E82,O$4+6&gt;=$E82),"A","")&amp;IF(AND(O$4&lt;=$G82,O$4+6&gt;=$F82),"V","")&amp;IF(AND(O$4&lt;=$H82,O$4+6&gt;=$H82),"R",""))</f>
        <v/>
      </c>
      <c r="P82" s="34">
        <f>IF(OR($A82="",P$4=""),"",IF(AND(P$4&lt;=$D82,P$4+6&gt;=$D82),"C","")&amp;IF(AND(P$4&lt;=$E82,P$4+6&gt;=$E82),"A","")&amp;IF(AND(P$4&lt;=$G82,P$4+6&gt;=$F82),"V","")&amp;IF(AND(P$4&lt;=$H82,P$4+6&gt;=$H82),"R",""))</f>
        <v/>
      </c>
      <c r="Q82" s="34">
        <f>IF(OR($A82="",Q$4=""),"",IF(AND(Q$4&lt;=$D82,Q$4+6&gt;=$D82),"C","")&amp;IF(AND(Q$4&lt;=$E82,Q$4+6&gt;=$E82),"A","")&amp;IF(AND(Q$4&lt;=$G82,Q$4+6&gt;=$F82),"V","")&amp;IF(AND(Q$4&lt;=$H82,Q$4+6&gt;=$H82),"R",""))</f>
        <v/>
      </c>
      <c r="R82" s="34">
        <f>IF(OR($A82="",R$4=""),"",IF(AND(R$4&lt;=$D82,R$4+6&gt;=$D82),"C","")&amp;IF(AND(R$4&lt;=$E82,R$4+6&gt;=$E82),"A","")&amp;IF(AND(R$4&lt;=$G82,R$4+6&gt;=$F82),"V","")&amp;IF(AND(R$4&lt;=$H82,R$4+6&gt;=$H82),"R",""))</f>
        <v/>
      </c>
      <c r="S82" s="34">
        <f>IF(OR($A82="",S$4=""),"",IF(AND(S$4&lt;=$D82,S$4+6&gt;=$D82),"C","")&amp;IF(AND(S$4&lt;=$E82,S$4+6&gt;=$E82),"A","")&amp;IF(AND(S$4&lt;=$G82,S$4+6&gt;=$F82),"V","")&amp;IF(AND(S$4&lt;=$H82,S$4+6&gt;=$H82),"R",""))</f>
        <v/>
      </c>
      <c r="T82" s="34">
        <f>IF(OR($A82="",T$4=""),"",IF(AND(T$4&lt;=$D82,T$4+6&gt;=$D82),"C","")&amp;IF(AND(T$4&lt;=$E82,T$4+6&gt;=$E82),"A","")&amp;IF(AND(T$4&lt;=$G82,T$4+6&gt;=$F82),"V","")&amp;IF(AND(T$4&lt;=$H82,T$4+6&gt;=$H82),"R",""))</f>
        <v/>
      </c>
      <c r="U82" s="34">
        <f>IF(OR($A82="",U$4=""),"",IF(AND(U$4&lt;=$D82,U$4+6&gt;=$D82),"C","")&amp;IF(AND(U$4&lt;=$E82,U$4+6&gt;=$E82),"A","")&amp;IF(AND(U$4&lt;=$G82,U$4+6&gt;=$F82),"V","")&amp;IF(AND(U$4&lt;=$H82,U$4+6&gt;=$H82),"R",""))</f>
        <v/>
      </c>
      <c r="V82" s="34">
        <f>IF(OR($A82="",V$4=""),"",IF(AND(V$4&lt;=$D82,V$4+6&gt;=$D82),"C","")&amp;IF(AND(V$4&lt;=$E82,V$4+6&gt;=$E82),"A","")&amp;IF(AND(V$4&lt;=$G82,V$4+6&gt;=$F82),"V","")&amp;IF(AND(V$4&lt;=$H82,V$4+6&gt;=$H82),"R",""))</f>
        <v/>
      </c>
      <c r="W82" s="34">
        <f>IF(OR($A82="",W$4=""),"",IF(AND(W$4&lt;=$D82,W$4+6&gt;=$D82),"C","")&amp;IF(AND(W$4&lt;=$E82,W$4+6&gt;=$E82),"A","")&amp;IF(AND(W$4&lt;=$G82,W$4+6&gt;=$F82),"V","")&amp;IF(AND(W$4&lt;=$H82,W$4+6&gt;=$H82),"R",""))</f>
        <v/>
      </c>
      <c r="X82" s="34">
        <f>IF(OR($A82="",X$4=""),"",IF(AND(X$4&lt;=$D82,X$4+6&gt;=$D82),"C","")&amp;IF(AND(X$4&lt;=$E82,X$4+6&gt;=$E82),"A","")&amp;IF(AND(X$4&lt;=$G82,X$4+6&gt;=$F82),"V","")&amp;IF(AND(X$4&lt;=$H82,X$4+6&gt;=$H82),"R",""))</f>
        <v/>
      </c>
      <c r="Y82" s="34">
        <f>IF(OR($A82="",Y$4=""),"",IF(AND(Y$4&lt;=$D82,Y$4+6&gt;=$D82),"C","")&amp;IF(AND(Y$4&lt;=$E82,Y$4+6&gt;=$E82),"A","")&amp;IF(AND(Y$4&lt;=$G82,Y$4+6&gt;=$F82),"V","")&amp;IF(AND(Y$4&lt;=$H82,Y$4+6&gt;=$H82),"R",""))</f>
        <v/>
      </c>
      <c r="Z82" s="34">
        <f>IF(OR($A82="",Z$4=""),"",IF(AND(Z$4&lt;=$D82,Z$4+6&gt;=$D82),"C","")&amp;IF(AND(Z$4&lt;=$E82,Z$4+6&gt;=$E82),"A","")&amp;IF(AND(Z$4&lt;=$G82,Z$4+6&gt;=$F82),"V","")&amp;IF(AND(Z$4&lt;=$H82,Z$4+6&gt;=$H82),"R",""))</f>
        <v/>
      </c>
      <c r="AA82" s="34">
        <f>IF(OR($A82="",AA$4=""),"",IF(AND(AA$4&lt;=$D82,AA$4+6&gt;=$D82),"C","")&amp;IF(AND(AA$4&lt;=$E82,AA$4+6&gt;=$E82),"A","")&amp;IF(AND(AA$4&lt;=$G82,AA$4+6&gt;=$F82),"V","")&amp;IF(AND(AA$4&lt;=$H82,AA$4+6&gt;=$H82),"R",""))</f>
        <v/>
      </c>
      <c r="AB82" s="34">
        <f>IF(OR($A82="",AB$4=""),"",IF(AND(AB$4&lt;=$D82,AB$4+6&gt;=$D82),"C","")&amp;IF(AND(AB$4&lt;=$E82,AB$4+6&gt;=$E82),"A","")&amp;IF(AND(AB$4&lt;=$G82,AB$4+6&gt;=$F82),"V","")&amp;IF(AND(AB$4&lt;=$H82,AB$4+6&gt;=$H82),"R",""))</f>
        <v/>
      </c>
      <c r="AC82" s="34">
        <f>IF(OR($A82="",AC$4=""),"",IF(AND(AC$4&lt;=$D82,AC$4+6&gt;=$D82),"C","")&amp;IF(AND(AC$4&lt;=$E82,AC$4+6&gt;=$E82),"A","")&amp;IF(AND(AC$4&lt;=$G82,AC$4+6&gt;=$F82),"V","")&amp;IF(AND(AC$4&lt;=$H82,AC$4+6&gt;=$H82),"R",""))</f>
        <v/>
      </c>
      <c r="AD82" s="34">
        <f>IF(OR($A82="",AD$4=""),"",IF(AND(AD$4&lt;=$D82,AD$4+6&gt;=$D82),"C","")&amp;IF(AND(AD$4&lt;=$E82,AD$4+6&gt;=$E82),"A","")&amp;IF(AND(AD$4&lt;=$G82,AD$4+6&gt;=$F82),"V","")&amp;IF(AND(AD$4&lt;=$H82,AD$4+6&gt;=$H82),"R",""))</f>
        <v/>
      </c>
      <c r="AE82" s="34">
        <f>IF(OR($A82="",AE$4=""),"",IF(AND(AE$4&lt;=$D82,AE$4+6&gt;=$D82),"C","")&amp;IF(AND(AE$4&lt;=$E82,AE$4+6&gt;=$E82),"A","")&amp;IF(AND(AE$4&lt;=$G82,AE$4+6&gt;=$F82),"V","")&amp;IF(AND(AE$4&lt;=$H82,AE$4+6&gt;=$H82),"R",""))</f>
        <v/>
      </c>
      <c r="AF82" s="34">
        <f>IF(OR($A82="",AF$4=""),"",IF(AND(AF$4&lt;=$D82,AF$4+6&gt;=$D82),"C","")&amp;IF(AND(AF$4&lt;=$E82,AF$4+6&gt;=$E82),"A","")&amp;IF(AND(AF$4&lt;=$G82,AF$4+6&gt;=$F82),"V","")&amp;IF(AND(AF$4&lt;=$H82,AF$4+6&gt;=$H82),"R",""))</f>
        <v/>
      </c>
      <c r="AG82" s="34">
        <f>IF(OR($A82="",AG$4=""),"",IF(AND(AG$4&lt;=$D82,AG$4+6&gt;=$D82),"C","")&amp;IF(AND(AG$4&lt;=$E82,AG$4+6&gt;=$E82),"A","")&amp;IF(AND(AG$4&lt;=$G82,AG$4+6&gt;=$F82),"V","")&amp;IF(AND(AG$4&lt;=$H82,AG$4+6&gt;=$H82),"R",""))</f>
        <v/>
      </c>
      <c r="AH82" s="34">
        <f>IF(OR($A82="",AH$4=""),"",IF(AND(AH$4&lt;=$D82,AH$4+6&gt;=$D82),"C","")&amp;IF(AND(AH$4&lt;=$E82,AH$4+6&gt;=$E82),"A","")&amp;IF(AND(AH$4&lt;=$G82,AH$4+6&gt;=$F82),"V","")&amp;IF(AND(AH$4&lt;=$H82,AH$4+6&gt;=$H82),"R",""))</f>
        <v/>
      </c>
      <c r="AI82" s="34">
        <f>IF(OR($A82="",AI$4=""),"",IF(AND(AI$4&lt;=$D82,AI$4+6&gt;=$D82),"C","")&amp;IF(AND(AI$4&lt;=$E82,AI$4+6&gt;=$E82),"A","")&amp;IF(AND(AI$4&lt;=$G82,AI$4+6&gt;=$F82),"V","")&amp;IF(AND(AI$4&lt;=$H82,AI$4+6&gt;=$H82),"R",""))</f>
        <v/>
      </c>
      <c r="AJ82" s="34">
        <f>IF(OR($A82="",AJ$4=""),"",IF(AND(AJ$4&lt;=$D82,AJ$4+6&gt;=$D82),"C","")&amp;IF(AND(AJ$4&lt;=$E82,AJ$4+6&gt;=$E82),"A","")&amp;IF(AND(AJ$4&lt;=$G82,AJ$4+6&gt;=$F82),"V","")&amp;IF(AND(AJ$4&lt;=$H82,AJ$4+6&gt;=$H82),"R",""))</f>
        <v/>
      </c>
      <c r="AK82" s="34">
        <f>IF(OR($A82="",AK$4=""),"",IF(AND(AK$4&lt;=$D82,AK$4+6&gt;=$D82),"C","")&amp;IF(AND(AK$4&lt;=$E82,AK$4+6&gt;=$E82),"A","")&amp;IF(AND(AK$4&lt;=$G82,AK$4+6&gt;=$F82),"V","")&amp;IF(AND(AK$4&lt;=$H82,AK$4+6&gt;=$H82),"R",""))</f>
        <v/>
      </c>
      <c r="AL82" s="34">
        <f>IF(OR($A82="",AL$4=""),"",IF(AND(AL$4&lt;=$D82,AL$4+6&gt;=$D82),"C","")&amp;IF(AND(AL$4&lt;=$E82,AL$4+6&gt;=$E82),"A","")&amp;IF(AND(AL$4&lt;=$G82,AL$4+6&gt;=$F82),"V","")&amp;IF(AND(AL$4&lt;=$H82,AL$4+6&gt;=$H82),"R",""))</f>
        <v/>
      </c>
      <c r="AM82" s="34">
        <f>IF(OR($A82="",AM$4=""),"",IF(AND(AM$4&lt;=$D82,AM$4+6&gt;=$D82),"C","")&amp;IF(AND(AM$4&lt;=$E82,AM$4+6&gt;=$E82),"A","")&amp;IF(AND(AM$4&lt;=$G82,AM$4+6&gt;=$F82),"V","")&amp;IF(AND(AM$4&lt;=$H82,AM$4+6&gt;=$H82),"R",""))</f>
        <v/>
      </c>
      <c r="AN82" s="34">
        <f>IF(OR($A82="",AN$4=""),"",IF(AND(AN$4&lt;=$D82,AN$4+6&gt;=$D82),"C","")&amp;IF(AND(AN$4&lt;=$E82,AN$4+6&gt;=$E82),"A","")&amp;IF(AND(AN$4&lt;=$G82,AN$4+6&gt;=$F82),"V","")&amp;IF(AND(AN$4&lt;=$H82,AN$4+6&gt;=$H82),"R",""))</f>
        <v/>
      </c>
      <c r="AO82" s="34">
        <f>IF(OR($A82="",AO$4=""),"",IF(AND(AO$4&lt;=$D82,AO$4+6&gt;=$D82),"C","")&amp;IF(AND(AO$4&lt;=$E82,AO$4+6&gt;=$E82),"A","")&amp;IF(AND(AO$4&lt;=$G82,AO$4+6&gt;=$F82),"V","")&amp;IF(AND(AO$4&lt;=$H82,AO$4+6&gt;=$H82),"R",""))</f>
        <v/>
      </c>
      <c r="AP82" s="34">
        <f>IF(OR($A82="",AP$4=""),"",IF(AND(AP$4&lt;=$D82,AP$4+6&gt;=$D82),"C","")&amp;IF(AND(AP$4&lt;=$E82,AP$4+6&gt;=$E82),"A","")&amp;IF(AND(AP$4&lt;=$G82,AP$4+6&gt;=$F82),"V","")&amp;IF(AND(AP$4&lt;=$H82,AP$4+6&gt;=$H82),"R",""))</f>
        <v/>
      </c>
      <c r="AQ82" s="34">
        <f>IF(OR($A82="",AQ$4=""),"",IF(AND(AQ$4&lt;=$D82,AQ$4+6&gt;=$D82),"C","")&amp;IF(AND(AQ$4&lt;=$E82,AQ$4+6&gt;=$E82),"A","")&amp;IF(AND(AQ$4&lt;=$G82,AQ$4+6&gt;=$F82),"V","")&amp;IF(AND(AQ$4&lt;=$H82,AQ$4+6&gt;=$H82),"R",""))</f>
        <v/>
      </c>
      <c r="AR82" s="34">
        <f>IF(OR($A82="",AR$4=""),"",IF(AND(AR$4&lt;=$D82,AR$4+6&gt;=$D82),"C","")&amp;IF(AND(AR$4&lt;=$E82,AR$4+6&gt;=$E82),"A","")&amp;IF(AND(AR$4&lt;=$G82,AR$4+6&gt;=$F82),"V","")&amp;IF(AND(AR$4&lt;=$H82,AR$4+6&gt;=$H82),"R",""))</f>
        <v/>
      </c>
      <c r="AS82" s="34">
        <f>IF(OR($A82="",AS$4=""),"",IF(AND(AS$4&lt;=$D82,AS$4+6&gt;=$D82),"C","")&amp;IF(AND(AS$4&lt;=$E82,AS$4+6&gt;=$E82),"A","")&amp;IF(AND(AS$4&lt;=$G82,AS$4+6&gt;=$F82),"V","")&amp;IF(AND(AS$4&lt;=$H82,AS$4+6&gt;=$H82),"R",""))</f>
        <v/>
      </c>
      <c r="AT82" s="34">
        <f>IF(OR($A82="",AT$4=""),"",IF(AND(AT$4&lt;=$D82,AT$4+6&gt;=$D82),"C","")&amp;IF(AND(AT$4&lt;=$E82,AT$4+6&gt;=$E82),"A","")&amp;IF(AND(AT$4&lt;=$G82,AT$4+6&gt;=$F82),"V","")&amp;IF(AND(AT$4&lt;=$H82,AT$4+6&gt;=$H82),"R",""))</f>
        <v/>
      </c>
      <c r="AU82" s="34">
        <f>IF(OR($A82="",AU$4=""),"",IF(AND(AU$4&lt;=$D82,AU$4+6&gt;=$D82),"C","")&amp;IF(AND(AU$4&lt;=$E82,AU$4+6&gt;=$E82),"A","")&amp;IF(AND(AU$4&lt;=$G82,AU$4+6&gt;=$F82),"V","")&amp;IF(AND(AU$4&lt;=$H82,AU$4+6&gt;=$H82),"R",""))</f>
        <v/>
      </c>
      <c r="AV82" s="34">
        <f>IF(OR($A82="",AV$4=""),"",IF(AND(AV$4&lt;=$D82,AV$4+6&gt;=$D82),"C","")&amp;IF(AND(AV$4&lt;=$E82,AV$4+6&gt;=$E82),"A","")&amp;IF(AND(AV$4&lt;=$G82,AV$4+6&gt;=$F82),"V","")&amp;IF(AND(AV$4&lt;=$H82,AV$4+6&gt;=$H82),"R",""))</f>
        <v/>
      </c>
      <c r="AW82" s="34">
        <f>IF(OR($A82="",AW$4=""),"",IF(AND(AW$4&lt;=$D82,AW$4+6&gt;=$D82),"C","")&amp;IF(AND(AW$4&lt;=$E82,AW$4+6&gt;=$E82),"A","")&amp;IF(AND(AW$4&lt;=$G82,AW$4+6&gt;=$F82),"V","")&amp;IF(AND(AW$4&lt;=$H82,AW$4+6&gt;=$H82),"R",""))</f>
        <v/>
      </c>
      <c r="AX82" s="34">
        <f>IF(OR($A82="",AX$4=""),"",IF(AND(AX$4&lt;=$D82,AX$4+6&gt;=$D82),"C","")&amp;IF(AND(AX$4&lt;=$E82,AX$4+6&gt;=$E82),"A","")&amp;IF(AND(AX$4&lt;=$G82,AX$4+6&gt;=$F82),"V","")&amp;IF(AND(AX$4&lt;=$H82,AX$4+6&gt;=$H82),"R",""))</f>
        <v/>
      </c>
      <c r="AY82" s="34">
        <f>IF(OR($A82="",AY$4=""),"",IF(AND(AY$4&lt;=$D82,AY$4+6&gt;=$D82),"C","")&amp;IF(AND(AY$4&lt;=$E82,AY$4+6&gt;=$E82),"A","")&amp;IF(AND(AY$4&lt;=$G82,AY$4+6&gt;=$F82),"V","")&amp;IF(AND(AY$4&lt;=$H82,AY$4+6&gt;=$H82),"R",""))</f>
        <v/>
      </c>
      <c r="AZ82" s="34">
        <f>IF(OR($A82="",AZ$4=""),"",IF(AND(AZ$4&lt;=$D82,AZ$4+6&gt;=$D82),"C","")&amp;IF(AND(AZ$4&lt;=$E82,AZ$4+6&gt;=$E82),"A","")&amp;IF(AND(AZ$4&lt;=$G82,AZ$4+6&gt;=$F82),"V","")&amp;IF(AND(AZ$4&lt;=$H82,AZ$4+6&gt;=$H82),"R",""))</f>
        <v/>
      </c>
      <c r="BA82" s="34">
        <f>IF(OR($A82="",BA$4=""),"",IF(AND(BA$4&lt;=$D82,BA$4+6&gt;=$D82),"C","")&amp;IF(AND(BA$4&lt;=$E82,BA$4+6&gt;=$E82),"A","")&amp;IF(AND(BA$4&lt;=$G82,BA$4+6&gt;=$F82),"V","")&amp;IF(AND(BA$4&lt;=$H82,BA$4+6&gt;=$H82),"R",""))</f>
        <v/>
      </c>
      <c r="BB82" s="34">
        <f>IF(OR($A82="",BB$4=""),"",IF(AND(BB$4&lt;=$D82,BB$4+6&gt;=$D82),"C","")&amp;IF(AND(BB$4&lt;=$E82,BB$4+6&gt;=$E82),"A","")&amp;IF(AND(BB$4&lt;=$G82,BB$4+6&gt;=$F82),"V","")&amp;IF(AND(BB$4&lt;=$H82,BB$4+6&gt;=$H82),"R",""))</f>
        <v/>
      </c>
      <c r="BC82" s="34">
        <f>IF(OR($A82="",BC$4=""),"",IF(AND(BC$4&lt;=$D82,BC$4+6&gt;=$D82),"C","")&amp;IF(AND(BC$4&lt;=$E82,BC$4+6&gt;=$E82),"A","")&amp;IF(AND(BC$4&lt;=$G82,BC$4+6&gt;=$F82),"V","")&amp;IF(AND(BC$4&lt;=$H82,BC$4+6&gt;=$H82),"R",""))</f>
        <v/>
      </c>
      <c r="BD82" s="34">
        <f>IF(OR($A82="",BD$4=""),"",IF(AND(BD$4&lt;=$D82,BD$4+6&gt;=$D82),"C","")&amp;IF(AND(BD$4&lt;=$E82,BD$4+6&gt;=$E82),"A","")&amp;IF(AND(BD$4&lt;=$G82,BD$4+6&gt;=$F82),"V","")&amp;IF(AND(BD$4&lt;=$H82,BD$4+6&gt;=$H82),"R",""))</f>
        <v/>
      </c>
      <c r="BE82" s="34">
        <f>IF(OR($A82="",BE$4=""),"",IF(AND(BE$4&lt;=$D82,BE$4+6&gt;=$D82),"C","")&amp;IF(AND(BE$4&lt;=$E82,BE$4+6&gt;=$E82),"A","")&amp;IF(AND(BE$4&lt;=$G82,BE$4+6&gt;=$F82),"V","")&amp;IF(AND(BE$4&lt;=$H82,BE$4+6&gt;=$H82),"R",""))</f>
        <v/>
      </c>
      <c r="BF82" s="34">
        <f>IF(OR($A82="",BF$4=""),"",IF(AND(BF$4&lt;=$D82,BF$4+6&gt;=$D82),"C","")&amp;IF(AND(BF$4&lt;=$E82,BF$4+6&gt;=$E82),"A","")&amp;IF(AND(BF$4&lt;=$G82,BF$4+6&gt;=$F82),"V","")&amp;IF(AND(BF$4&lt;=$H82,BF$4+6&gt;=$H82),"R",""))</f>
        <v/>
      </c>
      <c r="BG82" s="34">
        <f>IF(OR($A82="",BG$4=""),"",IF(AND(BG$4&lt;=$D82,BG$4+6&gt;=$D82),"C","")&amp;IF(AND(BG$4&lt;=$E82,BG$4+6&gt;=$E82),"A","")&amp;IF(AND(BG$4&lt;=$G82,BG$4+6&gt;=$F82),"V","")&amp;IF(AND(BG$4&lt;=$H82,BG$4+6&gt;=$H82),"R",""))</f>
        <v/>
      </c>
      <c r="BH82" s="34">
        <f>IF(OR($A82="",BH$4=""),"",IF(AND(BH$4&lt;=$D82,BH$4+6&gt;=$D82),"C","")&amp;IF(AND(BH$4&lt;=$E82,BH$4+6&gt;=$E82),"A","")&amp;IF(AND(BH$4&lt;=$G82,BH$4+6&gt;=$F82),"V","")&amp;IF(AND(BH$4&lt;=$H82,BH$4+6&gt;=$H82),"R",""))</f>
        <v/>
      </c>
      <c r="BI82" s="34">
        <f>IF(OR($A82="",BI$4=""),"",IF(AND(BI$4&lt;=$D82,BI$4+6&gt;=$D82),"C","")&amp;IF(AND(BI$4&lt;=$E82,BI$4+6&gt;=$E82),"A","")&amp;IF(AND(BI$4&lt;=$G82,BI$4+6&gt;=$F82),"V","")&amp;IF(AND(BI$4&lt;=$H82,BI$4+6&gt;=$H82),"R",""))</f>
        <v/>
      </c>
      <c r="BJ82" s="34">
        <f>IF(OR($A82="",BJ$4=""),"",IF(AND(BJ$4&lt;=$D82,BJ$4+6&gt;=$D82),"C","")&amp;IF(AND(BJ$4&lt;=$E82,BJ$4+6&gt;=$E82),"A","")&amp;IF(AND(BJ$4&lt;=$G82,BJ$4+6&gt;=$F82),"V","")&amp;IF(AND(BJ$4&lt;=$H82,BJ$4+6&gt;=$H82),"R",""))</f>
        <v/>
      </c>
      <c r="BK82" s="34">
        <f>IF(OR($A82="",BK$4=""),"",IF(AND(BK$4&lt;=$D82,BK$4+6&gt;=$D82),"C","")&amp;IF(AND(BK$4&lt;=$E82,BK$4+6&gt;=$E82),"A","")&amp;IF(AND(BK$4&lt;=$G82,BK$4+6&gt;=$F82),"V","")&amp;IF(AND(BK$4&lt;=$H82,BK$4+6&gt;=$H82),"R",""))</f>
        <v/>
      </c>
      <c r="BL82" s="34">
        <f>IF(OR($A82="",BL$4=""),"",IF(AND(BL$4&lt;=$D82,BL$4+6&gt;=$D82),"C","")&amp;IF(AND(BL$4&lt;=$E82,BL$4+6&gt;=$E82),"A","")&amp;IF(AND(BL$4&lt;=$G82,BL$4+6&gt;=$F82),"V","")&amp;IF(AND(BL$4&lt;=$H82,BL$4+6&gt;=$H82),"R",""))</f>
        <v/>
      </c>
      <c r="BM82" s="34">
        <f>IF(OR($A82="",BM$4=""),"",IF(AND(BM$4&lt;=$D82,BM$4+6&gt;=$D82),"C","")&amp;IF(AND(BM$4&lt;=$E82,BM$4+6&gt;=$E82),"A","")&amp;IF(AND(BM$4&lt;=$G82,BM$4+6&gt;=$F82),"V","")&amp;IF(AND(BM$4&lt;=$H82,BM$4+6&gt;=$H82),"R",""))</f>
        <v/>
      </c>
      <c r="BN82" s="34">
        <f>IF(OR($A82="",BN$4=""),"",IF(AND(BN$4&lt;=$D82,BN$4+6&gt;=$D82),"C","")&amp;IF(AND(BN$4&lt;=$E82,BN$4+6&gt;=$E82),"A","")&amp;IF(AND(BN$4&lt;=$G82,BN$4+6&gt;=$F82),"V","")&amp;IF(AND(BN$4&lt;=$H82,BN$4+6&gt;=$H82),"R",""))</f>
        <v/>
      </c>
      <c r="BO82" s="34">
        <f>IF(OR($A82="",BO$4=""),"",IF(AND(BO$4&lt;=$D82,BO$4+6&gt;=$D82),"C","")&amp;IF(AND(BO$4&lt;=$E82,BO$4+6&gt;=$E82),"A","")&amp;IF(AND(BO$4&lt;=$G82,BO$4+6&gt;=$F82),"V","")&amp;IF(AND(BO$4&lt;=$H82,BO$4+6&gt;=$H82),"R",""))</f>
        <v/>
      </c>
      <c r="BP82" s="34">
        <f>IF(OR($A82="",BP$4=""),"",IF(AND(BP$4&lt;=$D82,BP$4+6&gt;=$D82),"C","")&amp;IF(AND(BP$4&lt;=$E82,BP$4+6&gt;=$E82),"A","")&amp;IF(AND(BP$4&lt;=$G82,BP$4+6&gt;=$F82),"V","")&amp;IF(AND(BP$4&lt;=$H82,BP$4+6&gt;=$H82),"R",""))</f>
        <v/>
      </c>
    </row>
    <row r="83" ht="26" customHeight="1">
      <c r="A83" s="13">
        <f>IF(Planejamento!A80="","",Planejamento!A80)</f>
        <v/>
      </c>
      <c r="B83" s="29">
        <f>IF(Planejamento!A80="","",Planejamento!B80)</f>
        <v/>
      </c>
      <c r="C83" s="29">
        <f>IF(Planejamento!A80="","",Planejamento!E80)</f>
        <v/>
      </c>
      <c r="D83" s="30">
        <f>IF(Planejamento!A80="","",Planejamento!L80)</f>
        <v/>
      </c>
      <c r="E83" s="30">
        <f>IF(Planejamento!A80="","",Planejamento!M80)</f>
        <v/>
      </c>
      <c r="F83" s="30">
        <f>IF(Planejamento!A80="","",Planejamento!G80)</f>
        <v/>
      </c>
      <c r="G83" s="30">
        <f>IF(Planejamento!A80="","",Planejamento!H80)</f>
        <v/>
      </c>
      <c r="H83" s="30">
        <f>IF(Planejamento!A80="","",Planejamento!N80)</f>
        <v/>
      </c>
      <c r="I83" s="31">
        <f>IF(OR($A83="",I$4=""),"",IF(AND(I$4&lt;=$D83,I$4+6&gt;=$D83),"C","")&amp;IF(AND(I$4&lt;=$E83,I$4+6&gt;=$E83),"A","")&amp;IF(AND(I$4&lt;=$G83,I$4+6&gt;=$F83),"V","")&amp;IF(AND(I$4&lt;=$H83,I$4+6&gt;=$H83),"R",""))</f>
        <v/>
      </c>
      <c r="J83" s="31">
        <f>IF(OR($A83="",J$4=""),"",IF(AND(J$4&lt;=$D83,J$4+6&gt;=$D83),"C","")&amp;IF(AND(J$4&lt;=$E83,J$4+6&gt;=$E83),"A","")&amp;IF(AND(J$4&lt;=$G83,J$4+6&gt;=$F83),"V","")&amp;IF(AND(J$4&lt;=$H83,J$4+6&gt;=$H83),"R",""))</f>
        <v/>
      </c>
      <c r="K83" s="31">
        <f>IF(OR($A83="",K$4=""),"",IF(AND(K$4&lt;=$D83,K$4+6&gt;=$D83),"C","")&amp;IF(AND(K$4&lt;=$E83,K$4+6&gt;=$E83),"A","")&amp;IF(AND(K$4&lt;=$G83,K$4+6&gt;=$F83),"V","")&amp;IF(AND(K$4&lt;=$H83,K$4+6&gt;=$H83),"R",""))</f>
        <v/>
      </c>
      <c r="L83" s="31">
        <f>IF(OR($A83="",L$4=""),"",IF(AND(L$4&lt;=$D83,L$4+6&gt;=$D83),"C","")&amp;IF(AND(L$4&lt;=$E83,L$4+6&gt;=$E83),"A","")&amp;IF(AND(L$4&lt;=$G83,L$4+6&gt;=$F83),"V","")&amp;IF(AND(L$4&lt;=$H83,L$4+6&gt;=$H83),"R",""))</f>
        <v/>
      </c>
      <c r="M83" s="31">
        <f>IF(OR($A83="",M$4=""),"",IF(AND(M$4&lt;=$D83,M$4+6&gt;=$D83),"C","")&amp;IF(AND(M$4&lt;=$E83,M$4+6&gt;=$E83),"A","")&amp;IF(AND(M$4&lt;=$G83,M$4+6&gt;=$F83),"V","")&amp;IF(AND(M$4&lt;=$H83,M$4+6&gt;=$H83),"R",""))</f>
        <v/>
      </c>
      <c r="N83" s="31">
        <f>IF(OR($A83="",N$4=""),"",IF(AND(N$4&lt;=$D83,N$4+6&gt;=$D83),"C","")&amp;IF(AND(N$4&lt;=$E83,N$4+6&gt;=$E83),"A","")&amp;IF(AND(N$4&lt;=$G83,N$4+6&gt;=$F83),"V","")&amp;IF(AND(N$4&lt;=$H83,N$4+6&gt;=$H83),"R",""))</f>
        <v/>
      </c>
      <c r="O83" s="31">
        <f>IF(OR($A83="",O$4=""),"",IF(AND(O$4&lt;=$D83,O$4+6&gt;=$D83),"C","")&amp;IF(AND(O$4&lt;=$E83,O$4+6&gt;=$E83),"A","")&amp;IF(AND(O$4&lt;=$G83,O$4+6&gt;=$F83),"V","")&amp;IF(AND(O$4&lt;=$H83,O$4+6&gt;=$H83),"R",""))</f>
        <v/>
      </c>
      <c r="P83" s="31">
        <f>IF(OR($A83="",P$4=""),"",IF(AND(P$4&lt;=$D83,P$4+6&gt;=$D83),"C","")&amp;IF(AND(P$4&lt;=$E83,P$4+6&gt;=$E83),"A","")&amp;IF(AND(P$4&lt;=$G83,P$4+6&gt;=$F83),"V","")&amp;IF(AND(P$4&lt;=$H83,P$4+6&gt;=$H83),"R",""))</f>
        <v/>
      </c>
      <c r="Q83" s="31">
        <f>IF(OR($A83="",Q$4=""),"",IF(AND(Q$4&lt;=$D83,Q$4+6&gt;=$D83),"C","")&amp;IF(AND(Q$4&lt;=$E83,Q$4+6&gt;=$E83),"A","")&amp;IF(AND(Q$4&lt;=$G83,Q$4+6&gt;=$F83),"V","")&amp;IF(AND(Q$4&lt;=$H83,Q$4+6&gt;=$H83),"R",""))</f>
        <v/>
      </c>
      <c r="R83" s="31">
        <f>IF(OR($A83="",R$4=""),"",IF(AND(R$4&lt;=$D83,R$4+6&gt;=$D83),"C","")&amp;IF(AND(R$4&lt;=$E83,R$4+6&gt;=$E83),"A","")&amp;IF(AND(R$4&lt;=$G83,R$4+6&gt;=$F83),"V","")&amp;IF(AND(R$4&lt;=$H83,R$4+6&gt;=$H83),"R",""))</f>
        <v/>
      </c>
      <c r="S83" s="31">
        <f>IF(OR($A83="",S$4=""),"",IF(AND(S$4&lt;=$D83,S$4+6&gt;=$D83),"C","")&amp;IF(AND(S$4&lt;=$E83,S$4+6&gt;=$E83),"A","")&amp;IF(AND(S$4&lt;=$G83,S$4+6&gt;=$F83),"V","")&amp;IF(AND(S$4&lt;=$H83,S$4+6&gt;=$H83),"R",""))</f>
        <v/>
      </c>
      <c r="T83" s="31">
        <f>IF(OR($A83="",T$4=""),"",IF(AND(T$4&lt;=$D83,T$4+6&gt;=$D83),"C","")&amp;IF(AND(T$4&lt;=$E83,T$4+6&gt;=$E83),"A","")&amp;IF(AND(T$4&lt;=$G83,T$4+6&gt;=$F83),"V","")&amp;IF(AND(T$4&lt;=$H83,T$4+6&gt;=$H83),"R",""))</f>
        <v/>
      </c>
      <c r="U83" s="31">
        <f>IF(OR($A83="",U$4=""),"",IF(AND(U$4&lt;=$D83,U$4+6&gt;=$D83),"C","")&amp;IF(AND(U$4&lt;=$E83,U$4+6&gt;=$E83),"A","")&amp;IF(AND(U$4&lt;=$G83,U$4+6&gt;=$F83),"V","")&amp;IF(AND(U$4&lt;=$H83,U$4+6&gt;=$H83),"R",""))</f>
        <v/>
      </c>
      <c r="V83" s="31">
        <f>IF(OR($A83="",V$4=""),"",IF(AND(V$4&lt;=$D83,V$4+6&gt;=$D83),"C","")&amp;IF(AND(V$4&lt;=$E83,V$4+6&gt;=$E83),"A","")&amp;IF(AND(V$4&lt;=$G83,V$4+6&gt;=$F83),"V","")&amp;IF(AND(V$4&lt;=$H83,V$4+6&gt;=$H83),"R",""))</f>
        <v/>
      </c>
      <c r="W83" s="31">
        <f>IF(OR($A83="",W$4=""),"",IF(AND(W$4&lt;=$D83,W$4+6&gt;=$D83),"C","")&amp;IF(AND(W$4&lt;=$E83,W$4+6&gt;=$E83),"A","")&amp;IF(AND(W$4&lt;=$G83,W$4+6&gt;=$F83),"V","")&amp;IF(AND(W$4&lt;=$H83,W$4+6&gt;=$H83),"R",""))</f>
        <v/>
      </c>
      <c r="X83" s="31">
        <f>IF(OR($A83="",X$4=""),"",IF(AND(X$4&lt;=$D83,X$4+6&gt;=$D83),"C","")&amp;IF(AND(X$4&lt;=$E83,X$4+6&gt;=$E83),"A","")&amp;IF(AND(X$4&lt;=$G83,X$4+6&gt;=$F83),"V","")&amp;IF(AND(X$4&lt;=$H83,X$4+6&gt;=$H83),"R",""))</f>
        <v/>
      </c>
      <c r="Y83" s="31">
        <f>IF(OR($A83="",Y$4=""),"",IF(AND(Y$4&lt;=$D83,Y$4+6&gt;=$D83),"C","")&amp;IF(AND(Y$4&lt;=$E83,Y$4+6&gt;=$E83),"A","")&amp;IF(AND(Y$4&lt;=$G83,Y$4+6&gt;=$F83),"V","")&amp;IF(AND(Y$4&lt;=$H83,Y$4+6&gt;=$H83),"R",""))</f>
        <v/>
      </c>
      <c r="Z83" s="31">
        <f>IF(OR($A83="",Z$4=""),"",IF(AND(Z$4&lt;=$D83,Z$4+6&gt;=$D83),"C","")&amp;IF(AND(Z$4&lt;=$E83,Z$4+6&gt;=$E83),"A","")&amp;IF(AND(Z$4&lt;=$G83,Z$4+6&gt;=$F83),"V","")&amp;IF(AND(Z$4&lt;=$H83,Z$4+6&gt;=$H83),"R",""))</f>
        <v/>
      </c>
      <c r="AA83" s="31">
        <f>IF(OR($A83="",AA$4=""),"",IF(AND(AA$4&lt;=$D83,AA$4+6&gt;=$D83),"C","")&amp;IF(AND(AA$4&lt;=$E83,AA$4+6&gt;=$E83),"A","")&amp;IF(AND(AA$4&lt;=$G83,AA$4+6&gt;=$F83),"V","")&amp;IF(AND(AA$4&lt;=$H83,AA$4+6&gt;=$H83),"R",""))</f>
        <v/>
      </c>
      <c r="AB83" s="31">
        <f>IF(OR($A83="",AB$4=""),"",IF(AND(AB$4&lt;=$D83,AB$4+6&gt;=$D83),"C","")&amp;IF(AND(AB$4&lt;=$E83,AB$4+6&gt;=$E83),"A","")&amp;IF(AND(AB$4&lt;=$G83,AB$4+6&gt;=$F83),"V","")&amp;IF(AND(AB$4&lt;=$H83,AB$4+6&gt;=$H83),"R",""))</f>
        <v/>
      </c>
      <c r="AC83" s="31">
        <f>IF(OR($A83="",AC$4=""),"",IF(AND(AC$4&lt;=$D83,AC$4+6&gt;=$D83),"C","")&amp;IF(AND(AC$4&lt;=$E83,AC$4+6&gt;=$E83),"A","")&amp;IF(AND(AC$4&lt;=$G83,AC$4+6&gt;=$F83),"V","")&amp;IF(AND(AC$4&lt;=$H83,AC$4+6&gt;=$H83),"R",""))</f>
        <v/>
      </c>
      <c r="AD83" s="31">
        <f>IF(OR($A83="",AD$4=""),"",IF(AND(AD$4&lt;=$D83,AD$4+6&gt;=$D83),"C","")&amp;IF(AND(AD$4&lt;=$E83,AD$4+6&gt;=$E83),"A","")&amp;IF(AND(AD$4&lt;=$G83,AD$4+6&gt;=$F83),"V","")&amp;IF(AND(AD$4&lt;=$H83,AD$4+6&gt;=$H83),"R",""))</f>
        <v/>
      </c>
      <c r="AE83" s="31">
        <f>IF(OR($A83="",AE$4=""),"",IF(AND(AE$4&lt;=$D83,AE$4+6&gt;=$D83),"C","")&amp;IF(AND(AE$4&lt;=$E83,AE$4+6&gt;=$E83),"A","")&amp;IF(AND(AE$4&lt;=$G83,AE$4+6&gt;=$F83),"V","")&amp;IF(AND(AE$4&lt;=$H83,AE$4+6&gt;=$H83),"R",""))</f>
        <v/>
      </c>
      <c r="AF83" s="31">
        <f>IF(OR($A83="",AF$4=""),"",IF(AND(AF$4&lt;=$D83,AF$4+6&gt;=$D83),"C","")&amp;IF(AND(AF$4&lt;=$E83,AF$4+6&gt;=$E83),"A","")&amp;IF(AND(AF$4&lt;=$G83,AF$4+6&gt;=$F83),"V","")&amp;IF(AND(AF$4&lt;=$H83,AF$4+6&gt;=$H83),"R",""))</f>
        <v/>
      </c>
      <c r="AG83" s="31">
        <f>IF(OR($A83="",AG$4=""),"",IF(AND(AG$4&lt;=$D83,AG$4+6&gt;=$D83),"C","")&amp;IF(AND(AG$4&lt;=$E83,AG$4+6&gt;=$E83),"A","")&amp;IF(AND(AG$4&lt;=$G83,AG$4+6&gt;=$F83),"V","")&amp;IF(AND(AG$4&lt;=$H83,AG$4+6&gt;=$H83),"R",""))</f>
        <v/>
      </c>
      <c r="AH83" s="31">
        <f>IF(OR($A83="",AH$4=""),"",IF(AND(AH$4&lt;=$D83,AH$4+6&gt;=$D83),"C","")&amp;IF(AND(AH$4&lt;=$E83,AH$4+6&gt;=$E83),"A","")&amp;IF(AND(AH$4&lt;=$G83,AH$4+6&gt;=$F83),"V","")&amp;IF(AND(AH$4&lt;=$H83,AH$4+6&gt;=$H83),"R",""))</f>
        <v/>
      </c>
      <c r="AI83" s="31">
        <f>IF(OR($A83="",AI$4=""),"",IF(AND(AI$4&lt;=$D83,AI$4+6&gt;=$D83),"C","")&amp;IF(AND(AI$4&lt;=$E83,AI$4+6&gt;=$E83),"A","")&amp;IF(AND(AI$4&lt;=$G83,AI$4+6&gt;=$F83),"V","")&amp;IF(AND(AI$4&lt;=$H83,AI$4+6&gt;=$H83),"R",""))</f>
        <v/>
      </c>
      <c r="AJ83" s="31">
        <f>IF(OR($A83="",AJ$4=""),"",IF(AND(AJ$4&lt;=$D83,AJ$4+6&gt;=$D83),"C","")&amp;IF(AND(AJ$4&lt;=$E83,AJ$4+6&gt;=$E83),"A","")&amp;IF(AND(AJ$4&lt;=$G83,AJ$4+6&gt;=$F83),"V","")&amp;IF(AND(AJ$4&lt;=$H83,AJ$4+6&gt;=$H83),"R",""))</f>
        <v/>
      </c>
      <c r="AK83" s="31">
        <f>IF(OR($A83="",AK$4=""),"",IF(AND(AK$4&lt;=$D83,AK$4+6&gt;=$D83),"C","")&amp;IF(AND(AK$4&lt;=$E83,AK$4+6&gt;=$E83),"A","")&amp;IF(AND(AK$4&lt;=$G83,AK$4+6&gt;=$F83),"V","")&amp;IF(AND(AK$4&lt;=$H83,AK$4+6&gt;=$H83),"R",""))</f>
        <v/>
      </c>
      <c r="AL83" s="31">
        <f>IF(OR($A83="",AL$4=""),"",IF(AND(AL$4&lt;=$D83,AL$4+6&gt;=$D83),"C","")&amp;IF(AND(AL$4&lt;=$E83,AL$4+6&gt;=$E83),"A","")&amp;IF(AND(AL$4&lt;=$G83,AL$4+6&gt;=$F83),"V","")&amp;IF(AND(AL$4&lt;=$H83,AL$4+6&gt;=$H83),"R",""))</f>
        <v/>
      </c>
      <c r="AM83" s="31">
        <f>IF(OR($A83="",AM$4=""),"",IF(AND(AM$4&lt;=$D83,AM$4+6&gt;=$D83),"C","")&amp;IF(AND(AM$4&lt;=$E83,AM$4+6&gt;=$E83),"A","")&amp;IF(AND(AM$4&lt;=$G83,AM$4+6&gt;=$F83),"V","")&amp;IF(AND(AM$4&lt;=$H83,AM$4+6&gt;=$H83),"R",""))</f>
        <v/>
      </c>
      <c r="AN83" s="31">
        <f>IF(OR($A83="",AN$4=""),"",IF(AND(AN$4&lt;=$D83,AN$4+6&gt;=$D83),"C","")&amp;IF(AND(AN$4&lt;=$E83,AN$4+6&gt;=$E83),"A","")&amp;IF(AND(AN$4&lt;=$G83,AN$4+6&gt;=$F83),"V","")&amp;IF(AND(AN$4&lt;=$H83,AN$4+6&gt;=$H83),"R",""))</f>
        <v/>
      </c>
      <c r="AO83" s="31">
        <f>IF(OR($A83="",AO$4=""),"",IF(AND(AO$4&lt;=$D83,AO$4+6&gt;=$D83),"C","")&amp;IF(AND(AO$4&lt;=$E83,AO$4+6&gt;=$E83),"A","")&amp;IF(AND(AO$4&lt;=$G83,AO$4+6&gt;=$F83),"V","")&amp;IF(AND(AO$4&lt;=$H83,AO$4+6&gt;=$H83),"R",""))</f>
        <v/>
      </c>
      <c r="AP83" s="31">
        <f>IF(OR($A83="",AP$4=""),"",IF(AND(AP$4&lt;=$D83,AP$4+6&gt;=$D83),"C","")&amp;IF(AND(AP$4&lt;=$E83,AP$4+6&gt;=$E83),"A","")&amp;IF(AND(AP$4&lt;=$G83,AP$4+6&gt;=$F83),"V","")&amp;IF(AND(AP$4&lt;=$H83,AP$4+6&gt;=$H83),"R",""))</f>
        <v/>
      </c>
      <c r="AQ83" s="31">
        <f>IF(OR($A83="",AQ$4=""),"",IF(AND(AQ$4&lt;=$D83,AQ$4+6&gt;=$D83),"C","")&amp;IF(AND(AQ$4&lt;=$E83,AQ$4+6&gt;=$E83),"A","")&amp;IF(AND(AQ$4&lt;=$G83,AQ$4+6&gt;=$F83),"V","")&amp;IF(AND(AQ$4&lt;=$H83,AQ$4+6&gt;=$H83),"R",""))</f>
        <v/>
      </c>
      <c r="AR83" s="31">
        <f>IF(OR($A83="",AR$4=""),"",IF(AND(AR$4&lt;=$D83,AR$4+6&gt;=$D83),"C","")&amp;IF(AND(AR$4&lt;=$E83,AR$4+6&gt;=$E83),"A","")&amp;IF(AND(AR$4&lt;=$G83,AR$4+6&gt;=$F83),"V","")&amp;IF(AND(AR$4&lt;=$H83,AR$4+6&gt;=$H83),"R",""))</f>
        <v/>
      </c>
      <c r="AS83" s="31">
        <f>IF(OR($A83="",AS$4=""),"",IF(AND(AS$4&lt;=$D83,AS$4+6&gt;=$D83),"C","")&amp;IF(AND(AS$4&lt;=$E83,AS$4+6&gt;=$E83),"A","")&amp;IF(AND(AS$4&lt;=$G83,AS$4+6&gt;=$F83),"V","")&amp;IF(AND(AS$4&lt;=$H83,AS$4+6&gt;=$H83),"R",""))</f>
        <v/>
      </c>
      <c r="AT83" s="31">
        <f>IF(OR($A83="",AT$4=""),"",IF(AND(AT$4&lt;=$D83,AT$4+6&gt;=$D83),"C","")&amp;IF(AND(AT$4&lt;=$E83,AT$4+6&gt;=$E83),"A","")&amp;IF(AND(AT$4&lt;=$G83,AT$4+6&gt;=$F83),"V","")&amp;IF(AND(AT$4&lt;=$H83,AT$4+6&gt;=$H83),"R",""))</f>
        <v/>
      </c>
      <c r="AU83" s="31">
        <f>IF(OR($A83="",AU$4=""),"",IF(AND(AU$4&lt;=$D83,AU$4+6&gt;=$D83),"C","")&amp;IF(AND(AU$4&lt;=$E83,AU$4+6&gt;=$E83),"A","")&amp;IF(AND(AU$4&lt;=$G83,AU$4+6&gt;=$F83),"V","")&amp;IF(AND(AU$4&lt;=$H83,AU$4+6&gt;=$H83),"R",""))</f>
        <v/>
      </c>
      <c r="AV83" s="31">
        <f>IF(OR($A83="",AV$4=""),"",IF(AND(AV$4&lt;=$D83,AV$4+6&gt;=$D83),"C","")&amp;IF(AND(AV$4&lt;=$E83,AV$4+6&gt;=$E83),"A","")&amp;IF(AND(AV$4&lt;=$G83,AV$4+6&gt;=$F83),"V","")&amp;IF(AND(AV$4&lt;=$H83,AV$4+6&gt;=$H83),"R",""))</f>
        <v/>
      </c>
      <c r="AW83" s="31">
        <f>IF(OR($A83="",AW$4=""),"",IF(AND(AW$4&lt;=$D83,AW$4+6&gt;=$D83),"C","")&amp;IF(AND(AW$4&lt;=$E83,AW$4+6&gt;=$E83),"A","")&amp;IF(AND(AW$4&lt;=$G83,AW$4+6&gt;=$F83),"V","")&amp;IF(AND(AW$4&lt;=$H83,AW$4+6&gt;=$H83),"R",""))</f>
        <v/>
      </c>
      <c r="AX83" s="31">
        <f>IF(OR($A83="",AX$4=""),"",IF(AND(AX$4&lt;=$D83,AX$4+6&gt;=$D83),"C","")&amp;IF(AND(AX$4&lt;=$E83,AX$4+6&gt;=$E83),"A","")&amp;IF(AND(AX$4&lt;=$G83,AX$4+6&gt;=$F83),"V","")&amp;IF(AND(AX$4&lt;=$H83,AX$4+6&gt;=$H83),"R",""))</f>
        <v/>
      </c>
      <c r="AY83" s="31">
        <f>IF(OR($A83="",AY$4=""),"",IF(AND(AY$4&lt;=$D83,AY$4+6&gt;=$D83),"C","")&amp;IF(AND(AY$4&lt;=$E83,AY$4+6&gt;=$E83),"A","")&amp;IF(AND(AY$4&lt;=$G83,AY$4+6&gt;=$F83),"V","")&amp;IF(AND(AY$4&lt;=$H83,AY$4+6&gt;=$H83),"R",""))</f>
        <v/>
      </c>
      <c r="AZ83" s="31">
        <f>IF(OR($A83="",AZ$4=""),"",IF(AND(AZ$4&lt;=$D83,AZ$4+6&gt;=$D83),"C","")&amp;IF(AND(AZ$4&lt;=$E83,AZ$4+6&gt;=$E83),"A","")&amp;IF(AND(AZ$4&lt;=$G83,AZ$4+6&gt;=$F83),"V","")&amp;IF(AND(AZ$4&lt;=$H83,AZ$4+6&gt;=$H83),"R",""))</f>
        <v/>
      </c>
      <c r="BA83" s="31">
        <f>IF(OR($A83="",BA$4=""),"",IF(AND(BA$4&lt;=$D83,BA$4+6&gt;=$D83),"C","")&amp;IF(AND(BA$4&lt;=$E83,BA$4+6&gt;=$E83),"A","")&amp;IF(AND(BA$4&lt;=$G83,BA$4+6&gt;=$F83),"V","")&amp;IF(AND(BA$4&lt;=$H83,BA$4+6&gt;=$H83),"R",""))</f>
        <v/>
      </c>
      <c r="BB83" s="31">
        <f>IF(OR($A83="",BB$4=""),"",IF(AND(BB$4&lt;=$D83,BB$4+6&gt;=$D83),"C","")&amp;IF(AND(BB$4&lt;=$E83,BB$4+6&gt;=$E83),"A","")&amp;IF(AND(BB$4&lt;=$G83,BB$4+6&gt;=$F83),"V","")&amp;IF(AND(BB$4&lt;=$H83,BB$4+6&gt;=$H83),"R",""))</f>
        <v/>
      </c>
      <c r="BC83" s="31">
        <f>IF(OR($A83="",BC$4=""),"",IF(AND(BC$4&lt;=$D83,BC$4+6&gt;=$D83),"C","")&amp;IF(AND(BC$4&lt;=$E83,BC$4+6&gt;=$E83),"A","")&amp;IF(AND(BC$4&lt;=$G83,BC$4+6&gt;=$F83),"V","")&amp;IF(AND(BC$4&lt;=$H83,BC$4+6&gt;=$H83),"R",""))</f>
        <v/>
      </c>
      <c r="BD83" s="31">
        <f>IF(OR($A83="",BD$4=""),"",IF(AND(BD$4&lt;=$D83,BD$4+6&gt;=$D83),"C","")&amp;IF(AND(BD$4&lt;=$E83,BD$4+6&gt;=$E83),"A","")&amp;IF(AND(BD$4&lt;=$G83,BD$4+6&gt;=$F83),"V","")&amp;IF(AND(BD$4&lt;=$H83,BD$4+6&gt;=$H83),"R",""))</f>
        <v/>
      </c>
      <c r="BE83" s="31">
        <f>IF(OR($A83="",BE$4=""),"",IF(AND(BE$4&lt;=$D83,BE$4+6&gt;=$D83),"C","")&amp;IF(AND(BE$4&lt;=$E83,BE$4+6&gt;=$E83),"A","")&amp;IF(AND(BE$4&lt;=$G83,BE$4+6&gt;=$F83),"V","")&amp;IF(AND(BE$4&lt;=$H83,BE$4+6&gt;=$H83),"R",""))</f>
        <v/>
      </c>
      <c r="BF83" s="31">
        <f>IF(OR($A83="",BF$4=""),"",IF(AND(BF$4&lt;=$D83,BF$4+6&gt;=$D83),"C","")&amp;IF(AND(BF$4&lt;=$E83,BF$4+6&gt;=$E83),"A","")&amp;IF(AND(BF$4&lt;=$G83,BF$4+6&gt;=$F83),"V","")&amp;IF(AND(BF$4&lt;=$H83,BF$4+6&gt;=$H83),"R",""))</f>
        <v/>
      </c>
      <c r="BG83" s="31">
        <f>IF(OR($A83="",BG$4=""),"",IF(AND(BG$4&lt;=$D83,BG$4+6&gt;=$D83),"C","")&amp;IF(AND(BG$4&lt;=$E83,BG$4+6&gt;=$E83),"A","")&amp;IF(AND(BG$4&lt;=$G83,BG$4+6&gt;=$F83),"V","")&amp;IF(AND(BG$4&lt;=$H83,BG$4+6&gt;=$H83),"R",""))</f>
        <v/>
      </c>
      <c r="BH83" s="31">
        <f>IF(OR($A83="",BH$4=""),"",IF(AND(BH$4&lt;=$D83,BH$4+6&gt;=$D83),"C","")&amp;IF(AND(BH$4&lt;=$E83,BH$4+6&gt;=$E83),"A","")&amp;IF(AND(BH$4&lt;=$G83,BH$4+6&gt;=$F83),"V","")&amp;IF(AND(BH$4&lt;=$H83,BH$4+6&gt;=$H83),"R",""))</f>
        <v/>
      </c>
      <c r="BI83" s="31">
        <f>IF(OR($A83="",BI$4=""),"",IF(AND(BI$4&lt;=$D83,BI$4+6&gt;=$D83),"C","")&amp;IF(AND(BI$4&lt;=$E83,BI$4+6&gt;=$E83),"A","")&amp;IF(AND(BI$4&lt;=$G83,BI$4+6&gt;=$F83),"V","")&amp;IF(AND(BI$4&lt;=$H83,BI$4+6&gt;=$H83),"R",""))</f>
        <v/>
      </c>
      <c r="BJ83" s="31">
        <f>IF(OR($A83="",BJ$4=""),"",IF(AND(BJ$4&lt;=$D83,BJ$4+6&gt;=$D83),"C","")&amp;IF(AND(BJ$4&lt;=$E83,BJ$4+6&gt;=$E83),"A","")&amp;IF(AND(BJ$4&lt;=$G83,BJ$4+6&gt;=$F83),"V","")&amp;IF(AND(BJ$4&lt;=$H83,BJ$4+6&gt;=$H83),"R",""))</f>
        <v/>
      </c>
      <c r="BK83" s="31">
        <f>IF(OR($A83="",BK$4=""),"",IF(AND(BK$4&lt;=$D83,BK$4+6&gt;=$D83),"C","")&amp;IF(AND(BK$4&lt;=$E83,BK$4+6&gt;=$E83),"A","")&amp;IF(AND(BK$4&lt;=$G83,BK$4+6&gt;=$F83),"V","")&amp;IF(AND(BK$4&lt;=$H83,BK$4+6&gt;=$H83),"R",""))</f>
        <v/>
      </c>
      <c r="BL83" s="31">
        <f>IF(OR($A83="",BL$4=""),"",IF(AND(BL$4&lt;=$D83,BL$4+6&gt;=$D83),"C","")&amp;IF(AND(BL$4&lt;=$E83,BL$4+6&gt;=$E83),"A","")&amp;IF(AND(BL$4&lt;=$G83,BL$4+6&gt;=$F83),"V","")&amp;IF(AND(BL$4&lt;=$H83,BL$4+6&gt;=$H83),"R",""))</f>
        <v/>
      </c>
      <c r="BM83" s="31">
        <f>IF(OR($A83="",BM$4=""),"",IF(AND(BM$4&lt;=$D83,BM$4+6&gt;=$D83),"C","")&amp;IF(AND(BM$4&lt;=$E83,BM$4+6&gt;=$E83),"A","")&amp;IF(AND(BM$4&lt;=$G83,BM$4+6&gt;=$F83),"V","")&amp;IF(AND(BM$4&lt;=$H83,BM$4+6&gt;=$H83),"R",""))</f>
        <v/>
      </c>
      <c r="BN83" s="31">
        <f>IF(OR($A83="",BN$4=""),"",IF(AND(BN$4&lt;=$D83,BN$4+6&gt;=$D83),"C","")&amp;IF(AND(BN$4&lt;=$E83,BN$4+6&gt;=$E83),"A","")&amp;IF(AND(BN$4&lt;=$G83,BN$4+6&gt;=$F83),"V","")&amp;IF(AND(BN$4&lt;=$H83,BN$4+6&gt;=$H83),"R",""))</f>
        <v/>
      </c>
      <c r="BO83" s="31">
        <f>IF(OR($A83="",BO$4=""),"",IF(AND(BO$4&lt;=$D83,BO$4+6&gt;=$D83),"C","")&amp;IF(AND(BO$4&lt;=$E83,BO$4+6&gt;=$E83),"A","")&amp;IF(AND(BO$4&lt;=$G83,BO$4+6&gt;=$F83),"V","")&amp;IF(AND(BO$4&lt;=$H83,BO$4+6&gt;=$H83),"R",""))</f>
        <v/>
      </c>
      <c r="BP83" s="31">
        <f>IF(OR($A83="",BP$4=""),"",IF(AND(BP$4&lt;=$D83,BP$4+6&gt;=$D83),"C","")&amp;IF(AND(BP$4&lt;=$E83,BP$4+6&gt;=$E83),"A","")&amp;IF(AND(BP$4&lt;=$G83,BP$4+6&gt;=$F83),"V","")&amp;IF(AND(BP$4&lt;=$H83,BP$4+6&gt;=$H83),"R",""))</f>
        <v/>
      </c>
    </row>
    <row r="84" ht="26" customHeight="1">
      <c r="A84" s="12">
        <f>IF(Planejamento!A81="","",Planejamento!A81)</f>
        <v/>
      </c>
      <c r="B84" s="32">
        <f>IF(Planejamento!A81="","",Planejamento!B81)</f>
        <v/>
      </c>
      <c r="C84" s="32">
        <f>IF(Planejamento!A81="","",Planejamento!E81)</f>
        <v/>
      </c>
      <c r="D84" s="33">
        <f>IF(Planejamento!A81="","",Planejamento!L81)</f>
        <v/>
      </c>
      <c r="E84" s="33">
        <f>IF(Planejamento!A81="","",Planejamento!M81)</f>
        <v/>
      </c>
      <c r="F84" s="33">
        <f>IF(Planejamento!A81="","",Planejamento!G81)</f>
        <v/>
      </c>
      <c r="G84" s="33">
        <f>IF(Planejamento!A81="","",Planejamento!H81)</f>
        <v/>
      </c>
      <c r="H84" s="33">
        <f>IF(Planejamento!A81="","",Planejamento!N81)</f>
        <v/>
      </c>
      <c r="I84" s="34">
        <f>IF(OR($A84="",I$4=""),"",IF(AND(I$4&lt;=$D84,I$4+6&gt;=$D84),"C","")&amp;IF(AND(I$4&lt;=$E84,I$4+6&gt;=$E84),"A","")&amp;IF(AND(I$4&lt;=$G84,I$4+6&gt;=$F84),"V","")&amp;IF(AND(I$4&lt;=$H84,I$4+6&gt;=$H84),"R",""))</f>
        <v/>
      </c>
      <c r="J84" s="34">
        <f>IF(OR($A84="",J$4=""),"",IF(AND(J$4&lt;=$D84,J$4+6&gt;=$D84),"C","")&amp;IF(AND(J$4&lt;=$E84,J$4+6&gt;=$E84),"A","")&amp;IF(AND(J$4&lt;=$G84,J$4+6&gt;=$F84),"V","")&amp;IF(AND(J$4&lt;=$H84,J$4+6&gt;=$H84),"R",""))</f>
        <v/>
      </c>
      <c r="K84" s="34">
        <f>IF(OR($A84="",K$4=""),"",IF(AND(K$4&lt;=$D84,K$4+6&gt;=$D84),"C","")&amp;IF(AND(K$4&lt;=$E84,K$4+6&gt;=$E84),"A","")&amp;IF(AND(K$4&lt;=$G84,K$4+6&gt;=$F84),"V","")&amp;IF(AND(K$4&lt;=$H84,K$4+6&gt;=$H84),"R",""))</f>
        <v/>
      </c>
      <c r="L84" s="34">
        <f>IF(OR($A84="",L$4=""),"",IF(AND(L$4&lt;=$D84,L$4+6&gt;=$D84),"C","")&amp;IF(AND(L$4&lt;=$E84,L$4+6&gt;=$E84),"A","")&amp;IF(AND(L$4&lt;=$G84,L$4+6&gt;=$F84),"V","")&amp;IF(AND(L$4&lt;=$H84,L$4+6&gt;=$H84),"R",""))</f>
        <v/>
      </c>
      <c r="M84" s="34">
        <f>IF(OR($A84="",M$4=""),"",IF(AND(M$4&lt;=$D84,M$4+6&gt;=$D84),"C","")&amp;IF(AND(M$4&lt;=$E84,M$4+6&gt;=$E84),"A","")&amp;IF(AND(M$4&lt;=$G84,M$4+6&gt;=$F84),"V","")&amp;IF(AND(M$4&lt;=$H84,M$4+6&gt;=$H84),"R",""))</f>
        <v/>
      </c>
      <c r="N84" s="34">
        <f>IF(OR($A84="",N$4=""),"",IF(AND(N$4&lt;=$D84,N$4+6&gt;=$D84),"C","")&amp;IF(AND(N$4&lt;=$E84,N$4+6&gt;=$E84),"A","")&amp;IF(AND(N$4&lt;=$G84,N$4+6&gt;=$F84),"V","")&amp;IF(AND(N$4&lt;=$H84,N$4+6&gt;=$H84),"R",""))</f>
        <v/>
      </c>
      <c r="O84" s="34">
        <f>IF(OR($A84="",O$4=""),"",IF(AND(O$4&lt;=$D84,O$4+6&gt;=$D84),"C","")&amp;IF(AND(O$4&lt;=$E84,O$4+6&gt;=$E84),"A","")&amp;IF(AND(O$4&lt;=$G84,O$4+6&gt;=$F84),"V","")&amp;IF(AND(O$4&lt;=$H84,O$4+6&gt;=$H84),"R",""))</f>
        <v/>
      </c>
      <c r="P84" s="34">
        <f>IF(OR($A84="",P$4=""),"",IF(AND(P$4&lt;=$D84,P$4+6&gt;=$D84),"C","")&amp;IF(AND(P$4&lt;=$E84,P$4+6&gt;=$E84),"A","")&amp;IF(AND(P$4&lt;=$G84,P$4+6&gt;=$F84),"V","")&amp;IF(AND(P$4&lt;=$H84,P$4+6&gt;=$H84),"R",""))</f>
        <v/>
      </c>
      <c r="Q84" s="34">
        <f>IF(OR($A84="",Q$4=""),"",IF(AND(Q$4&lt;=$D84,Q$4+6&gt;=$D84),"C","")&amp;IF(AND(Q$4&lt;=$E84,Q$4+6&gt;=$E84),"A","")&amp;IF(AND(Q$4&lt;=$G84,Q$4+6&gt;=$F84),"V","")&amp;IF(AND(Q$4&lt;=$H84,Q$4+6&gt;=$H84),"R",""))</f>
        <v/>
      </c>
      <c r="R84" s="34">
        <f>IF(OR($A84="",R$4=""),"",IF(AND(R$4&lt;=$D84,R$4+6&gt;=$D84),"C","")&amp;IF(AND(R$4&lt;=$E84,R$4+6&gt;=$E84),"A","")&amp;IF(AND(R$4&lt;=$G84,R$4+6&gt;=$F84),"V","")&amp;IF(AND(R$4&lt;=$H84,R$4+6&gt;=$H84),"R",""))</f>
        <v/>
      </c>
      <c r="S84" s="34">
        <f>IF(OR($A84="",S$4=""),"",IF(AND(S$4&lt;=$D84,S$4+6&gt;=$D84),"C","")&amp;IF(AND(S$4&lt;=$E84,S$4+6&gt;=$E84),"A","")&amp;IF(AND(S$4&lt;=$G84,S$4+6&gt;=$F84),"V","")&amp;IF(AND(S$4&lt;=$H84,S$4+6&gt;=$H84),"R",""))</f>
        <v/>
      </c>
      <c r="T84" s="34">
        <f>IF(OR($A84="",T$4=""),"",IF(AND(T$4&lt;=$D84,T$4+6&gt;=$D84),"C","")&amp;IF(AND(T$4&lt;=$E84,T$4+6&gt;=$E84),"A","")&amp;IF(AND(T$4&lt;=$G84,T$4+6&gt;=$F84),"V","")&amp;IF(AND(T$4&lt;=$H84,T$4+6&gt;=$H84),"R",""))</f>
        <v/>
      </c>
      <c r="U84" s="34">
        <f>IF(OR($A84="",U$4=""),"",IF(AND(U$4&lt;=$D84,U$4+6&gt;=$D84),"C","")&amp;IF(AND(U$4&lt;=$E84,U$4+6&gt;=$E84),"A","")&amp;IF(AND(U$4&lt;=$G84,U$4+6&gt;=$F84),"V","")&amp;IF(AND(U$4&lt;=$H84,U$4+6&gt;=$H84),"R",""))</f>
        <v/>
      </c>
      <c r="V84" s="34">
        <f>IF(OR($A84="",V$4=""),"",IF(AND(V$4&lt;=$D84,V$4+6&gt;=$D84),"C","")&amp;IF(AND(V$4&lt;=$E84,V$4+6&gt;=$E84),"A","")&amp;IF(AND(V$4&lt;=$G84,V$4+6&gt;=$F84),"V","")&amp;IF(AND(V$4&lt;=$H84,V$4+6&gt;=$H84),"R",""))</f>
        <v/>
      </c>
      <c r="W84" s="34">
        <f>IF(OR($A84="",W$4=""),"",IF(AND(W$4&lt;=$D84,W$4+6&gt;=$D84),"C","")&amp;IF(AND(W$4&lt;=$E84,W$4+6&gt;=$E84),"A","")&amp;IF(AND(W$4&lt;=$G84,W$4+6&gt;=$F84),"V","")&amp;IF(AND(W$4&lt;=$H84,W$4+6&gt;=$H84),"R",""))</f>
        <v/>
      </c>
      <c r="X84" s="34">
        <f>IF(OR($A84="",X$4=""),"",IF(AND(X$4&lt;=$D84,X$4+6&gt;=$D84),"C","")&amp;IF(AND(X$4&lt;=$E84,X$4+6&gt;=$E84),"A","")&amp;IF(AND(X$4&lt;=$G84,X$4+6&gt;=$F84),"V","")&amp;IF(AND(X$4&lt;=$H84,X$4+6&gt;=$H84),"R",""))</f>
        <v/>
      </c>
      <c r="Y84" s="34">
        <f>IF(OR($A84="",Y$4=""),"",IF(AND(Y$4&lt;=$D84,Y$4+6&gt;=$D84),"C","")&amp;IF(AND(Y$4&lt;=$E84,Y$4+6&gt;=$E84),"A","")&amp;IF(AND(Y$4&lt;=$G84,Y$4+6&gt;=$F84),"V","")&amp;IF(AND(Y$4&lt;=$H84,Y$4+6&gt;=$H84),"R",""))</f>
        <v/>
      </c>
      <c r="Z84" s="34">
        <f>IF(OR($A84="",Z$4=""),"",IF(AND(Z$4&lt;=$D84,Z$4+6&gt;=$D84),"C","")&amp;IF(AND(Z$4&lt;=$E84,Z$4+6&gt;=$E84),"A","")&amp;IF(AND(Z$4&lt;=$G84,Z$4+6&gt;=$F84),"V","")&amp;IF(AND(Z$4&lt;=$H84,Z$4+6&gt;=$H84),"R",""))</f>
        <v/>
      </c>
      <c r="AA84" s="34">
        <f>IF(OR($A84="",AA$4=""),"",IF(AND(AA$4&lt;=$D84,AA$4+6&gt;=$D84),"C","")&amp;IF(AND(AA$4&lt;=$E84,AA$4+6&gt;=$E84),"A","")&amp;IF(AND(AA$4&lt;=$G84,AA$4+6&gt;=$F84),"V","")&amp;IF(AND(AA$4&lt;=$H84,AA$4+6&gt;=$H84),"R",""))</f>
        <v/>
      </c>
      <c r="AB84" s="34">
        <f>IF(OR($A84="",AB$4=""),"",IF(AND(AB$4&lt;=$D84,AB$4+6&gt;=$D84),"C","")&amp;IF(AND(AB$4&lt;=$E84,AB$4+6&gt;=$E84),"A","")&amp;IF(AND(AB$4&lt;=$G84,AB$4+6&gt;=$F84),"V","")&amp;IF(AND(AB$4&lt;=$H84,AB$4+6&gt;=$H84),"R",""))</f>
        <v/>
      </c>
      <c r="AC84" s="34">
        <f>IF(OR($A84="",AC$4=""),"",IF(AND(AC$4&lt;=$D84,AC$4+6&gt;=$D84),"C","")&amp;IF(AND(AC$4&lt;=$E84,AC$4+6&gt;=$E84),"A","")&amp;IF(AND(AC$4&lt;=$G84,AC$4+6&gt;=$F84),"V","")&amp;IF(AND(AC$4&lt;=$H84,AC$4+6&gt;=$H84),"R",""))</f>
        <v/>
      </c>
      <c r="AD84" s="34">
        <f>IF(OR($A84="",AD$4=""),"",IF(AND(AD$4&lt;=$D84,AD$4+6&gt;=$D84),"C","")&amp;IF(AND(AD$4&lt;=$E84,AD$4+6&gt;=$E84),"A","")&amp;IF(AND(AD$4&lt;=$G84,AD$4+6&gt;=$F84),"V","")&amp;IF(AND(AD$4&lt;=$H84,AD$4+6&gt;=$H84),"R",""))</f>
        <v/>
      </c>
      <c r="AE84" s="34">
        <f>IF(OR($A84="",AE$4=""),"",IF(AND(AE$4&lt;=$D84,AE$4+6&gt;=$D84),"C","")&amp;IF(AND(AE$4&lt;=$E84,AE$4+6&gt;=$E84),"A","")&amp;IF(AND(AE$4&lt;=$G84,AE$4+6&gt;=$F84),"V","")&amp;IF(AND(AE$4&lt;=$H84,AE$4+6&gt;=$H84),"R",""))</f>
        <v/>
      </c>
      <c r="AF84" s="34">
        <f>IF(OR($A84="",AF$4=""),"",IF(AND(AF$4&lt;=$D84,AF$4+6&gt;=$D84),"C","")&amp;IF(AND(AF$4&lt;=$E84,AF$4+6&gt;=$E84),"A","")&amp;IF(AND(AF$4&lt;=$G84,AF$4+6&gt;=$F84),"V","")&amp;IF(AND(AF$4&lt;=$H84,AF$4+6&gt;=$H84),"R",""))</f>
        <v/>
      </c>
      <c r="AG84" s="34">
        <f>IF(OR($A84="",AG$4=""),"",IF(AND(AG$4&lt;=$D84,AG$4+6&gt;=$D84),"C","")&amp;IF(AND(AG$4&lt;=$E84,AG$4+6&gt;=$E84),"A","")&amp;IF(AND(AG$4&lt;=$G84,AG$4+6&gt;=$F84),"V","")&amp;IF(AND(AG$4&lt;=$H84,AG$4+6&gt;=$H84),"R",""))</f>
        <v/>
      </c>
      <c r="AH84" s="34">
        <f>IF(OR($A84="",AH$4=""),"",IF(AND(AH$4&lt;=$D84,AH$4+6&gt;=$D84),"C","")&amp;IF(AND(AH$4&lt;=$E84,AH$4+6&gt;=$E84),"A","")&amp;IF(AND(AH$4&lt;=$G84,AH$4+6&gt;=$F84),"V","")&amp;IF(AND(AH$4&lt;=$H84,AH$4+6&gt;=$H84),"R",""))</f>
        <v/>
      </c>
      <c r="AI84" s="34">
        <f>IF(OR($A84="",AI$4=""),"",IF(AND(AI$4&lt;=$D84,AI$4+6&gt;=$D84),"C","")&amp;IF(AND(AI$4&lt;=$E84,AI$4+6&gt;=$E84),"A","")&amp;IF(AND(AI$4&lt;=$G84,AI$4+6&gt;=$F84),"V","")&amp;IF(AND(AI$4&lt;=$H84,AI$4+6&gt;=$H84),"R",""))</f>
        <v/>
      </c>
      <c r="AJ84" s="34">
        <f>IF(OR($A84="",AJ$4=""),"",IF(AND(AJ$4&lt;=$D84,AJ$4+6&gt;=$D84),"C","")&amp;IF(AND(AJ$4&lt;=$E84,AJ$4+6&gt;=$E84),"A","")&amp;IF(AND(AJ$4&lt;=$G84,AJ$4+6&gt;=$F84),"V","")&amp;IF(AND(AJ$4&lt;=$H84,AJ$4+6&gt;=$H84),"R",""))</f>
        <v/>
      </c>
      <c r="AK84" s="34">
        <f>IF(OR($A84="",AK$4=""),"",IF(AND(AK$4&lt;=$D84,AK$4+6&gt;=$D84),"C","")&amp;IF(AND(AK$4&lt;=$E84,AK$4+6&gt;=$E84),"A","")&amp;IF(AND(AK$4&lt;=$G84,AK$4+6&gt;=$F84),"V","")&amp;IF(AND(AK$4&lt;=$H84,AK$4+6&gt;=$H84),"R",""))</f>
        <v/>
      </c>
      <c r="AL84" s="34">
        <f>IF(OR($A84="",AL$4=""),"",IF(AND(AL$4&lt;=$D84,AL$4+6&gt;=$D84),"C","")&amp;IF(AND(AL$4&lt;=$E84,AL$4+6&gt;=$E84),"A","")&amp;IF(AND(AL$4&lt;=$G84,AL$4+6&gt;=$F84),"V","")&amp;IF(AND(AL$4&lt;=$H84,AL$4+6&gt;=$H84),"R",""))</f>
        <v/>
      </c>
      <c r="AM84" s="34">
        <f>IF(OR($A84="",AM$4=""),"",IF(AND(AM$4&lt;=$D84,AM$4+6&gt;=$D84),"C","")&amp;IF(AND(AM$4&lt;=$E84,AM$4+6&gt;=$E84),"A","")&amp;IF(AND(AM$4&lt;=$G84,AM$4+6&gt;=$F84),"V","")&amp;IF(AND(AM$4&lt;=$H84,AM$4+6&gt;=$H84),"R",""))</f>
        <v/>
      </c>
      <c r="AN84" s="34">
        <f>IF(OR($A84="",AN$4=""),"",IF(AND(AN$4&lt;=$D84,AN$4+6&gt;=$D84),"C","")&amp;IF(AND(AN$4&lt;=$E84,AN$4+6&gt;=$E84),"A","")&amp;IF(AND(AN$4&lt;=$G84,AN$4+6&gt;=$F84),"V","")&amp;IF(AND(AN$4&lt;=$H84,AN$4+6&gt;=$H84),"R",""))</f>
        <v/>
      </c>
      <c r="AO84" s="34">
        <f>IF(OR($A84="",AO$4=""),"",IF(AND(AO$4&lt;=$D84,AO$4+6&gt;=$D84),"C","")&amp;IF(AND(AO$4&lt;=$E84,AO$4+6&gt;=$E84),"A","")&amp;IF(AND(AO$4&lt;=$G84,AO$4+6&gt;=$F84),"V","")&amp;IF(AND(AO$4&lt;=$H84,AO$4+6&gt;=$H84),"R",""))</f>
        <v/>
      </c>
      <c r="AP84" s="34">
        <f>IF(OR($A84="",AP$4=""),"",IF(AND(AP$4&lt;=$D84,AP$4+6&gt;=$D84),"C","")&amp;IF(AND(AP$4&lt;=$E84,AP$4+6&gt;=$E84),"A","")&amp;IF(AND(AP$4&lt;=$G84,AP$4+6&gt;=$F84),"V","")&amp;IF(AND(AP$4&lt;=$H84,AP$4+6&gt;=$H84),"R",""))</f>
        <v/>
      </c>
      <c r="AQ84" s="34">
        <f>IF(OR($A84="",AQ$4=""),"",IF(AND(AQ$4&lt;=$D84,AQ$4+6&gt;=$D84),"C","")&amp;IF(AND(AQ$4&lt;=$E84,AQ$4+6&gt;=$E84),"A","")&amp;IF(AND(AQ$4&lt;=$G84,AQ$4+6&gt;=$F84),"V","")&amp;IF(AND(AQ$4&lt;=$H84,AQ$4+6&gt;=$H84),"R",""))</f>
        <v/>
      </c>
      <c r="AR84" s="34">
        <f>IF(OR($A84="",AR$4=""),"",IF(AND(AR$4&lt;=$D84,AR$4+6&gt;=$D84),"C","")&amp;IF(AND(AR$4&lt;=$E84,AR$4+6&gt;=$E84),"A","")&amp;IF(AND(AR$4&lt;=$G84,AR$4+6&gt;=$F84),"V","")&amp;IF(AND(AR$4&lt;=$H84,AR$4+6&gt;=$H84),"R",""))</f>
        <v/>
      </c>
      <c r="AS84" s="34">
        <f>IF(OR($A84="",AS$4=""),"",IF(AND(AS$4&lt;=$D84,AS$4+6&gt;=$D84),"C","")&amp;IF(AND(AS$4&lt;=$E84,AS$4+6&gt;=$E84),"A","")&amp;IF(AND(AS$4&lt;=$G84,AS$4+6&gt;=$F84),"V","")&amp;IF(AND(AS$4&lt;=$H84,AS$4+6&gt;=$H84),"R",""))</f>
        <v/>
      </c>
      <c r="AT84" s="34">
        <f>IF(OR($A84="",AT$4=""),"",IF(AND(AT$4&lt;=$D84,AT$4+6&gt;=$D84),"C","")&amp;IF(AND(AT$4&lt;=$E84,AT$4+6&gt;=$E84),"A","")&amp;IF(AND(AT$4&lt;=$G84,AT$4+6&gt;=$F84),"V","")&amp;IF(AND(AT$4&lt;=$H84,AT$4+6&gt;=$H84),"R",""))</f>
        <v/>
      </c>
      <c r="AU84" s="34">
        <f>IF(OR($A84="",AU$4=""),"",IF(AND(AU$4&lt;=$D84,AU$4+6&gt;=$D84),"C","")&amp;IF(AND(AU$4&lt;=$E84,AU$4+6&gt;=$E84),"A","")&amp;IF(AND(AU$4&lt;=$G84,AU$4+6&gt;=$F84),"V","")&amp;IF(AND(AU$4&lt;=$H84,AU$4+6&gt;=$H84),"R",""))</f>
        <v/>
      </c>
      <c r="AV84" s="34">
        <f>IF(OR($A84="",AV$4=""),"",IF(AND(AV$4&lt;=$D84,AV$4+6&gt;=$D84),"C","")&amp;IF(AND(AV$4&lt;=$E84,AV$4+6&gt;=$E84),"A","")&amp;IF(AND(AV$4&lt;=$G84,AV$4+6&gt;=$F84),"V","")&amp;IF(AND(AV$4&lt;=$H84,AV$4+6&gt;=$H84),"R",""))</f>
        <v/>
      </c>
      <c r="AW84" s="34">
        <f>IF(OR($A84="",AW$4=""),"",IF(AND(AW$4&lt;=$D84,AW$4+6&gt;=$D84),"C","")&amp;IF(AND(AW$4&lt;=$E84,AW$4+6&gt;=$E84),"A","")&amp;IF(AND(AW$4&lt;=$G84,AW$4+6&gt;=$F84),"V","")&amp;IF(AND(AW$4&lt;=$H84,AW$4+6&gt;=$H84),"R",""))</f>
        <v/>
      </c>
      <c r="AX84" s="34">
        <f>IF(OR($A84="",AX$4=""),"",IF(AND(AX$4&lt;=$D84,AX$4+6&gt;=$D84),"C","")&amp;IF(AND(AX$4&lt;=$E84,AX$4+6&gt;=$E84),"A","")&amp;IF(AND(AX$4&lt;=$G84,AX$4+6&gt;=$F84),"V","")&amp;IF(AND(AX$4&lt;=$H84,AX$4+6&gt;=$H84),"R",""))</f>
        <v/>
      </c>
      <c r="AY84" s="34">
        <f>IF(OR($A84="",AY$4=""),"",IF(AND(AY$4&lt;=$D84,AY$4+6&gt;=$D84),"C","")&amp;IF(AND(AY$4&lt;=$E84,AY$4+6&gt;=$E84),"A","")&amp;IF(AND(AY$4&lt;=$G84,AY$4+6&gt;=$F84),"V","")&amp;IF(AND(AY$4&lt;=$H84,AY$4+6&gt;=$H84),"R",""))</f>
        <v/>
      </c>
      <c r="AZ84" s="34">
        <f>IF(OR($A84="",AZ$4=""),"",IF(AND(AZ$4&lt;=$D84,AZ$4+6&gt;=$D84),"C","")&amp;IF(AND(AZ$4&lt;=$E84,AZ$4+6&gt;=$E84),"A","")&amp;IF(AND(AZ$4&lt;=$G84,AZ$4+6&gt;=$F84),"V","")&amp;IF(AND(AZ$4&lt;=$H84,AZ$4+6&gt;=$H84),"R",""))</f>
        <v/>
      </c>
      <c r="BA84" s="34">
        <f>IF(OR($A84="",BA$4=""),"",IF(AND(BA$4&lt;=$D84,BA$4+6&gt;=$D84),"C","")&amp;IF(AND(BA$4&lt;=$E84,BA$4+6&gt;=$E84),"A","")&amp;IF(AND(BA$4&lt;=$G84,BA$4+6&gt;=$F84),"V","")&amp;IF(AND(BA$4&lt;=$H84,BA$4+6&gt;=$H84),"R",""))</f>
        <v/>
      </c>
      <c r="BB84" s="34">
        <f>IF(OR($A84="",BB$4=""),"",IF(AND(BB$4&lt;=$D84,BB$4+6&gt;=$D84),"C","")&amp;IF(AND(BB$4&lt;=$E84,BB$4+6&gt;=$E84),"A","")&amp;IF(AND(BB$4&lt;=$G84,BB$4+6&gt;=$F84),"V","")&amp;IF(AND(BB$4&lt;=$H84,BB$4+6&gt;=$H84),"R",""))</f>
        <v/>
      </c>
      <c r="BC84" s="34">
        <f>IF(OR($A84="",BC$4=""),"",IF(AND(BC$4&lt;=$D84,BC$4+6&gt;=$D84),"C","")&amp;IF(AND(BC$4&lt;=$E84,BC$4+6&gt;=$E84),"A","")&amp;IF(AND(BC$4&lt;=$G84,BC$4+6&gt;=$F84),"V","")&amp;IF(AND(BC$4&lt;=$H84,BC$4+6&gt;=$H84),"R",""))</f>
        <v/>
      </c>
      <c r="BD84" s="34">
        <f>IF(OR($A84="",BD$4=""),"",IF(AND(BD$4&lt;=$D84,BD$4+6&gt;=$D84),"C","")&amp;IF(AND(BD$4&lt;=$E84,BD$4+6&gt;=$E84),"A","")&amp;IF(AND(BD$4&lt;=$G84,BD$4+6&gt;=$F84),"V","")&amp;IF(AND(BD$4&lt;=$H84,BD$4+6&gt;=$H84),"R",""))</f>
        <v/>
      </c>
      <c r="BE84" s="34">
        <f>IF(OR($A84="",BE$4=""),"",IF(AND(BE$4&lt;=$D84,BE$4+6&gt;=$D84),"C","")&amp;IF(AND(BE$4&lt;=$E84,BE$4+6&gt;=$E84),"A","")&amp;IF(AND(BE$4&lt;=$G84,BE$4+6&gt;=$F84),"V","")&amp;IF(AND(BE$4&lt;=$H84,BE$4+6&gt;=$H84),"R",""))</f>
        <v/>
      </c>
      <c r="BF84" s="34">
        <f>IF(OR($A84="",BF$4=""),"",IF(AND(BF$4&lt;=$D84,BF$4+6&gt;=$D84),"C","")&amp;IF(AND(BF$4&lt;=$E84,BF$4+6&gt;=$E84),"A","")&amp;IF(AND(BF$4&lt;=$G84,BF$4+6&gt;=$F84),"V","")&amp;IF(AND(BF$4&lt;=$H84,BF$4+6&gt;=$H84),"R",""))</f>
        <v/>
      </c>
      <c r="BG84" s="34">
        <f>IF(OR($A84="",BG$4=""),"",IF(AND(BG$4&lt;=$D84,BG$4+6&gt;=$D84),"C","")&amp;IF(AND(BG$4&lt;=$E84,BG$4+6&gt;=$E84),"A","")&amp;IF(AND(BG$4&lt;=$G84,BG$4+6&gt;=$F84),"V","")&amp;IF(AND(BG$4&lt;=$H84,BG$4+6&gt;=$H84),"R",""))</f>
        <v/>
      </c>
      <c r="BH84" s="34">
        <f>IF(OR($A84="",BH$4=""),"",IF(AND(BH$4&lt;=$D84,BH$4+6&gt;=$D84),"C","")&amp;IF(AND(BH$4&lt;=$E84,BH$4+6&gt;=$E84),"A","")&amp;IF(AND(BH$4&lt;=$G84,BH$4+6&gt;=$F84),"V","")&amp;IF(AND(BH$4&lt;=$H84,BH$4+6&gt;=$H84),"R",""))</f>
        <v/>
      </c>
      <c r="BI84" s="34">
        <f>IF(OR($A84="",BI$4=""),"",IF(AND(BI$4&lt;=$D84,BI$4+6&gt;=$D84),"C","")&amp;IF(AND(BI$4&lt;=$E84,BI$4+6&gt;=$E84),"A","")&amp;IF(AND(BI$4&lt;=$G84,BI$4+6&gt;=$F84),"V","")&amp;IF(AND(BI$4&lt;=$H84,BI$4+6&gt;=$H84),"R",""))</f>
        <v/>
      </c>
      <c r="BJ84" s="34">
        <f>IF(OR($A84="",BJ$4=""),"",IF(AND(BJ$4&lt;=$D84,BJ$4+6&gt;=$D84),"C","")&amp;IF(AND(BJ$4&lt;=$E84,BJ$4+6&gt;=$E84),"A","")&amp;IF(AND(BJ$4&lt;=$G84,BJ$4+6&gt;=$F84),"V","")&amp;IF(AND(BJ$4&lt;=$H84,BJ$4+6&gt;=$H84),"R",""))</f>
        <v/>
      </c>
      <c r="BK84" s="34">
        <f>IF(OR($A84="",BK$4=""),"",IF(AND(BK$4&lt;=$D84,BK$4+6&gt;=$D84),"C","")&amp;IF(AND(BK$4&lt;=$E84,BK$4+6&gt;=$E84),"A","")&amp;IF(AND(BK$4&lt;=$G84,BK$4+6&gt;=$F84),"V","")&amp;IF(AND(BK$4&lt;=$H84,BK$4+6&gt;=$H84),"R",""))</f>
        <v/>
      </c>
      <c r="BL84" s="34">
        <f>IF(OR($A84="",BL$4=""),"",IF(AND(BL$4&lt;=$D84,BL$4+6&gt;=$D84),"C","")&amp;IF(AND(BL$4&lt;=$E84,BL$4+6&gt;=$E84),"A","")&amp;IF(AND(BL$4&lt;=$G84,BL$4+6&gt;=$F84),"V","")&amp;IF(AND(BL$4&lt;=$H84,BL$4+6&gt;=$H84),"R",""))</f>
        <v/>
      </c>
      <c r="BM84" s="34">
        <f>IF(OR($A84="",BM$4=""),"",IF(AND(BM$4&lt;=$D84,BM$4+6&gt;=$D84),"C","")&amp;IF(AND(BM$4&lt;=$E84,BM$4+6&gt;=$E84),"A","")&amp;IF(AND(BM$4&lt;=$G84,BM$4+6&gt;=$F84),"V","")&amp;IF(AND(BM$4&lt;=$H84,BM$4+6&gt;=$H84),"R",""))</f>
        <v/>
      </c>
      <c r="BN84" s="34">
        <f>IF(OR($A84="",BN$4=""),"",IF(AND(BN$4&lt;=$D84,BN$4+6&gt;=$D84),"C","")&amp;IF(AND(BN$4&lt;=$E84,BN$4+6&gt;=$E84),"A","")&amp;IF(AND(BN$4&lt;=$G84,BN$4+6&gt;=$F84),"V","")&amp;IF(AND(BN$4&lt;=$H84,BN$4+6&gt;=$H84),"R",""))</f>
        <v/>
      </c>
      <c r="BO84" s="34">
        <f>IF(OR($A84="",BO$4=""),"",IF(AND(BO$4&lt;=$D84,BO$4+6&gt;=$D84),"C","")&amp;IF(AND(BO$4&lt;=$E84,BO$4+6&gt;=$E84),"A","")&amp;IF(AND(BO$4&lt;=$G84,BO$4+6&gt;=$F84),"V","")&amp;IF(AND(BO$4&lt;=$H84,BO$4+6&gt;=$H84),"R",""))</f>
        <v/>
      </c>
      <c r="BP84" s="34">
        <f>IF(OR($A84="",BP$4=""),"",IF(AND(BP$4&lt;=$D84,BP$4+6&gt;=$D84),"C","")&amp;IF(AND(BP$4&lt;=$E84,BP$4+6&gt;=$E84),"A","")&amp;IF(AND(BP$4&lt;=$G84,BP$4+6&gt;=$F84),"V","")&amp;IF(AND(BP$4&lt;=$H84,BP$4+6&gt;=$H84),"R",""))</f>
        <v/>
      </c>
    </row>
    <row r="85" ht="26" customHeight="1">
      <c r="A85" s="13">
        <f>IF(Planejamento!A82="","",Planejamento!A82)</f>
        <v/>
      </c>
      <c r="B85" s="29">
        <f>IF(Planejamento!A82="","",Planejamento!B82)</f>
        <v/>
      </c>
      <c r="C85" s="29">
        <f>IF(Planejamento!A82="","",Planejamento!E82)</f>
        <v/>
      </c>
      <c r="D85" s="30">
        <f>IF(Planejamento!A82="","",Planejamento!L82)</f>
        <v/>
      </c>
      <c r="E85" s="30">
        <f>IF(Planejamento!A82="","",Planejamento!M82)</f>
        <v/>
      </c>
      <c r="F85" s="30">
        <f>IF(Planejamento!A82="","",Planejamento!G82)</f>
        <v/>
      </c>
      <c r="G85" s="30">
        <f>IF(Planejamento!A82="","",Planejamento!H82)</f>
        <v/>
      </c>
      <c r="H85" s="30">
        <f>IF(Planejamento!A82="","",Planejamento!N82)</f>
        <v/>
      </c>
      <c r="I85" s="31">
        <f>IF(OR($A85="",I$4=""),"",IF(AND(I$4&lt;=$D85,I$4+6&gt;=$D85),"C","")&amp;IF(AND(I$4&lt;=$E85,I$4+6&gt;=$E85),"A","")&amp;IF(AND(I$4&lt;=$G85,I$4+6&gt;=$F85),"V","")&amp;IF(AND(I$4&lt;=$H85,I$4+6&gt;=$H85),"R",""))</f>
        <v/>
      </c>
      <c r="J85" s="31">
        <f>IF(OR($A85="",J$4=""),"",IF(AND(J$4&lt;=$D85,J$4+6&gt;=$D85),"C","")&amp;IF(AND(J$4&lt;=$E85,J$4+6&gt;=$E85),"A","")&amp;IF(AND(J$4&lt;=$G85,J$4+6&gt;=$F85),"V","")&amp;IF(AND(J$4&lt;=$H85,J$4+6&gt;=$H85),"R",""))</f>
        <v/>
      </c>
      <c r="K85" s="31">
        <f>IF(OR($A85="",K$4=""),"",IF(AND(K$4&lt;=$D85,K$4+6&gt;=$D85),"C","")&amp;IF(AND(K$4&lt;=$E85,K$4+6&gt;=$E85),"A","")&amp;IF(AND(K$4&lt;=$G85,K$4+6&gt;=$F85),"V","")&amp;IF(AND(K$4&lt;=$H85,K$4+6&gt;=$H85),"R",""))</f>
        <v/>
      </c>
      <c r="L85" s="31">
        <f>IF(OR($A85="",L$4=""),"",IF(AND(L$4&lt;=$D85,L$4+6&gt;=$D85),"C","")&amp;IF(AND(L$4&lt;=$E85,L$4+6&gt;=$E85),"A","")&amp;IF(AND(L$4&lt;=$G85,L$4+6&gt;=$F85),"V","")&amp;IF(AND(L$4&lt;=$H85,L$4+6&gt;=$H85),"R",""))</f>
        <v/>
      </c>
      <c r="M85" s="31">
        <f>IF(OR($A85="",M$4=""),"",IF(AND(M$4&lt;=$D85,M$4+6&gt;=$D85),"C","")&amp;IF(AND(M$4&lt;=$E85,M$4+6&gt;=$E85),"A","")&amp;IF(AND(M$4&lt;=$G85,M$4+6&gt;=$F85),"V","")&amp;IF(AND(M$4&lt;=$H85,M$4+6&gt;=$H85),"R",""))</f>
        <v/>
      </c>
      <c r="N85" s="31">
        <f>IF(OR($A85="",N$4=""),"",IF(AND(N$4&lt;=$D85,N$4+6&gt;=$D85),"C","")&amp;IF(AND(N$4&lt;=$E85,N$4+6&gt;=$E85),"A","")&amp;IF(AND(N$4&lt;=$G85,N$4+6&gt;=$F85),"V","")&amp;IF(AND(N$4&lt;=$H85,N$4+6&gt;=$H85),"R",""))</f>
        <v/>
      </c>
      <c r="O85" s="31">
        <f>IF(OR($A85="",O$4=""),"",IF(AND(O$4&lt;=$D85,O$4+6&gt;=$D85),"C","")&amp;IF(AND(O$4&lt;=$E85,O$4+6&gt;=$E85),"A","")&amp;IF(AND(O$4&lt;=$G85,O$4+6&gt;=$F85),"V","")&amp;IF(AND(O$4&lt;=$H85,O$4+6&gt;=$H85),"R",""))</f>
        <v/>
      </c>
      <c r="P85" s="31">
        <f>IF(OR($A85="",P$4=""),"",IF(AND(P$4&lt;=$D85,P$4+6&gt;=$D85),"C","")&amp;IF(AND(P$4&lt;=$E85,P$4+6&gt;=$E85),"A","")&amp;IF(AND(P$4&lt;=$G85,P$4+6&gt;=$F85),"V","")&amp;IF(AND(P$4&lt;=$H85,P$4+6&gt;=$H85),"R",""))</f>
        <v/>
      </c>
      <c r="Q85" s="31">
        <f>IF(OR($A85="",Q$4=""),"",IF(AND(Q$4&lt;=$D85,Q$4+6&gt;=$D85),"C","")&amp;IF(AND(Q$4&lt;=$E85,Q$4+6&gt;=$E85),"A","")&amp;IF(AND(Q$4&lt;=$G85,Q$4+6&gt;=$F85),"V","")&amp;IF(AND(Q$4&lt;=$H85,Q$4+6&gt;=$H85),"R",""))</f>
        <v/>
      </c>
      <c r="R85" s="31">
        <f>IF(OR($A85="",R$4=""),"",IF(AND(R$4&lt;=$D85,R$4+6&gt;=$D85),"C","")&amp;IF(AND(R$4&lt;=$E85,R$4+6&gt;=$E85),"A","")&amp;IF(AND(R$4&lt;=$G85,R$4+6&gt;=$F85),"V","")&amp;IF(AND(R$4&lt;=$H85,R$4+6&gt;=$H85),"R",""))</f>
        <v/>
      </c>
      <c r="S85" s="31">
        <f>IF(OR($A85="",S$4=""),"",IF(AND(S$4&lt;=$D85,S$4+6&gt;=$D85),"C","")&amp;IF(AND(S$4&lt;=$E85,S$4+6&gt;=$E85),"A","")&amp;IF(AND(S$4&lt;=$G85,S$4+6&gt;=$F85),"V","")&amp;IF(AND(S$4&lt;=$H85,S$4+6&gt;=$H85),"R",""))</f>
        <v/>
      </c>
      <c r="T85" s="31">
        <f>IF(OR($A85="",T$4=""),"",IF(AND(T$4&lt;=$D85,T$4+6&gt;=$D85),"C","")&amp;IF(AND(T$4&lt;=$E85,T$4+6&gt;=$E85),"A","")&amp;IF(AND(T$4&lt;=$G85,T$4+6&gt;=$F85),"V","")&amp;IF(AND(T$4&lt;=$H85,T$4+6&gt;=$H85),"R",""))</f>
        <v/>
      </c>
      <c r="U85" s="31">
        <f>IF(OR($A85="",U$4=""),"",IF(AND(U$4&lt;=$D85,U$4+6&gt;=$D85),"C","")&amp;IF(AND(U$4&lt;=$E85,U$4+6&gt;=$E85),"A","")&amp;IF(AND(U$4&lt;=$G85,U$4+6&gt;=$F85),"V","")&amp;IF(AND(U$4&lt;=$H85,U$4+6&gt;=$H85),"R",""))</f>
        <v/>
      </c>
      <c r="V85" s="31">
        <f>IF(OR($A85="",V$4=""),"",IF(AND(V$4&lt;=$D85,V$4+6&gt;=$D85),"C","")&amp;IF(AND(V$4&lt;=$E85,V$4+6&gt;=$E85),"A","")&amp;IF(AND(V$4&lt;=$G85,V$4+6&gt;=$F85),"V","")&amp;IF(AND(V$4&lt;=$H85,V$4+6&gt;=$H85),"R",""))</f>
        <v/>
      </c>
      <c r="W85" s="31">
        <f>IF(OR($A85="",W$4=""),"",IF(AND(W$4&lt;=$D85,W$4+6&gt;=$D85),"C","")&amp;IF(AND(W$4&lt;=$E85,W$4+6&gt;=$E85),"A","")&amp;IF(AND(W$4&lt;=$G85,W$4+6&gt;=$F85),"V","")&amp;IF(AND(W$4&lt;=$H85,W$4+6&gt;=$H85),"R",""))</f>
        <v/>
      </c>
      <c r="X85" s="31">
        <f>IF(OR($A85="",X$4=""),"",IF(AND(X$4&lt;=$D85,X$4+6&gt;=$D85),"C","")&amp;IF(AND(X$4&lt;=$E85,X$4+6&gt;=$E85),"A","")&amp;IF(AND(X$4&lt;=$G85,X$4+6&gt;=$F85),"V","")&amp;IF(AND(X$4&lt;=$H85,X$4+6&gt;=$H85),"R",""))</f>
        <v/>
      </c>
      <c r="Y85" s="31">
        <f>IF(OR($A85="",Y$4=""),"",IF(AND(Y$4&lt;=$D85,Y$4+6&gt;=$D85),"C","")&amp;IF(AND(Y$4&lt;=$E85,Y$4+6&gt;=$E85),"A","")&amp;IF(AND(Y$4&lt;=$G85,Y$4+6&gt;=$F85),"V","")&amp;IF(AND(Y$4&lt;=$H85,Y$4+6&gt;=$H85),"R",""))</f>
        <v/>
      </c>
      <c r="Z85" s="31">
        <f>IF(OR($A85="",Z$4=""),"",IF(AND(Z$4&lt;=$D85,Z$4+6&gt;=$D85),"C","")&amp;IF(AND(Z$4&lt;=$E85,Z$4+6&gt;=$E85),"A","")&amp;IF(AND(Z$4&lt;=$G85,Z$4+6&gt;=$F85),"V","")&amp;IF(AND(Z$4&lt;=$H85,Z$4+6&gt;=$H85),"R",""))</f>
        <v/>
      </c>
      <c r="AA85" s="31">
        <f>IF(OR($A85="",AA$4=""),"",IF(AND(AA$4&lt;=$D85,AA$4+6&gt;=$D85),"C","")&amp;IF(AND(AA$4&lt;=$E85,AA$4+6&gt;=$E85),"A","")&amp;IF(AND(AA$4&lt;=$G85,AA$4+6&gt;=$F85),"V","")&amp;IF(AND(AA$4&lt;=$H85,AA$4+6&gt;=$H85),"R",""))</f>
        <v/>
      </c>
      <c r="AB85" s="31">
        <f>IF(OR($A85="",AB$4=""),"",IF(AND(AB$4&lt;=$D85,AB$4+6&gt;=$D85),"C","")&amp;IF(AND(AB$4&lt;=$E85,AB$4+6&gt;=$E85),"A","")&amp;IF(AND(AB$4&lt;=$G85,AB$4+6&gt;=$F85),"V","")&amp;IF(AND(AB$4&lt;=$H85,AB$4+6&gt;=$H85),"R",""))</f>
        <v/>
      </c>
      <c r="AC85" s="31">
        <f>IF(OR($A85="",AC$4=""),"",IF(AND(AC$4&lt;=$D85,AC$4+6&gt;=$D85),"C","")&amp;IF(AND(AC$4&lt;=$E85,AC$4+6&gt;=$E85),"A","")&amp;IF(AND(AC$4&lt;=$G85,AC$4+6&gt;=$F85),"V","")&amp;IF(AND(AC$4&lt;=$H85,AC$4+6&gt;=$H85),"R",""))</f>
        <v/>
      </c>
      <c r="AD85" s="31">
        <f>IF(OR($A85="",AD$4=""),"",IF(AND(AD$4&lt;=$D85,AD$4+6&gt;=$D85),"C","")&amp;IF(AND(AD$4&lt;=$E85,AD$4+6&gt;=$E85),"A","")&amp;IF(AND(AD$4&lt;=$G85,AD$4+6&gt;=$F85),"V","")&amp;IF(AND(AD$4&lt;=$H85,AD$4+6&gt;=$H85),"R",""))</f>
        <v/>
      </c>
      <c r="AE85" s="31">
        <f>IF(OR($A85="",AE$4=""),"",IF(AND(AE$4&lt;=$D85,AE$4+6&gt;=$D85),"C","")&amp;IF(AND(AE$4&lt;=$E85,AE$4+6&gt;=$E85),"A","")&amp;IF(AND(AE$4&lt;=$G85,AE$4+6&gt;=$F85),"V","")&amp;IF(AND(AE$4&lt;=$H85,AE$4+6&gt;=$H85),"R",""))</f>
        <v/>
      </c>
      <c r="AF85" s="31">
        <f>IF(OR($A85="",AF$4=""),"",IF(AND(AF$4&lt;=$D85,AF$4+6&gt;=$D85),"C","")&amp;IF(AND(AF$4&lt;=$E85,AF$4+6&gt;=$E85),"A","")&amp;IF(AND(AF$4&lt;=$G85,AF$4+6&gt;=$F85),"V","")&amp;IF(AND(AF$4&lt;=$H85,AF$4+6&gt;=$H85),"R",""))</f>
        <v/>
      </c>
      <c r="AG85" s="31">
        <f>IF(OR($A85="",AG$4=""),"",IF(AND(AG$4&lt;=$D85,AG$4+6&gt;=$D85),"C","")&amp;IF(AND(AG$4&lt;=$E85,AG$4+6&gt;=$E85),"A","")&amp;IF(AND(AG$4&lt;=$G85,AG$4+6&gt;=$F85),"V","")&amp;IF(AND(AG$4&lt;=$H85,AG$4+6&gt;=$H85),"R",""))</f>
        <v/>
      </c>
      <c r="AH85" s="31">
        <f>IF(OR($A85="",AH$4=""),"",IF(AND(AH$4&lt;=$D85,AH$4+6&gt;=$D85),"C","")&amp;IF(AND(AH$4&lt;=$E85,AH$4+6&gt;=$E85),"A","")&amp;IF(AND(AH$4&lt;=$G85,AH$4+6&gt;=$F85),"V","")&amp;IF(AND(AH$4&lt;=$H85,AH$4+6&gt;=$H85),"R",""))</f>
        <v/>
      </c>
      <c r="AI85" s="31">
        <f>IF(OR($A85="",AI$4=""),"",IF(AND(AI$4&lt;=$D85,AI$4+6&gt;=$D85),"C","")&amp;IF(AND(AI$4&lt;=$E85,AI$4+6&gt;=$E85),"A","")&amp;IF(AND(AI$4&lt;=$G85,AI$4+6&gt;=$F85),"V","")&amp;IF(AND(AI$4&lt;=$H85,AI$4+6&gt;=$H85),"R",""))</f>
        <v/>
      </c>
      <c r="AJ85" s="31">
        <f>IF(OR($A85="",AJ$4=""),"",IF(AND(AJ$4&lt;=$D85,AJ$4+6&gt;=$D85),"C","")&amp;IF(AND(AJ$4&lt;=$E85,AJ$4+6&gt;=$E85),"A","")&amp;IF(AND(AJ$4&lt;=$G85,AJ$4+6&gt;=$F85),"V","")&amp;IF(AND(AJ$4&lt;=$H85,AJ$4+6&gt;=$H85),"R",""))</f>
        <v/>
      </c>
      <c r="AK85" s="31">
        <f>IF(OR($A85="",AK$4=""),"",IF(AND(AK$4&lt;=$D85,AK$4+6&gt;=$D85),"C","")&amp;IF(AND(AK$4&lt;=$E85,AK$4+6&gt;=$E85),"A","")&amp;IF(AND(AK$4&lt;=$G85,AK$4+6&gt;=$F85),"V","")&amp;IF(AND(AK$4&lt;=$H85,AK$4+6&gt;=$H85),"R",""))</f>
        <v/>
      </c>
      <c r="AL85" s="31">
        <f>IF(OR($A85="",AL$4=""),"",IF(AND(AL$4&lt;=$D85,AL$4+6&gt;=$D85),"C","")&amp;IF(AND(AL$4&lt;=$E85,AL$4+6&gt;=$E85),"A","")&amp;IF(AND(AL$4&lt;=$G85,AL$4+6&gt;=$F85),"V","")&amp;IF(AND(AL$4&lt;=$H85,AL$4+6&gt;=$H85),"R",""))</f>
        <v/>
      </c>
      <c r="AM85" s="31">
        <f>IF(OR($A85="",AM$4=""),"",IF(AND(AM$4&lt;=$D85,AM$4+6&gt;=$D85),"C","")&amp;IF(AND(AM$4&lt;=$E85,AM$4+6&gt;=$E85),"A","")&amp;IF(AND(AM$4&lt;=$G85,AM$4+6&gt;=$F85),"V","")&amp;IF(AND(AM$4&lt;=$H85,AM$4+6&gt;=$H85),"R",""))</f>
        <v/>
      </c>
      <c r="AN85" s="31">
        <f>IF(OR($A85="",AN$4=""),"",IF(AND(AN$4&lt;=$D85,AN$4+6&gt;=$D85),"C","")&amp;IF(AND(AN$4&lt;=$E85,AN$4+6&gt;=$E85),"A","")&amp;IF(AND(AN$4&lt;=$G85,AN$4+6&gt;=$F85),"V","")&amp;IF(AND(AN$4&lt;=$H85,AN$4+6&gt;=$H85),"R",""))</f>
        <v/>
      </c>
      <c r="AO85" s="31">
        <f>IF(OR($A85="",AO$4=""),"",IF(AND(AO$4&lt;=$D85,AO$4+6&gt;=$D85),"C","")&amp;IF(AND(AO$4&lt;=$E85,AO$4+6&gt;=$E85),"A","")&amp;IF(AND(AO$4&lt;=$G85,AO$4+6&gt;=$F85),"V","")&amp;IF(AND(AO$4&lt;=$H85,AO$4+6&gt;=$H85),"R",""))</f>
        <v/>
      </c>
      <c r="AP85" s="31">
        <f>IF(OR($A85="",AP$4=""),"",IF(AND(AP$4&lt;=$D85,AP$4+6&gt;=$D85),"C","")&amp;IF(AND(AP$4&lt;=$E85,AP$4+6&gt;=$E85),"A","")&amp;IF(AND(AP$4&lt;=$G85,AP$4+6&gt;=$F85),"V","")&amp;IF(AND(AP$4&lt;=$H85,AP$4+6&gt;=$H85),"R",""))</f>
        <v/>
      </c>
      <c r="AQ85" s="31">
        <f>IF(OR($A85="",AQ$4=""),"",IF(AND(AQ$4&lt;=$D85,AQ$4+6&gt;=$D85),"C","")&amp;IF(AND(AQ$4&lt;=$E85,AQ$4+6&gt;=$E85),"A","")&amp;IF(AND(AQ$4&lt;=$G85,AQ$4+6&gt;=$F85),"V","")&amp;IF(AND(AQ$4&lt;=$H85,AQ$4+6&gt;=$H85),"R",""))</f>
        <v/>
      </c>
      <c r="AR85" s="31">
        <f>IF(OR($A85="",AR$4=""),"",IF(AND(AR$4&lt;=$D85,AR$4+6&gt;=$D85),"C","")&amp;IF(AND(AR$4&lt;=$E85,AR$4+6&gt;=$E85),"A","")&amp;IF(AND(AR$4&lt;=$G85,AR$4+6&gt;=$F85),"V","")&amp;IF(AND(AR$4&lt;=$H85,AR$4+6&gt;=$H85),"R",""))</f>
        <v/>
      </c>
      <c r="AS85" s="31">
        <f>IF(OR($A85="",AS$4=""),"",IF(AND(AS$4&lt;=$D85,AS$4+6&gt;=$D85),"C","")&amp;IF(AND(AS$4&lt;=$E85,AS$4+6&gt;=$E85),"A","")&amp;IF(AND(AS$4&lt;=$G85,AS$4+6&gt;=$F85),"V","")&amp;IF(AND(AS$4&lt;=$H85,AS$4+6&gt;=$H85),"R",""))</f>
        <v/>
      </c>
      <c r="AT85" s="31">
        <f>IF(OR($A85="",AT$4=""),"",IF(AND(AT$4&lt;=$D85,AT$4+6&gt;=$D85),"C","")&amp;IF(AND(AT$4&lt;=$E85,AT$4+6&gt;=$E85),"A","")&amp;IF(AND(AT$4&lt;=$G85,AT$4+6&gt;=$F85),"V","")&amp;IF(AND(AT$4&lt;=$H85,AT$4+6&gt;=$H85),"R",""))</f>
        <v/>
      </c>
      <c r="AU85" s="31">
        <f>IF(OR($A85="",AU$4=""),"",IF(AND(AU$4&lt;=$D85,AU$4+6&gt;=$D85),"C","")&amp;IF(AND(AU$4&lt;=$E85,AU$4+6&gt;=$E85),"A","")&amp;IF(AND(AU$4&lt;=$G85,AU$4+6&gt;=$F85),"V","")&amp;IF(AND(AU$4&lt;=$H85,AU$4+6&gt;=$H85),"R",""))</f>
        <v/>
      </c>
      <c r="AV85" s="31">
        <f>IF(OR($A85="",AV$4=""),"",IF(AND(AV$4&lt;=$D85,AV$4+6&gt;=$D85),"C","")&amp;IF(AND(AV$4&lt;=$E85,AV$4+6&gt;=$E85),"A","")&amp;IF(AND(AV$4&lt;=$G85,AV$4+6&gt;=$F85),"V","")&amp;IF(AND(AV$4&lt;=$H85,AV$4+6&gt;=$H85),"R",""))</f>
        <v/>
      </c>
      <c r="AW85" s="31">
        <f>IF(OR($A85="",AW$4=""),"",IF(AND(AW$4&lt;=$D85,AW$4+6&gt;=$D85),"C","")&amp;IF(AND(AW$4&lt;=$E85,AW$4+6&gt;=$E85),"A","")&amp;IF(AND(AW$4&lt;=$G85,AW$4+6&gt;=$F85),"V","")&amp;IF(AND(AW$4&lt;=$H85,AW$4+6&gt;=$H85),"R",""))</f>
        <v/>
      </c>
      <c r="AX85" s="31">
        <f>IF(OR($A85="",AX$4=""),"",IF(AND(AX$4&lt;=$D85,AX$4+6&gt;=$D85),"C","")&amp;IF(AND(AX$4&lt;=$E85,AX$4+6&gt;=$E85),"A","")&amp;IF(AND(AX$4&lt;=$G85,AX$4+6&gt;=$F85),"V","")&amp;IF(AND(AX$4&lt;=$H85,AX$4+6&gt;=$H85),"R",""))</f>
        <v/>
      </c>
      <c r="AY85" s="31">
        <f>IF(OR($A85="",AY$4=""),"",IF(AND(AY$4&lt;=$D85,AY$4+6&gt;=$D85),"C","")&amp;IF(AND(AY$4&lt;=$E85,AY$4+6&gt;=$E85),"A","")&amp;IF(AND(AY$4&lt;=$G85,AY$4+6&gt;=$F85),"V","")&amp;IF(AND(AY$4&lt;=$H85,AY$4+6&gt;=$H85),"R",""))</f>
        <v/>
      </c>
      <c r="AZ85" s="31">
        <f>IF(OR($A85="",AZ$4=""),"",IF(AND(AZ$4&lt;=$D85,AZ$4+6&gt;=$D85),"C","")&amp;IF(AND(AZ$4&lt;=$E85,AZ$4+6&gt;=$E85),"A","")&amp;IF(AND(AZ$4&lt;=$G85,AZ$4+6&gt;=$F85),"V","")&amp;IF(AND(AZ$4&lt;=$H85,AZ$4+6&gt;=$H85),"R",""))</f>
        <v/>
      </c>
      <c r="BA85" s="31">
        <f>IF(OR($A85="",BA$4=""),"",IF(AND(BA$4&lt;=$D85,BA$4+6&gt;=$D85),"C","")&amp;IF(AND(BA$4&lt;=$E85,BA$4+6&gt;=$E85),"A","")&amp;IF(AND(BA$4&lt;=$G85,BA$4+6&gt;=$F85),"V","")&amp;IF(AND(BA$4&lt;=$H85,BA$4+6&gt;=$H85),"R",""))</f>
        <v/>
      </c>
      <c r="BB85" s="31">
        <f>IF(OR($A85="",BB$4=""),"",IF(AND(BB$4&lt;=$D85,BB$4+6&gt;=$D85),"C","")&amp;IF(AND(BB$4&lt;=$E85,BB$4+6&gt;=$E85),"A","")&amp;IF(AND(BB$4&lt;=$G85,BB$4+6&gt;=$F85),"V","")&amp;IF(AND(BB$4&lt;=$H85,BB$4+6&gt;=$H85),"R",""))</f>
        <v/>
      </c>
      <c r="BC85" s="31">
        <f>IF(OR($A85="",BC$4=""),"",IF(AND(BC$4&lt;=$D85,BC$4+6&gt;=$D85),"C","")&amp;IF(AND(BC$4&lt;=$E85,BC$4+6&gt;=$E85),"A","")&amp;IF(AND(BC$4&lt;=$G85,BC$4+6&gt;=$F85),"V","")&amp;IF(AND(BC$4&lt;=$H85,BC$4+6&gt;=$H85),"R",""))</f>
        <v/>
      </c>
      <c r="BD85" s="31">
        <f>IF(OR($A85="",BD$4=""),"",IF(AND(BD$4&lt;=$D85,BD$4+6&gt;=$D85),"C","")&amp;IF(AND(BD$4&lt;=$E85,BD$4+6&gt;=$E85),"A","")&amp;IF(AND(BD$4&lt;=$G85,BD$4+6&gt;=$F85),"V","")&amp;IF(AND(BD$4&lt;=$H85,BD$4+6&gt;=$H85),"R",""))</f>
        <v/>
      </c>
      <c r="BE85" s="31">
        <f>IF(OR($A85="",BE$4=""),"",IF(AND(BE$4&lt;=$D85,BE$4+6&gt;=$D85),"C","")&amp;IF(AND(BE$4&lt;=$E85,BE$4+6&gt;=$E85),"A","")&amp;IF(AND(BE$4&lt;=$G85,BE$4+6&gt;=$F85),"V","")&amp;IF(AND(BE$4&lt;=$H85,BE$4+6&gt;=$H85),"R",""))</f>
        <v/>
      </c>
      <c r="BF85" s="31">
        <f>IF(OR($A85="",BF$4=""),"",IF(AND(BF$4&lt;=$D85,BF$4+6&gt;=$D85),"C","")&amp;IF(AND(BF$4&lt;=$E85,BF$4+6&gt;=$E85),"A","")&amp;IF(AND(BF$4&lt;=$G85,BF$4+6&gt;=$F85),"V","")&amp;IF(AND(BF$4&lt;=$H85,BF$4+6&gt;=$H85),"R",""))</f>
        <v/>
      </c>
      <c r="BG85" s="31">
        <f>IF(OR($A85="",BG$4=""),"",IF(AND(BG$4&lt;=$D85,BG$4+6&gt;=$D85),"C","")&amp;IF(AND(BG$4&lt;=$E85,BG$4+6&gt;=$E85),"A","")&amp;IF(AND(BG$4&lt;=$G85,BG$4+6&gt;=$F85),"V","")&amp;IF(AND(BG$4&lt;=$H85,BG$4+6&gt;=$H85),"R",""))</f>
        <v/>
      </c>
      <c r="BH85" s="31">
        <f>IF(OR($A85="",BH$4=""),"",IF(AND(BH$4&lt;=$D85,BH$4+6&gt;=$D85),"C","")&amp;IF(AND(BH$4&lt;=$E85,BH$4+6&gt;=$E85),"A","")&amp;IF(AND(BH$4&lt;=$G85,BH$4+6&gt;=$F85),"V","")&amp;IF(AND(BH$4&lt;=$H85,BH$4+6&gt;=$H85),"R",""))</f>
        <v/>
      </c>
      <c r="BI85" s="31">
        <f>IF(OR($A85="",BI$4=""),"",IF(AND(BI$4&lt;=$D85,BI$4+6&gt;=$D85),"C","")&amp;IF(AND(BI$4&lt;=$E85,BI$4+6&gt;=$E85),"A","")&amp;IF(AND(BI$4&lt;=$G85,BI$4+6&gt;=$F85),"V","")&amp;IF(AND(BI$4&lt;=$H85,BI$4+6&gt;=$H85),"R",""))</f>
        <v/>
      </c>
      <c r="BJ85" s="31">
        <f>IF(OR($A85="",BJ$4=""),"",IF(AND(BJ$4&lt;=$D85,BJ$4+6&gt;=$D85),"C","")&amp;IF(AND(BJ$4&lt;=$E85,BJ$4+6&gt;=$E85),"A","")&amp;IF(AND(BJ$4&lt;=$G85,BJ$4+6&gt;=$F85),"V","")&amp;IF(AND(BJ$4&lt;=$H85,BJ$4+6&gt;=$H85),"R",""))</f>
        <v/>
      </c>
      <c r="BK85" s="31">
        <f>IF(OR($A85="",BK$4=""),"",IF(AND(BK$4&lt;=$D85,BK$4+6&gt;=$D85),"C","")&amp;IF(AND(BK$4&lt;=$E85,BK$4+6&gt;=$E85),"A","")&amp;IF(AND(BK$4&lt;=$G85,BK$4+6&gt;=$F85),"V","")&amp;IF(AND(BK$4&lt;=$H85,BK$4+6&gt;=$H85),"R",""))</f>
        <v/>
      </c>
      <c r="BL85" s="31">
        <f>IF(OR($A85="",BL$4=""),"",IF(AND(BL$4&lt;=$D85,BL$4+6&gt;=$D85),"C","")&amp;IF(AND(BL$4&lt;=$E85,BL$4+6&gt;=$E85),"A","")&amp;IF(AND(BL$4&lt;=$G85,BL$4+6&gt;=$F85),"V","")&amp;IF(AND(BL$4&lt;=$H85,BL$4+6&gt;=$H85),"R",""))</f>
        <v/>
      </c>
      <c r="BM85" s="31">
        <f>IF(OR($A85="",BM$4=""),"",IF(AND(BM$4&lt;=$D85,BM$4+6&gt;=$D85),"C","")&amp;IF(AND(BM$4&lt;=$E85,BM$4+6&gt;=$E85),"A","")&amp;IF(AND(BM$4&lt;=$G85,BM$4+6&gt;=$F85),"V","")&amp;IF(AND(BM$4&lt;=$H85,BM$4+6&gt;=$H85),"R",""))</f>
        <v/>
      </c>
      <c r="BN85" s="31">
        <f>IF(OR($A85="",BN$4=""),"",IF(AND(BN$4&lt;=$D85,BN$4+6&gt;=$D85),"C","")&amp;IF(AND(BN$4&lt;=$E85,BN$4+6&gt;=$E85),"A","")&amp;IF(AND(BN$4&lt;=$G85,BN$4+6&gt;=$F85),"V","")&amp;IF(AND(BN$4&lt;=$H85,BN$4+6&gt;=$H85),"R",""))</f>
        <v/>
      </c>
      <c r="BO85" s="31">
        <f>IF(OR($A85="",BO$4=""),"",IF(AND(BO$4&lt;=$D85,BO$4+6&gt;=$D85),"C","")&amp;IF(AND(BO$4&lt;=$E85,BO$4+6&gt;=$E85),"A","")&amp;IF(AND(BO$4&lt;=$G85,BO$4+6&gt;=$F85),"V","")&amp;IF(AND(BO$4&lt;=$H85,BO$4+6&gt;=$H85),"R",""))</f>
        <v/>
      </c>
      <c r="BP85" s="31">
        <f>IF(OR($A85="",BP$4=""),"",IF(AND(BP$4&lt;=$D85,BP$4+6&gt;=$D85),"C","")&amp;IF(AND(BP$4&lt;=$E85,BP$4+6&gt;=$E85),"A","")&amp;IF(AND(BP$4&lt;=$G85,BP$4+6&gt;=$F85),"V","")&amp;IF(AND(BP$4&lt;=$H85,BP$4+6&gt;=$H85),"R",""))</f>
        <v/>
      </c>
    </row>
    <row r="86" ht="26" customHeight="1">
      <c r="A86" s="12">
        <f>IF(Planejamento!A83="","",Planejamento!A83)</f>
        <v/>
      </c>
      <c r="B86" s="32">
        <f>IF(Planejamento!A83="","",Planejamento!B83)</f>
        <v/>
      </c>
      <c r="C86" s="32">
        <f>IF(Planejamento!A83="","",Planejamento!E83)</f>
        <v/>
      </c>
      <c r="D86" s="33">
        <f>IF(Planejamento!A83="","",Planejamento!L83)</f>
        <v/>
      </c>
      <c r="E86" s="33">
        <f>IF(Planejamento!A83="","",Planejamento!M83)</f>
        <v/>
      </c>
      <c r="F86" s="33">
        <f>IF(Planejamento!A83="","",Planejamento!G83)</f>
        <v/>
      </c>
      <c r="G86" s="33">
        <f>IF(Planejamento!A83="","",Planejamento!H83)</f>
        <v/>
      </c>
      <c r="H86" s="33">
        <f>IF(Planejamento!A83="","",Planejamento!N83)</f>
        <v/>
      </c>
      <c r="I86" s="34">
        <f>IF(OR($A86="",I$4=""),"",IF(AND(I$4&lt;=$D86,I$4+6&gt;=$D86),"C","")&amp;IF(AND(I$4&lt;=$E86,I$4+6&gt;=$E86),"A","")&amp;IF(AND(I$4&lt;=$G86,I$4+6&gt;=$F86),"V","")&amp;IF(AND(I$4&lt;=$H86,I$4+6&gt;=$H86),"R",""))</f>
        <v/>
      </c>
      <c r="J86" s="34">
        <f>IF(OR($A86="",J$4=""),"",IF(AND(J$4&lt;=$D86,J$4+6&gt;=$D86),"C","")&amp;IF(AND(J$4&lt;=$E86,J$4+6&gt;=$E86),"A","")&amp;IF(AND(J$4&lt;=$G86,J$4+6&gt;=$F86),"V","")&amp;IF(AND(J$4&lt;=$H86,J$4+6&gt;=$H86),"R",""))</f>
        <v/>
      </c>
      <c r="K86" s="34">
        <f>IF(OR($A86="",K$4=""),"",IF(AND(K$4&lt;=$D86,K$4+6&gt;=$D86),"C","")&amp;IF(AND(K$4&lt;=$E86,K$4+6&gt;=$E86),"A","")&amp;IF(AND(K$4&lt;=$G86,K$4+6&gt;=$F86),"V","")&amp;IF(AND(K$4&lt;=$H86,K$4+6&gt;=$H86),"R",""))</f>
        <v/>
      </c>
      <c r="L86" s="34">
        <f>IF(OR($A86="",L$4=""),"",IF(AND(L$4&lt;=$D86,L$4+6&gt;=$D86),"C","")&amp;IF(AND(L$4&lt;=$E86,L$4+6&gt;=$E86),"A","")&amp;IF(AND(L$4&lt;=$G86,L$4+6&gt;=$F86),"V","")&amp;IF(AND(L$4&lt;=$H86,L$4+6&gt;=$H86),"R",""))</f>
        <v/>
      </c>
      <c r="M86" s="34">
        <f>IF(OR($A86="",M$4=""),"",IF(AND(M$4&lt;=$D86,M$4+6&gt;=$D86),"C","")&amp;IF(AND(M$4&lt;=$E86,M$4+6&gt;=$E86),"A","")&amp;IF(AND(M$4&lt;=$G86,M$4+6&gt;=$F86),"V","")&amp;IF(AND(M$4&lt;=$H86,M$4+6&gt;=$H86),"R",""))</f>
        <v/>
      </c>
      <c r="N86" s="34">
        <f>IF(OR($A86="",N$4=""),"",IF(AND(N$4&lt;=$D86,N$4+6&gt;=$D86),"C","")&amp;IF(AND(N$4&lt;=$E86,N$4+6&gt;=$E86),"A","")&amp;IF(AND(N$4&lt;=$G86,N$4+6&gt;=$F86),"V","")&amp;IF(AND(N$4&lt;=$H86,N$4+6&gt;=$H86),"R",""))</f>
        <v/>
      </c>
      <c r="O86" s="34">
        <f>IF(OR($A86="",O$4=""),"",IF(AND(O$4&lt;=$D86,O$4+6&gt;=$D86),"C","")&amp;IF(AND(O$4&lt;=$E86,O$4+6&gt;=$E86),"A","")&amp;IF(AND(O$4&lt;=$G86,O$4+6&gt;=$F86),"V","")&amp;IF(AND(O$4&lt;=$H86,O$4+6&gt;=$H86),"R",""))</f>
        <v/>
      </c>
      <c r="P86" s="34">
        <f>IF(OR($A86="",P$4=""),"",IF(AND(P$4&lt;=$D86,P$4+6&gt;=$D86),"C","")&amp;IF(AND(P$4&lt;=$E86,P$4+6&gt;=$E86),"A","")&amp;IF(AND(P$4&lt;=$G86,P$4+6&gt;=$F86),"V","")&amp;IF(AND(P$4&lt;=$H86,P$4+6&gt;=$H86),"R",""))</f>
        <v/>
      </c>
      <c r="Q86" s="34">
        <f>IF(OR($A86="",Q$4=""),"",IF(AND(Q$4&lt;=$D86,Q$4+6&gt;=$D86),"C","")&amp;IF(AND(Q$4&lt;=$E86,Q$4+6&gt;=$E86),"A","")&amp;IF(AND(Q$4&lt;=$G86,Q$4+6&gt;=$F86),"V","")&amp;IF(AND(Q$4&lt;=$H86,Q$4+6&gt;=$H86),"R",""))</f>
        <v/>
      </c>
      <c r="R86" s="34">
        <f>IF(OR($A86="",R$4=""),"",IF(AND(R$4&lt;=$D86,R$4+6&gt;=$D86),"C","")&amp;IF(AND(R$4&lt;=$E86,R$4+6&gt;=$E86),"A","")&amp;IF(AND(R$4&lt;=$G86,R$4+6&gt;=$F86),"V","")&amp;IF(AND(R$4&lt;=$H86,R$4+6&gt;=$H86),"R",""))</f>
        <v/>
      </c>
      <c r="S86" s="34">
        <f>IF(OR($A86="",S$4=""),"",IF(AND(S$4&lt;=$D86,S$4+6&gt;=$D86),"C","")&amp;IF(AND(S$4&lt;=$E86,S$4+6&gt;=$E86),"A","")&amp;IF(AND(S$4&lt;=$G86,S$4+6&gt;=$F86),"V","")&amp;IF(AND(S$4&lt;=$H86,S$4+6&gt;=$H86),"R",""))</f>
        <v/>
      </c>
      <c r="T86" s="34">
        <f>IF(OR($A86="",T$4=""),"",IF(AND(T$4&lt;=$D86,T$4+6&gt;=$D86),"C","")&amp;IF(AND(T$4&lt;=$E86,T$4+6&gt;=$E86),"A","")&amp;IF(AND(T$4&lt;=$G86,T$4+6&gt;=$F86),"V","")&amp;IF(AND(T$4&lt;=$H86,T$4+6&gt;=$H86),"R",""))</f>
        <v/>
      </c>
      <c r="U86" s="34">
        <f>IF(OR($A86="",U$4=""),"",IF(AND(U$4&lt;=$D86,U$4+6&gt;=$D86),"C","")&amp;IF(AND(U$4&lt;=$E86,U$4+6&gt;=$E86),"A","")&amp;IF(AND(U$4&lt;=$G86,U$4+6&gt;=$F86),"V","")&amp;IF(AND(U$4&lt;=$H86,U$4+6&gt;=$H86),"R",""))</f>
        <v/>
      </c>
      <c r="V86" s="34">
        <f>IF(OR($A86="",V$4=""),"",IF(AND(V$4&lt;=$D86,V$4+6&gt;=$D86),"C","")&amp;IF(AND(V$4&lt;=$E86,V$4+6&gt;=$E86),"A","")&amp;IF(AND(V$4&lt;=$G86,V$4+6&gt;=$F86),"V","")&amp;IF(AND(V$4&lt;=$H86,V$4+6&gt;=$H86),"R",""))</f>
        <v/>
      </c>
      <c r="W86" s="34">
        <f>IF(OR($A86="",W$4=""),"",IF(AND(W$4&lt;=$D86,W$4+6&gt;=$D86),"C","")&amp;IF(AND(W$4&lt;=$E86,W$4+6&gt;=$E86),"A","")&amp;IF(AND(W$4&lt;=$G86,W$4+6&gt;=$F86),"V","")&amp;IF(AND(W$4&lt;=$H86,W$4+6&gt;=$H86),"R",""))</f>
        <v/>
      </c>
      <c r="X86" s="34">
        <f>IF(OR($A86="",X$4=""),"",IF(AND(X$4&lt;=$D86,X$4+6&gt;=$D86),"C","")&amp;IF(AND(X$4&lt;=$E86,X$4+6&gt;=$E86),"A","")&amp;IF(AND(X$4&lt;=$G86,X$4+6&gt;=$F86),"V","")&amp;IF(AND(X$4&lt;=$H86,X$4+6&gt;=$H86),"R",""))</f>
        <v/>
      </c>
      <c r="Y86" s="34">
        <f>IF(OR($A86="",Y$4=""),"",IF(AND(Y$4&lt;=$D86,Y$4+6&gt;=$D86),"C","")&amp;IF(AND(Y$4&lt;=$E86,Y$4+6&gt;=$E86),"A","")&amp;IF(AND(Y$4&lt;=$G86,Y$4+6&gt;=$F86),"V","")&amp;IF(AND(Y$4&lt;=$H86,Y$4+6&gt;=$H86),"R",""))</f>
        <v/>
      </c>
      <c r="Z86" s="34">
        <f>IF(OR($A86="",Z$4=""),"",IF(AND(Z$4&lt;=$D86,Z$4+6&gt;=$D86),"C","")&amp;IF(AND(Z$4&lt;=$E86,Z$4+6&gt;=$E86),"A","")&amp;IF(AND(Z$4&lt;=$G86,Z$4+6&gt;=$F86),"V","")&amp;IF(AND(Z$4&lt;=$H86,Z$4+6&gt;=$H86),"R",""))</f>
        <v/>
      </c>
      <c r="AA86" s="34">
        <f>IF(OR($A86="",AA$4=""),"",IF(AND(AA$4&lt;=$D86,AA$4+6&gt;=$D86),"C","")&amp;IF(AND(AA$4&lt;=$E86,AA$4+6&gt;=$E86),"A","")&amp;IF(AND(AA$4&lt;=$G86,AA$4+6&gt;=$F86),"V","")&amp;IF(AND(AA$4&lt;=$H86,AA$4+6&gt;=$H86),"R",""))</f>
        <v/>
      </c>
      <c r="AB86" s="34">
        <f>IF(OR($A86="",AB$4=""),"",IF(AND(AB$4&lt;=$D86,AB$4+6&gt;=$D86),"C","")&amp;IF(AND(AB$4&lt;=$E86,AB$4+6&gt;=$E86),"A","")&amp;IF(AND(AB$4&lt;=$G86,AB$4+6&gt;=$F86),"V","")&amp;IF(AND(AB$4&lt;=$H86,AB$4+6&gt;=$H86),"R",""))</f>
        <v/>
      </c>
      <c r="AC86" s="34">
        <f>IF(OR($A86="",AC$4=""),"",IF(AND(AC$4&lt;=$D86,AC$4+6&gt;=$D86),"C","")&amp;IF(AND(AC$4&lt;=$E86,AC$4+6&gt;=$E86),"A","")&amp;IF(AND(AC$4&lt;=$G86,AC$4+6&gt;=$F86),"V","")&amp;IF(AND(AC$4&lt;=$H86,AC$4+6&gt;=$H86),"R",""))</f>
        <v/>
      </c>
      <c r="AD86" s="34">
        <f>IF(OR($A86="",AD$4=""),"",IF(AND(AD$4&lt;=$D86,AD$4+6&gt;=$D86),"C","")&amp;IF(AND(AD$4&lt;=$E86,AD$4+6&gt;=$E86),"A","")&amp;IF(AND(AD$4&lt;=$G86,AD$4+6&gt;=$F86),"V","")&amp;IF(AND(AD$4&lt;=$H86,AD$4+6&gt;=$H86),"R",""))</f>
        <v/>
      </c>
      <c r="AE86" s="34">
        <f>IF(OR($A86="",AE$4=""),"",IF(AND(AE$4&lt;=$D86,AE$4+6&gt;=$D86),"C","")&amp;IF(AND(AE$4&lt;=$E86,AE$4+6&gt;=$E86),"A","")&amp;IF(AND(AE$4&lt;=$G86,AE$4+6&gt;=$F86),"V","")&amp;IF(AND(AE$4&lt;=$H86,AE$4+6&gt;=$H86),"R",""))</f>
        <v/>
      </c>
      <c r="AF86" s="34">
        <f>IF(OR($A86="",AF$4=""),"",IF(AND(AF$4&lt;=$D86,AF$4+6&gt;=$D86),"C","")&amp;IF(AND(AF$4&lt;=$E86,AF$4+6&gt;=$E86),"A","")&amp;IF(AND(AF$4&lt;=$G86,AF$4+6&gt;=$F86),"V","")&amp;IF(AND(AF$4&lt;=$H86,AF$4+6&gt;=$H86),"R",""))</f>
        <v/>
      </c>
      <c r="AG86" s="34">
        <f>IF(OR($A86="",AG$4=""),"",IF(AND(AG$4&lt;=$D86,AG$4+6&gt;=$D86),"C","")&amp;IF(AND(AG$4&lt;=$E86,AG$4+6&gt;=$E86),"A","")&amp;IF(AND(AG$4&lt;=$G86,AG$4+6&gt;=$F86),"V","")&amp;IF(AND(AG$4&lt;=$H86,AG$4+6&gt;=$H86),"R",""))</f>
        <v/>
      </c>
      <c r="AH86" s="34">
        <f>IF(OR($A86="",AH$4=""),"",IF(AND(AH$4&lt;=$D86,AH$4+6&gt;=$D86),"C","")&amp;IF(AND(AH$4&lt;=$E86,AH$4+6&gt;=$E86),"A","")&amp;IF(AND(AH$4&lt;=$G86,AH$4+6&gt;=$F86),"V","")&amp;IF(AND(AH$4&lt;=$H86,AH$4+6&gt;=$H86),"R",""))</f>
        <v/>
      </c>
      <c r="AI86" s="34">
        <f>IF(OR($A86="",AI$4=""),"",IF(AND(AI$4&lt;=$D86,AI$4+6&gt;=$D86),"C","")&amp;IF(AND(AI$4&lt;=$E86,AI$4+6&gt;=$E86),"A","")&amp;IF(AND(AI$4&lt;=$G86,AI$4+6&gt;=$F86),"V","")&amp;IF(AND(AI$4&lt;=$H86,AI$4+6&gt;=$H86),"R",""))</f>
        <v/>
      </c>
      <c r="AJ86" s="34">
        <f>IF(OR($A86="",AJ$4=""),"",IF(AND(AJ$4&lt;=$D86,AJ$4+6&gt;=$D86),"C","")&amp;IF(AND(AJ$4&lt;=$E86,AJ$4+6&gt;=$E86),"A","")&amp;IF(AND(AJ$4&lt;=$G86,AJ$4+6&gt;=$F86),"V","")&amp;IF(AND(AJ$4&lt;=$H86,AJ$4+6&gt;=$H86),"R",""))</f>
        <v/>
      </c>
      <c r="AK86" s="34">
        <f>IF(OR($A86="",AK$4=""),"",IF(AND(AK$4&lt;=$D86,AK$4+6&gt;=$D86),"C","")&amp;IF(AND(AK$4&lt;=$E86,AK$4+6&gt;=$E86),"A","")&amp;IF(AND(AK$4&lt;=$G86,AK$4+6&gt;=$F86),"V","")&amp;IF(AND(AK$4&lt;=$H86,AK$4+6&gt;=$H86),"R",""))</f>
        <v/>
      </c>
      <c r="AL86" s="34">
        <f>IF(OR($A86="",AL$4=""),"",IF(AND(AL$4&lt;=$D86,AL$4+6&gt;=$D86),"C","")&amp;IF(AND(AL$4&lt;=$E86,AL$4+6&gt;=$E86),"A","")&amp;IF(AND(AL$4&lt;=$G86,AL$4+6&gt;=$F86),"V","")&amp;IF(AND(AL$4&lt;=$H86,AL$4+6&gt;=$H86),"R",""))</f>
        <v/>
      </c>
      <c r="AM86" s="34">
        <f>IF(OR($A86="",AM$4=""),"",IF(AND(AM$4&lt;=$D86,AM$4+6&gt;=$D86),"C","")&amp;IF(AND(AM$4&lt;=$E86,AM$4+6&gt;=$E86),"A","")&amp;IF(AND(AM$4&lt;=$G86,AM$4+6&gt;=$F86),"V","")&amp;IF(AND(AM$4&lt;=$H86,AM$4+6&gt;=$H86),"R",""))</f>
        <v/>
      </c>
      <c r="AN86" s="34">
        <f>IF(OR($A86="",AN$4=""),"",IF(AND(AN$4&lt;=$D86,AN$4+6&gt;=$D86),"C","")&amp;IF(AND(AN$4&lt;=$E86,AN$4+6&gt;=$E86),"A","")&amp;IF(AND(AN$4&lt;=$G86,AN$4+6&gt;=$F86),"V","")&amp;IF(AND(AN$4&lt;=$H86,AN$4+6&gt;=$H86),"R",""))</f>
        <v/>
      </c>
      <c r="AO86" s="34">
        <f>IF(OR($A86="",AO$4=""),"",IF(AND(AO$4&lt;=$D86,AO$4+6&gt;=$D86),"C","")&amp;IF(AND(AO$4&lt;=$E86,AO$4+6&gt;=$E86),"A","")&amp;IF(AND(AO$4&lt;=$G86,AO$4+6&gt;=$F86),"V","")&amp;IF(AND(AO$4&lt;=$H86,AO$4+6&gt;=$H86),"R",""))</f>
        <v/>
      </c>
      <c r="AP86" s="34">
        <f>IF(OR($A86="",AP$4=""),"",IF(AND(AP$4&lt;=$D86,AP$4+6&gt;=$D86),"C","")&amp;IF(AND(AP$4&lt;=$E86,AP$4+6&gt;=$E86),"A","")&amp;IF(AND(AP$4&lt;=$G86,AP$4+6&gt;=$F86),"V","")&amp;IF(AND(AP$4&lt;=$H86,AP$4+6&gt;=$H86),"R",""))</f>
        <v/>
      </c>
      <c r="AQ86" s="34">
        <f>IF(OR($A86="",AQ$4=""),"",IF(AND(AQ$4&lt;=$D86,AQ$4+6&gt;=$D86),"C","")&amp;IF(AND(AQ$4&lt;=$E86,AQ$4+6&gt;=$E86),"A","")&amp;IF(AND(AQ$4&lt;=$G86,AQ$4+6&gt;=$F86),"V","")&amp;IF(AND(AQ$4&lt;=$H86,AQ$4+6&gt;=$H86),"R",""))</f>
        <v/>
      </c>
      <c r="AR86" s="34">
        <f>IF(OR($A86="",AR$4=""),"",IF(AND(AR$4&lt;=$D86,AR$4+6&gt;=$D86),"C","")&amp;IF(AND(AR$4&lt;=$E86,AR$4+6&gt;=$E86),"A","")&amp;IF(AND(AR$4&lt;=$G86,AR$4+6&gt;=$F86),"V","")&amp;IF(AND(AR$4&lt;=$H86,AR$4+6&gt;=$H86),"R",""))</f>
        <v/>
      </c>
      <c r="AS86" s="34">
        <f>IF(OR($A86="",AS$4=""),"",IF(AND(AS$4&lt;=$D86,AS$4+6&gt;=$D86),"C","")&amp;IF(AND(AS$4&lt;=$E86,AS$4+6&gt;=$E86),"A","")&amp;IF(AND(AS$4&lt;=$G86,AS$4+6&gt;=$F86),"V","")&amp;IF(AND(AS$4&lt;=$H86,AS$4+6&gt;=$H86),"R",""))</f>
        <v/>
      </c>
      <c r="AT86" s="34">
        <f>IF(OR($A86="",AT$4=""),"",IF(AND(AT$4&lt;=$D86,AT$4+6&gt;=$D86),"C","")&amp;IF(AND(AT$4&lt;=$E86,AT$4+6&gt;=$E86),"A","")&amp;IF(AND(AT$4&lt;=$G86,AT$4+6&gt;=$F86),"V","")&amp;IF(AND(AT$4&lt;=$H86,AT$4+6&gt;=$H86),"R",""))</f>
        <v/>
      </c>
      <c r="AU86" s="34">
        <f>IF(OR($A86="",AU$4=""),"",IF(AND(AU$4&lt;=$D86,AU$4+6&gt;=$D86),"C","")&amp;IF(AND(AU$4&lt;=$E86,AU$4+6&gt;=$E86),"A","")&amp;IF(AND(AU$4&lt;=$G86,AU$4+6&gt;=$F86),"V","")&amp;IF(AND(AU$4&lt;=$H86,AU$4+6&gt;=$H86),"R",""))</f>
        <v/>
      </c>
      <c r="AV86" s="34">
        <f>IF(OR($A86="",AV$4=""),"",IF(AND(AV$4&lt;=$D86,AV$4+6&gt;=$D86),"C","")&amp;IF(AND(AV$4&lt;=$E86,AV$4+6&gt;=$E86),"A","")&amp;IF(AND(AV$4&lt;=$G86,AV$4+6&gt;=$F86),"V","")&amp;IF(AND(AV$4&lt;=$H86,AV$4+6&gt;=$H86),"R",""))</f>
        <v/>
      </c>
      <c r="AW86" s="34">
        <f>IF(OR($A86="",AW$4=""),"",IF(AND(AW$4&lt;=$D86,AW$4+6&gt;=$D86),"C","")&amp;IF(AND(AW$4&lt;=$E86,AW$4+6&gt;=$E86),"A","")&amp;IF(AND(AW$4&lt;=$G86,AW$4+6&gt;=$F86),"V","")&amp;IF(AND(AW$4&lt;=$H86,AW$4+6&gt;=$H86),"R",""))</f>
        <v/>
      </c>
      <c r="AX86" s="34">
        <f>IF(OR($A86="",AX$4=""),"",IF(AND(AX$4&lt;=$D86,AX$4+6&gt;=$D86),"C","")&amp;IF(AND(AX$4&lt;=$E86,AX$4+6&gt;=$E86),"A","")&amp;IF(AND(AX$4&lt;=$G86,AX$4+6&gt;=$F86),"V","")&amp;IF(AND(AX$4&lt;=$H86,AX$4+6&gt;=$H86),"R",""))</f>
        <v/>
      </c>
      <c r="AY86" s="34">
        <f>IF(OR($A86="",AY$4=""),"",IF(AND(AY$4&lt;=$D86,AY$4+6&gt;=$D86),"C","")&amp;IF(AND(AY$4&lt;=$E86,AY$4+6&gt;=$E86),"A","")&amp;IF(AND(AY$4&lt;=$G86,AY$4+6&gt;=$F86),"V","")&amp;IF(AND(AY$4&lt;=$H86,AY$4+6&gt;=$H86),"R",""))</f>
        <v/>
      </c>
      <c r="AZ86" s="34">
        <f>IF(OR($A86="",AZ$4=""),"",IF(AND(AZ$4&lt;=$D86,AZ$4+6&gt;=$D86),"C","")&amp;IF(AND(AZ$4&lt;=$E86,AZ$4+6&gt;=$E86),"A","")&amp;IF(AND(AZ$4&lt;=$G86,AZ$4+6&gt;=$F86),"V","")&amp;IF(AND(AZ$4&lt;=$H86,AZ$4+6&gt;=$H86),"R",""))</f>
        <v/>
      </c>
      <c r="BA86" s="34">
        <f>IF(OR($A86="",BA$4=""),"",IF(AND(BA$4&lt;=$D86,BA$4+6&gt;=$D86),"C","")&amp;IF(AND(BA$4&lt;=$E86,BA$4+6&gt;=$E86),"A","")&amp;IF(AND(BA$4&lt;=$G86,BA$4+6&gt;=$F86),"V","")&amp;IF(AND(BA$4&lt;=$H86,BA$4+6&gt;=$H86),"R",""))</f>
        <v/>
      </c>
      <c r="BB86" s="34">
        <f>IF(OR($A86="",BB$4=""),"",IF(AND(BB$4&lt;=$D86,BB$4+6&gt;=$D86),"C","")&amp;IF(AND(BB$4&lt;=$E86,BB$4+6&gt;=$E86),"A","")&amp;IF(AND(BB$4&lt;=$G86,BB$4+6&gt;=$F86),"V","")&amp;IF(AND(BB$4&lt;=$H86,BB$4+6&gt;=$H86),"R",""))</f>
        <v/>
      </c>
      <c r="BC86" s="34">
        <f>IF(OR($A86="",BC$4=""),"",IF(AND(BC$4&lt;=$D86,BC$4+6&gt;=$D86),"C","")&amp;IF(AND(BC$4&lt;=$E86,BC$4+6&gt;=$E86),"A","")&amp;IF(AND(BC$4&lt;=$G86,BC$4+6&gt;=$F86),"V","")&amp;IF(AND(BC$4&lt;=$H86,BC$4+6&gt;=$H86),"R",""))</f>
        <v/>
      </c>
      <c r="BD86" s="34">
        <f>IF(OR($A86="",BD$4=""),"",IF(AND(BD$4&lt;=$D86,BD$4+6&gt;=$D86),"C","")&amp;IF(AND(BD$4&lt;=$E86,BD$4+6&gt;=$E86),"A","")&amp;IF(AND(BD$4&lt;=$G86,BD$4+6&gt;=$F86),"V","")&amp;IF(AND(BD$4&lt;=$H86,BD$4+6&gt;=$H86),"R",""))</f>
        <v/>
      </c>
      <c r="BE86" s="34">
        <f>IF(OR($A86="",BE$4=""),"",IF(AND(BE$4&lt;=$D86,BE$4+6&gt;=$D86),"C","")&amp;IF(AND(BE$4&lt;=$E86,BE$4+6&gt;=$E86),"A","")&amp;IF(AND(BE$4&lt;=$G86,BE$4+6&gt;=$F86),"V","")&amp;IF(AND(BE$4&lt;=$H86,BE$4+6&gt;=$H86),"R",""))</f>
        <v/>
      </c>
      <c r="BF86" s="34">
        <f>IF(OR($A86="",BF$4=""),"",IF(AND(BF$4&lt;=$D86,BF$4+6&gt;=$D86),"C","")&amp;IF(AND(BF$4&lt;=$E86,BF$4+6&gt;=$E86),"A","")&amp;IF(AND(BF$4&lt;=$G86,BF$4+6&gt;=$F86),"V","")&amp;IF(AND(BF$4&lt;=$H86,BF$4+6&gt;=$H86),"R",""))</f>
        <v/>
      </c>
      <c r="BG86" s="34">
        <f>IF(OR($A86="",BG$4=""),"",IF(AND(BG$4&lt;=$D86,BG$4+6&gt;=$D86),"C","")&amp;IF(AND(BG$4&lt;=$E86,BG$4+6&gt;=$E86),"A","")&amp;IF(AND(BG$4&lt;=$G86,BG$4+6&gt;=$F86),"V","")&amp;IF(AND(BG$4&lt;=$H86,BG$4+6&gt;=$H86),"R",""))</f>
        <v/>
      </c>
      <c r="BH86" s="34">
        <f>IF(OR($A86="",BH$4=""),"",IF(AND(BH$4&lt;=$D86,BH$4+6&gt;=$D86),"C","")&amp;IF(AND(BH$4&lt;=$E86,BH$4+6&gt;=$E86),"A","")&amp;IF(AND(BH$4&lt;=$G86,BH$4+6&gt;=$F86),"V","")&amp;IF(AND(BH$4&lt;=$H86,BH$4+6&gt;=$H86),"R",""))</f>
        <v/>
      </c>
      <c r="BI86" s="34">
        <f>IF(OR($A86="",BI$4=""),"",IF(AND(BI$4&lt;=$D86,BI$4+6&gt;=$D86),"C","")&amp;IF(AND(BI$4&lt;=$E86,BI$4+6&gt;=$E86),"A","")&amp;IF(AND(BI$4&lt;=$G86,BI$4+6&gt;=$F86),"V","")&amp;IF(AND(BI$4&lt;=$H86,BI$4+6&gt;=$H86),"R",""))</f>
        <v/>
      </c>
      <c r="BJ86" s="34">
        <f>IF(OR($A86="",BJ$4=""),"",IF(AND(BJ$4&lt;=$D86,BJ$4+6&gt;=$D86),"C","")&amp;IF(AND(BJ$4&lt;=$E86,BJ$4+6&gt;=$E86),"A","")&amp;IF(AND(BJ$4&lt;=$G86,BJ$4+6&gt;=$F86),"V","")&amp;IF(AND(BJ$4&lt;=$H86,BJ$4+6&gt;=$H86),"R",""))</f>
        <v/>
      </c>
      <c r="BK86" s="34">
        <f>IF(OR($A86="",BK$4=""),"",IF(AND(BK$4&lt;=$D86,BK$4+6&gt;=$D86),"C","")&amp;IF(AND(BK$4&lt;=$E86,BK$4+6&gt;=$E86),"A","")&amp;IF(AND(BK$4&lt;=$G86,BK$4+6&gt;=$F86),"V","")&amp;IF(AND(BK$4&lt;=$H86,BK$4+6&gt;=$H86),"R",""))</f>
        <v/>
      </c>
      <c r="BL86" s="34">
        <f>IF(OR($A86="",BL$4=""),"",IF(AND(BL$4&lt;=$D86,BL$4+6&gt;=$D86),"C","")&amp;IF(AND(BL$4&lt;=$E86,BL$4+6&gt;=$E86),"A","")&amp;IF(AND(BL$4&lt;=$G86,BL$4+6&gt;=$F86),"V","")&amp;IF(AND(BL$4&lt;=$H86,BL$4+6&gt;=$H86),"R",""))</f>
        <v/>
      </c>
      <c r="BM86" s="34">
        <f>IF(OR($A86="",BM$4=""),"",IF(AND(BM$4&lt;=$D86,BM$4+6&gt;=$D86),"C","")&amp;IF(AND(BM$4&lt;=$E86,BM$4+6&gt;=$E86),"A","")&amp;IF(AND(BM$4&lt;=$G86,BM$4+6&gt;=$F86),"V","")&amp;IF(AND(BM$4&lt;=$H86,BM$4+6&gt;=$H86),"R",""))</f>
        <v/>
      </c>
      <c r="BN86" s="34">
        <f>IF(OR($A86="",BN$4=""),"",IF(AND(BN$4&lt;=$D86,BN$4+6&gt;=$D86),"C","")&amp;IF(AND(BN$4&lt;=$E86,BN$4+6&gt;=$E86),"A","")&amp;IF(AND(BN$4&lt;=$G86,BN$4+6&gt;=$F86),"V","")&amp;IF(AND(BN$4&lt;=$H86,BN$4+6&gt;=$H86),"R",""))</f>
        <v/>
      </c>
      <c r="BO86" s="34">
        <f>IF(OR($A86="",BO$4=""),"",IF(AND(BO$4&lt;=$D86,BO$4+6&gt;=$D86),"C","")&amp;IF(AND(BO$4&lt;=$E86,BO$4+6&gt;=$E86),"A","")&amp;IF(AND(BO$4&lt;=$G86,BO$4+6&gt;=$F86),"V","")&amp;IF(AND(BO$4&lt;=$H86,BO$4+6&gt;=$H86),"R",""))</f>
        <v/>
      </c>
      <c r="BP86" s="34">
        <f>IF(OR($A86="",BP$4=""),"",IF(AND(BP$4&lt;=$D86,BP$4+6&gt;=$D86),"C","")&amp;IF(AND(BP$4&lt;=$E86,BP$4+6&gt;=$E86),"A","")&amp;IF(AND(BP$4&lt;=$G86,BP$4+6&gt;=$F86),"V","")&amp;IF(AND(BP$4&lt;=$H86,BP$4+6&gt;=$H86),"R",""))</f>
        <v/>
      </c>
    </row>
    <row r="87" ht="26" customHeight="1">
      <c r="A87" s="13">
        <f>IF(Planejamento!A84="","",Planejamento!A84)</f>
        <v/>
      </c>
      <c r="B87" s="29">
        <f>IF(Planejamento!A84="","",Planejamento!B84)</f>
        <v/>
      </c>
      <c r="C87" s="29">
        <f>IF(Planejamento!A84="","",Planejamento!E84)</f>
        <v/>
      </c>
      <c r="D87" s="30">
        <f>IF(Planejamento!A84="","",Planejamento!L84)</f>
        <v/>
      </c>
      <c r="E87" s="30">
        <f>IF(Planejamento!A84="","",Planejamento!M84)</f>
        <v/>
      </c>
      <c r="F87" s="30">
        <f>IF(Planejamento!A84="","",Planejamento!G84)</f>
        <v/>
      </c>
      <c r="G87" s="30">
        <f>IF(Planejamento!A84="","",Planejamento!H84)</f>
        <v/>
      </c>
      <c r="H87" s="30">
        <f>IF(Planejamento!A84="","",Planejamento!N84)</f>
        <v/>
      </c>
      <c r="I87" s="31">
        <f>IF(OR($A87="",I$4=""),"",IF(AND(I$4&lt;=$D87,I$4+6&gt;=$D87),"C","")&amp;IF(AND(I$4&lt;=$E87,I$4+6&gt;=$E87),"A","")&amp;IF(AND(I$4&lt;=$G87,I$4+6&gt;=$F87),"V","")&amp;IF(AND(I$4&lt;=$H87,I$4+6&gt;=$H87),"R",""))</f>
        <v/>
      </c>
      <c r="J87" s="31">
        <f>IF(OR($A87="",J$4=""),"",IF(AND(J$4&lt;=$D87,J$4+6&gt;=$D87),"C","")&amp;IF(AND(J$4&lt;=$E87,J$4+6&gt;=$E87),"A","")&amp;IF(AND(J$4&lt;=$G87,J$4+6&gt;=$F87),"V","")&amp;IF(AND(J$4&lt;=$H87,J$4+6&gt;=$H87),"R",""))</f>
        <v/>
      </c>
      <c r="K87" s="31">
        <f>IF(OR($A87="",K$4=""),"",IF(AND(K$4&lt;=$D87,K$4+6&gt;=$D87),"C","")&amp;IF(AND(K$4&lt;=$E87,K$4+6&gt;=$E87),"A","")&amp;IF(AND(K$4&lt;=$G87,K$4+6&gt;=$F87),"V","")&amp;IF(AND(K$4&lt;=$H87,K$4+6&gt;=$H87),"R",""))</f>
        <v/>
      </c>
      <c r="L87" s="31">
        <f>IF(OR($A87="",L$4=""),"",IF(AND(L$4&lt;=$D87,L$4+6&gt;=$D87),"C","")&amp;IF(AND(L$4&lt;=$E87,L$4+6&gt;=$E87),"A","")&amp;IF(AND(L$4&lt;=$G87,L$4+6&gt;=$F87),"V","")&amp;IF(AND(L$4&lt;=$H87,L$4+6&gt;=$H87),"R",""))</f>
        <v/>
      </c>
      <c r="M87" s="31">
        <f>IF(OR($A87="",M$4=""),"",IF(AND(M$4&lt;=$D87,M$4+6&gt;=$D87),"C","")&amp;IF(AND(M$4&lt;=$E87,M$4+6&gt;=$E87),"A","")&amp;IF(AND(M$4&lt;=$G87,M$4+6&gt;=$F87),"V","")&amp;IF(AND(M$4&lt;=$H87,M$4+6&gt;=$H87),"R",""))</f>
        <v/>
      </c>
      <c r="N87" s="31">
        <f>IF(OR($A87="",N$4=""),"",IF(AND(N$4&lt;=$D87,N$4+6&gt;=$D87),"C","")&amp;IF(AND(N$4&lt;=$E87,N$4+6&gt;=$E87),"A","")&amp;IF(AND(N$4&lt;=$G87,N$4+6&gt;=$F87),"V","")&amp;IF(AND(N$4&lt;=$H87,N$4+6&gt;=$H87),"R",""))</f>
        <v/>
      </c>
      <c r="O87" s="31">
        <f>IF(OR($A87="",O$4=""),"",IF(AND(O$4&lt;=$D87,O$4+6&gt;=$D87),"C","")&amp;IF(AND(O$4&lt;=$E87,O$4+6&gt;=$E87),"A","")&amp;IF(AND(O$4&lt;=$G87,O$4+6&gt;=$F87),"V","")&amp;IF(AND(O$4&lt;=$H87,O$4+6&gt;=$H87),"R",""))</f>
        <v/>
      </c>
      <c r="P87" s="31">
        <f>IF(OR($A87="",P$4=""),"",IF(AND(P$4&lt;=$D87,P$4+6&gt;=$D87),"C","")&amp;IF(AND(P$4&lt;=$E87,P$4+6&gt;=$E87),"A","")&amp;IF(AND(P$4&lt;=$G87,P$4+6&gt;=$F87),"V","")&amp;IF(AND(P$4&lt;=$H87,P$4+6&gt;=$H87),"R",""))</f>
        <v/>
      </c>
      <c r="Q87" s="31">
        <f>IF(OR($A87="",Q$4=""),"",IF(AND(Q$4&lt;=$D87,Q$4+6&gt;=$D87),"C","")&amp;IF(AND(Q$4&lt;=$E87,Q$4+6&gt;=$E87),"A","")&amp;IF(AND(Q$4&lt;=$G87,Q$4+6&gt;=$F87),"V","")&amp;IF(AND(Q$4&lt;=$H87,Q$4+6&gt;=$H87),"R",""))</f>
        <v/>
      </c>
      <c r="R87" s="31">
        <f>IF(OR($A87="",R$4=""),"",IF(AND(R$4&lt;=$D87,R$4+6&gt;=$D87),"C","")&amp;IF(AND(R$4&lt;=$E87,R$4+6&gt;=$E87),"A","")&amp;IF(AND(R$4&lt;=$G87,R$4+6&gt;=$F87),"V","")&amp;IF(AND(R$4&lt;=$H87,R$4+6&gt;=$H87),"R",""))</f>
        <v/>
      </c>
      <c r="S87" s="31">
        <f>IF(OR($A87="",S$4=""),"",IF(AND(S$4&lt;=$D87,S$4+6&gt;=$D87),"C","")&amp;IF(AND(S$4&lt;=$E87,S$4+6&gt;=$E87),"A","")&amp;IF(AND(S$4&lt;=$G87,S$4+6&gt;=$F87),"V","")&amp;IF(AND(S$4&lt;=$H87,S$4+6&gt;=$H87),"R",""))</f>
        <v/>
      </c>
      <c r="T87" s="31">
        <f>IF(OR($A87="",T$4=""),"",IF(AND(T$4&lt;=$D87,T$4+6&gt;=$D87),"C","")&amp;IF(AND(T$4&lt;=$E87,T$4+6&gt;=$E87),"A","")&amp;IF(AND(T$4&lt;=$G87,T$4+6&gt;=$F87),"V","")&amp;IF(AND(T$4&lt;=$H87,T$4+6&gt;=$H87),"R",""))</f>
        <v/>
      </c>
      <c r="U87" s="31">
        <f>IF(OR($A87="",U$4=""),"",IF(AND(U$4&lt;=$D87,U$4+6&gt;=$D87),"C","")&amp;IF(AND(U$4&lt;=$E87,U$4+6&gt;=$E87),"A","")&amp;IF(AND(U$4&lt;=$G87,U$4+6&gt;=$F87),"V","")&amp;IF(AND(U$4&lt;=$H87,U$4+6&gt;=$H87),"R",""))</f>
        <v/>
      </c>
      <c r="V87" s="31">
        <f>IF(OR($A87="",V$4=""),"",IF(AND(V$4&lt;=$D87,V$4+6&gt;=$D87),"C","")&amp;IF(AND(V$4&lt;=$E87,V$4+6&gt;=$E87),"A","")&amp;IF(AND(V$4&lt;=$G87,V$4+6&gt;=$F87),"V","")&amp;IF(AND(V$4&lt;=$H87,V$4+6&gt;=$H87),"R",""))</f>
        <v/>
      </c>
      <c r="W87" s="31">
        <f>IF(OR($A87="",W$4=""),"",IF(AND(W$4&lt;=$D87,W$4+6&gt;=$D87),"C","")&amp;IF(AND(W$4&lt;=$E87,W$4+6&gt;=$E87),"A","")&amp;IF(AND(W$4&lt;=$G87,W$4+6&gt;=$F87),"V","")&amp;IF(AND(W$4&lt;=$H87,W$4+6&gt;=$H87),"R",""))</f>
        <v/>
      </c>
      <c r="X87" s="31">
        <f>IF(OR($A87="",X$4=""),"",IF(AND(X$4&lt;=$D87,X$4+6&gt;=$D87),"C","")&amp;IF(AND(X$4&lt;=$E87,X$4+6&gt;=$E87),"A","")&amp;IF(AND(X$4&lt;=$G87,X$4+6&gt;=$F87),"V","")&amp;IF(AND(X$4&lt;=$H87,X$4+6&gt;=$H87),"R",""))</f>
        <v/>
      </c>
      <c r="Y87" s="31">
        <f>IF(OR($A87="",Y$4=""),"",IF(AND(Y$4&lt;=$D87,Y$4+6&gt;=$D87),"C","")&amp;IF(AND(Y$4&lt;=$E87,Y$4+6&gt;=$E87),"A","")&amp;IF(AND(Y$4&lt;=$G87,Y$4+6&gt;=$F87),"V","")&amp;IF(AND(Y$4&lt;=$H87,Y$4+6&gt;=$H87),"R",""))</f>
        <v/>
      </c>
      <c r="Z87" s="31">
        <f>IF(OR($A87="",Z$4=""),"",IF(AND(Z$4&lt;=$D87,Z$4+6&gt;=$D87),"C","")&amp;IF(AND(Z$4&lt;=$E87,Z$4+6&gt;=$E87),"A","")&amp;IF(AND(Z$4&lt;=$G87,Z$4+6&gt;=$F87),"V","")&amp;IF(AND(Z$4&lt;=$H87,Z$4+6&gt;=$H87),"R",""))</f>
        <v/>
      </c>
      <c r="AA87" s="31">
        <f>IF(OR($A87="",AA$4=""),"",IF(AND(AA$4&lt;=$D87,AA$4+6&gt;=$D87),"C","")&amp;IF(AND(AA$4&lt;=$E87,AA$4+6&gt;=$E87),"A","")&amp;IF(AND(AA$4&lt;=$G87,AA$4+6&gt;=$F87),"V","")&amp;IF(AND(AA$4&lt;=$H87,AA$4+6&gt;=$H87),"R",""))</f>
        <v/>
      </c>
      <c r="AB87" s="31">
        <f>IF(OR($A87="",AB$4=""),"",IF(AND(AB$4&lt;=$D87,AB$4+6&gt;=$D87),"C","")&amp;IF(AND(AB$4&lt;=$E87,AB$4+6&gt;=$E87),"A","")&amp;IF(AND(AB$4&lt;=$G87,AB$4+6&gt;=$F87),"V","")&amp;IF(AND(AB$4&lt;=$H87,AB$4+6&gt;=$H87),"R",""))</f>
        <v/>
      </c>
      <c r="AC87" s="31">
        <f>IF(OR($A87="",AC$4=""),"",IF(AND(AC$4&lt;=$D87,AC$4+6&gt;=$D87),"C","")&amp;IF(AND(AC$4&lt;=$E87,AC$4+6&gt;=$E87),"A","")&amp;IF(AND(AC$4&lt;=$G87,AC$4+6&gt;=$F87),"V","")&amp;IF(AND(AC$4&lt;=$H87,AC$4+6&gt;=$H87),"R",""))</f>
        <v/>
      </c>
      <c r="AD87" s="31">
        <f>IF(OR($A87="",AD$4=""),"",IF(AND(AD$4&lt;=$D87,AD$4+6&gt;=$D87),"C","")&amp;IF(AND(AD$4&lt;=$E87,AD$4+6&gt;=$E87),"A","")&amp;IF(AND(AD$4&lt;=$G87,AD$4+6&gt;=$F87),"V","")&amp;IF(AND(AD$4&lt;=$H87,AD$4+6&gt;=$H87),"R",""))</f>
        <v/>
      </c>
      <c r="AE87" s="31">
        <f>IF(OR($A87="",AE$4=""),"",IF(AND(AE$4&lt;=$D87,AE$4+6&gt;=$D87),"C","")&amp;IF(AND(AE$4&lt;=$E87,AE$4+6&gt;=$E87),"A","")&amp;IF(AND(AE$4&lt;=$G87,AE$4+6&gt;=$F87),"V","")&amp;IF(AND(AE$4&lt;=$H87,AE$4+6&gt;=$H87),"R",""))</f>
        <v/>
      </c>
      <c r="AF87" s="31">
        <f>IF(OR($A87="",AF$4=""),"",IF(AND(AF$4&lt;=$D87,AF$4+6&gt;=$D87),"C","")&amp;IF(AND(AF$4&lt;=$E87,AF$4+6&gt;=$E87),"A","")&amp;IF(AND(AF$4&lt;=$G87,AF$4+6&gt;=$F87),"V","")&amp;IF(AND(AF$4&lt;=$H87,AF$4+6&gt;=$H87),"R",""))</f>
        <v/>
      </c>
      <c r="AG87" s="31">
        <f>IF(OR($A87="",AG$4=""),"",IF(AND(AG$4&lt;=$D87,AG$4+6&gt;=$D87),"C","")&amp;IF(AND(AG$4&lt;=$E87,AG$4+6&gt;=$E87),"A","")&amp;IF(AND(AG$4&lt;=$G87,AG$4+6&gt;=$F87),"V","")&amp;IF(AND(AG$4&lt;=$H87,AG$4+6&gt;=$H87),"R",""))</f>
        <v/>
      </c>
      <c r="AH87" s="31">
        <f>IF(OR($A87="",AH$4=""),"",IF(AND(AH$4&lt;=$D87,AH$4+6&gt;=$D87),"C","")&amp;IF(AND(AH$4&lt;=$E87,AH$4+6&gt;=$E87),"A","")&amp;IF(AND(AH$4&lt;=$G87,AH$4+6&gt;=$F87),"V","")&amp;IF(AND(AH$4&lt;=$H87,AH$4+6&gt;=$H87),"R",""))</f>
        <v/>
      </c>
      <c r="AI87" s="31">
        <f>IF(OR($A87="",AI$4=""),"",IF(AND(AI$4&lt;=$D87,AI$4+6&gt;=$D87),"C","")&amp;IF(AND(AI$4&lt;=$E87,AI$4+6&gt;=$E87),"A","")&amp;IF(AND(AI$4&lt;=$G87,AI$4+6&gt;=$F87),"V","")&amp;IF(AND(AI$4&lt;=$H87,AI$4+6&gt;=$H87),"R",""))</f>
        <v/>
      </c>
      <c r="AJ87" s="31">
        <f>IF(OR($A87="",AJ$4=""),"",IF(AND(AJ$4&lt;=$D87,AJ$4+6&gt;=$D87),"C","")&amp;IF(AND(AJ$4&lt;=$E87,AJ$4+6&gt;=$E87),"A","")&amp;IF(AND(AJ$4&lt;=$G87,AJ$4+6&gt;=$F87),"V","")&amp;IF(AND(AJ$4&lt;=$H87,AJ$4+6&gt;=$H87),"R",""))</f>
        <v/>
      </c>
      <c r="AK87" s="31">
        <f>IF(OR($A87="",AK$4=""),"",IF(AND(AK$4&lt;=$D87,AK$4+6&gt;=$D87),"C","")&amp;IF(AND(AK$4&lt;=$E87,AK$4+6&gt;=$E87),"A","")&amp;IF(AND(AK$4&lt;=$G87,AK$4+6&gt;=$F87),"V","")&amp;IF(AND(AK$4&lt;=$H87,AK$4+6&gt;=$H87),"R",""))</f>
        <v/>
      </c>
      <c r="AL87" s="31">
        <f>IF(OR($A87="",AL$4=""),"",IF(AND(AL$4&lt;=$D87,AL$4+6&gt;=$D87),"C","")&amp;IF(AND(AL$4&lt;=$E87,AL$4+6&gt;=$E87),"A","")&amp;IF(AND(AL$4&lt;=$G87,AL$4+6&gt;=$F87),"V","")&amp;IF(AND(AL$4&lt;=$H87,AL$4+6&gt;=$H87),"R",""))</f>
        <v/>
      </c>
      <c r="AM87" s="31">
        <f>IF(OR($A87="",AM$4=""),"",IF(AND(AM$4&lt;=$D87,AM$4+6&gt;=$D87),"C","")&amp;IF(AND(AM$4&lt;=$E87,AM$4+6&gt;=$E87),"A","")&amp;IF(AND(AM$4&lt;=$G87,AM$4+6&gt;=$F87),"V","")&amp;IF(AND(AM$4&lt;=$H87,AM$4+6&gt;=$H87),"R",""))</f>
        <v/>
      </c>
      <c r="AN87" s="31">
        <f>IF(OR($A87="",AN$4=""),"",IF(AND(AN$4&lt;=$D87,AN$4+6&gt;=$D87),"C","")&amp;IF(AND(AN$4&lt;=$E87,AN$4+6&gt;=$E87),"A","")&amp;IF(AND(AN$4&lt;=$G87,AN$4+6&gt;=$F87),"V","")&amp;IF(AND(AN$4&lt;=$H87,AN$4+6&gt;=$H87),"R",""))</f>
        <v/>
      </c>
      <c r="AO87" s="31">
        <f>IF(OR($A87="",AO$4=""),"",IF(AND(AO$4&lt;=$D87,AO$4+6&gt;=$D87),"C","")&amp;IF(AND(AO$4&lt;=$E87,AO$4+6&gt;=$E87),"A","")&amp;IF(AND(AO$4&lt;=$G87,AO$4+6&gt;=$F87),"V","")&amp;IF(AND(AO$4&lt;=$H87,AO$4+6&gt;=$H87),"R",""))</f>
        <v/>
      </c>
      <c r="AP87" s="31">
        <f>IF(OR($A87="",AP$4=""),"",IF(AND(AP$4&lt;=$D87,AP$4+6&gt;=$D87),"C","")&amp;IF(AND(AP$4&lt;=$E87,AP$4+6&gt;=$E87),"A","")&amp;IF(AND(AP$4&lt;=$G87,AP$4+6&gt;=$F87),"V","")&amp;IF(AND(AP$4&lt;=$H87,AP$4+6&gt;=$H87),"R",""))</f>
        <v/>
      </c>
      <c r="AQ87" s="31">
        <f>IF(OR($A87="",AQ$4=""),"",IF(AND(AQ$4&lt;=$D87,AQ$4+6&gt;=$D87),"C","")&amp;IF(AND(AQ$4&lt;=$E87,AQ$4+6&gt;=$E87),"A","")&amp;IF(AND(AQ$4&lt;=$G87,AQ$4+6&gt;=$F87),"V","")&amp;IF(AND(AQ$4&lt;=$H87,AQ$4+6&gt;=$H87),"R",""))</f>
        <v/>
      </c>
      <c r="AR87" s="31">
        <f>IF(OR($A87="",AR$4=""),"",IF(AND(AR$4&lt;=$D87,AR$4+6&gt;=$D87),"C","")&amp;IF(AND(AR$4&lt;=$E87,AR$4+6&gt;=$E87),"A","")&amp;IF(AND(AR$4&lt;=$G87,AR$4+6&gt;=$F87),"V","")&amp;IF(AND(AR$4&lt;=$H87,AR$4+6&gt;=$H87),"R",""))</f>
        <v/>
      </c>
      <c r="AS87" s="31">
        <f>IF(OR($A87="",AS$4=""),"",IF(AND(AS$4&lt;=$D87,AS$4+6&gt;=$D87),"C","")&amp;IF(AND(AS$4&lt;=$E87,AS$4+6&gt;=$E87),"A","")&amp;IF(AND(AS$4&lt;=$G87,AS$4+6&gt;=$F87),"V","")&amp;IF(AND(AS$4&lt;=$H87,AS$4+6&gt;=$H87),"R",""))</f>
        <v/>
      </c>
      <c r="AT87" s="31">
        <f>IF(OR($A87="",AT$4=""),"",IF(AND(AT$4&lt;=$D87,AT$4+6&gt;=$D87),"C","")&amp;IF(AND(AT$4&lt;=$E87,AT$4+6&gt;=$E87),"A","")&amp;IF(AND(AT$4&lt;=$G87,AT$4+6&gt;=$F87),"V","")&amp;IF(AND(AT$4&lt;=$H87,AT$4+6&gt;=$H87),"R",""))</f>
        <v/>
      </c>
      <c r="AU87" s="31">
        <f>IF(OR($A87="",AU$4=""),"",IF(AND(AU$4&lt;=$D87,AU$4+6&gt;=$D87),"C","")&amp;IF(AND(AU$4&lt;=$E87,AU$4+6&gt;=$E87),"A","")&amp;IF(AND(AU$4&lt;=$G87,AU$4+6&gt;=$F87),"V","")&amp;IF(AND(AU$4&lt;=$H87,AU$4+6&gt;=$H87),"R",""))</f>
        <v/>
      </c>
      <c r="AV87" s="31">
        <f>IF(OR($A87="",AV$4=""),"",IF(AND(AV$4&lt;=$D87,AV$4+6&gt;=$D87),"C","")&amp;IF(AND(AV$4&lt;=$E87,AV$4+6&gt;=$E87),"A","")&amp;IF(AND(AV$4&lt;=$G87,AV$4+6&gt;=$F87),"V","")&amp;IF(AND(AV$4&lt;=$H87,AV$4+6&gt;=$H87),"R",""))</f>
        <v/>
      </c>
      <c r="AW87" s="31">
        <f>IF(OR($A87="",AW$4=""),"",IF(AND(AW$4&lt;=$D87,AW$4+6&gt;=$D87),"C","")&amp;IF(AND(AW$4&lt;=$E87,AW$4+6&gt;=$E87),"A","")&amp;IF(AND(AW$4&lt;=$G87,AW$4+6&gt;=$F87),"V","")&amp;IF(AND(AW$4&lt;=$H87,AW$4+6&gt;=$H87),"R",""))</f>
        <v/>
      </c>
      <c r="AX87" s="31">
        <f>IF(OR($A87="",AX$4=""),"",IF(AND(AX$4&lt;=$D87,AX$4+6&gt;=$D87),"C","")&amp;IF(AND(AX$4&lt;=$E87,AX$4+6&gt;=$E87),"A","")&amp;IF(AND(AX$4&lt;=$G87,AX$4+6&gt;=$F87),"V","")&amp;IF(AND(AX$4&lt;=$H87,AX$4+6&gt;=$H87),"R",""))</f>
        <v/>
      </c>
      <c r="AY87" s="31">
        <f>IF(OR($A87="",AY$4=""),"",IF(AND(AY$4&lt;=$D87,AY$4+6&gt;=$D87),"C","")&amp;IF(AND(AY$4&lt;=$E87,AY$4+6&gt;=$E87),"A","")&amp;IF(AND(AY$4&lt;=$G87,AY$4+6&gt;=$F87),"V","")&amp;IF(AND(AY$4&lt;=$H87,AY$4+6&gt;=$H87),"R",""))</f>
        <v/>
      </c>
      <c r="AZ87" s="31">
        <f>IF(OR($A87="",AZ$4=""),"",IF(AND(AZ$4&lt;=$D87,AZ$4+6&gt;=$D87),"C","")&amp;IF(AND(AZ$4&lt;=$E87,AZ$4+6&gt;=$E87),"A","")&amp;IF(AND(AZ$4&lt;=$G87,AZ$4+6&gt;=$F87),"V","")&amp;IF(AND(AZ$4&lt;=$H87,AZ$4+6&gt;=$H87),"R",""))</f>
        <v/>
      </c>
      <c r="BA87" s="31">
        <f>IF(OR($A87="",BA$4=""),"",IF(AND(BA$4&lt;=$D87,BA$4+6&gt;=$D87),"C","")&amp;IF(AND(BA$4&lt;=$E87,BA$4+6&gt;=$E87),"A","")&amp;IF(AND(BA$4&lt;=$G87,BA$4+6&gt;=$F87),"V","")&amp;IF(AND(BA$4&lt;=$H87,BA$4+6&gt;=$H87),"R",""))</f>
        <v/>
      </c>
      <c r="BB87" s="31">
        <f>IF(OR($A87="",BB$4=""),"",IF(AND(BB$4&lt;=$D87,BB$4+6&gt;=$D87),"C","")&amp;IF(AND(BB$4&lt;=$E87,BB$4+6&gt;=$E87),"A","")&amp;IF(AND(BB$4&lt;=$G87,BB$4+6&gt;=$F87),"V","")&amp;IF(AND(BB$4&lt;=$H87,BB$4+6&gt;=$H87),"R",""))</f>
        <v/>
      </c>
      <c r="BC87" s="31">
        <f>IF(OR($A87="",BC$4=""),"",IF(AND(BC$4&lt;=$D87,BC$4+6&gt;=$D87),"C","")&amp;IF(AND(BC$4&lt;=$E87,BC$4+6&gt;=$E87),"A","")&amp;IF(AND(BC$4&lt;=$G87,BC$4+6&gt;=$F87),"V","")&amp;IF(AND(BC$4&lt;=$H87,BC$4+6&gt;=$H87),"R",""))</f>
        <v/>
      </c>
      <c r="BD87" s="31">
        <f>IF(OR($A87="",BD$4=""),"",IF(AND(BD$4&lt;=$D87,BD$4+6&gt;=$D87),"C","")&amp;IF(AND(BD$4&lt;=$E87,BD$4+6&gt;=$E87),"A","")&amp;IF(AND(BD$4&lt;=$G87,BD$4+6&gt;=$F87),"V","")&amp;IF(AND(BD$4&lt;=$H87,BD$4+6&gt;=$H87),"R",""))</f>
        <v/>
      </c>
      <c r="BE87" s="31">
        <f>IF(OR($A87="",BE$4=""),"",IF(AND(BE$4&lt;=$D87,BE$4+6&gt;=$D87),"C","")&amp;IF(AND(BE$4&lt;=$E87,BE$4+6&gt;=$E87),"A","")&amp;IF(AND(BE$4&lt;=$G87,BE$4+6&gt;=$F87),"V","")&amp;IF(AND(BE$4&lt;=$H87,BE$4+6&gt;=$H87),"R",""))</f>
        <v/>
      </c>
      <c r="BF87" s="31">
        <f>IF(OR($A87="",BF$4=""),"",IF(AND(BF$4&lt;=$D87,BF$4+6&gt;=$D87),"C","")&amp;IF(AND(BF$4&lt;=$E87,BF$4+6&gt;=$E87),"A","")&amp;IF(AND(BF$4&lt;=$G87,BF$4+6&gt;=$F87),"V","")&amp;IF(AND(BF$4&lt;=$H87,BF$4+6&gt;=$H87),"R",""))</f>
        <v/>
      </c>
      <c r="BG87" s="31">
        <f>IF(OR($A87="",BG$4=""),"",IF(AND(BG$4&lt;=$D87,BG$4+6&gt;=$D87),"C","")&amp;IF(AND(BG$4&lt;=$E87,BG$4+6&gt;=$E87),"A","")&amp;IF(AND(BG$4&lt;=$G87,BG$4+6&gt;=$F87),"V","")&amp;IF(AND(BG$4&lt;=$H87,BG$4+6&gt;=$H87),"R",""))</f>
        <v/>
      </c>
      <c r="BH87" s="31">
        <f>IF(OR($A87="",BH$4=""),"",IF(AND(BH$4&lt;=$D87,BH$4+6&gt;=$D87),"C","")&amp;IF(AND(BH$4&lt;=$E87,BH$4+6&gt;=$E87),"A","")&amp;IF(AND(BH$4&lt;=$G87,BH$4+6&gt;=$F87),"V","")&amp;IF(AND(BH$4&lt;=$H87,BH$4+6&gt;=$H87),"R",""))</f>
        <v/>
      </c>
      <c r="BI87" s="31">
        <f>IF(OR($A87="",BI$4=""),"",IF(AND(BI$4&lt;=$D87,BI$4+6&gt;=$D87),"C","")&amp;IF(AND(BI$4&lt;=$E87,BI$4+6&gt;=$E87),"A","")&amp;IF(AND(BI$4&lt;=$G87,BI$4+6&gt;=$F87),"V","")&amp;IF(AND(BI$4&lt;=$H87,BI$4+6&gt;=$H87),"R",""))</f>
        <v/>
      </c>
      <c r="BJ87" s="31">
        <f>IF(OR($A87="",BJ$4=""),"",IF(AND(BJ$4&lt;=$D87,BJ$4+6&gt;=$D87),"C","")&amp;IF(AND(BJ$4&lt;=$E87,BJ$4+6&gt;=$E87),"A","")&amp;IF(AND(BJ$4&lt;=$G87,BJ$4+6&gt;=$F87),"V","")&amp;IF(AND(BJ$4&lt;=$H87,BJ$4+6&gt;=$H87),"R",""))</f>
        <v/>
      </c>
      <c r="BK87" s="31">
        <f>IF(OR($A87="",BK$4=""),"",IF(AND(BK$4&lt;=$D87,BK$4+6&gt;=$D87),"C","")&amp;IF(AND(BK$4&lt;=$E87,BK$4+6&gt;=$E87),"A","")&amp;IF(AND(BK$4&lt;=$G87,BK$4+6&gt;=$F87),"V","")&amp;IF(AND(BK$4&lt;=$H87,BK$4+6&gt;=$H87),"R",""))</f>
        <v/>
      </c>
      <c r="BL87" s="31">
        <f>IF(OR($A87="",BL$4=""),"",IF(AND(BL$4&lt;=$D87,BL$4+6&gt;=$D87),"C","")&amp;IF(AND(BL$4&lt;=$E87,BL$4+6&gt;=$E87),"A","")&amp;IF(AND(BL$4&lt;=$G87,BL$4+6&gt;=$F87),"V","")&amp;IF(AND(BL$4&lt;=$H87,BL$4+6&gt;=$H87),"R",""))</f>
        <v/>
      </c>
      <c r="BM87" s="31">
        <f>IF(OR($A87="",BM$4=""),"",IF(AND(BM$4&lt;=$D87,BM$4+6&gt;=$D87),"C","")&amp;IF(AND(BM$4&lt;=$E87,BM$4+6&gt;=$E87),"A","")&amp;IF(AND(BM$4&lt;=$G87,BM$4+6&gt;=$F87),"V","")&amp;IF(AND(BM$4&lt;=$H87,BM$4+6&gt;=$H87),"R",""))</f>
        <v/>
      </c>
      <c r="BN87" s="31">
        <f>IF(OR($A87="",BN$4=""),"",IF(AND(BN$4&lt;=$D87,BN$4+6&gt;=$D87),"C","")&amp;IF(AND(BN$4&lt;=$E87,BN$4+6&gt;=$E87),"A","")&amp;IF(AND(BN$4&lt;=$G87,BN$4+6&gt;=$F87),"V","")&amp;IF(AND(BN$4&lt;=$H87,BN$4+6&gt;=$H87),"R",""))</f>
        <v/>
      </c>
      <c r="BO87" s="31">
        <f>IF(OR($A87="",BO$4=""),"",IF(AND(BO$4&lt;=$D87,BO$4+6&gt;=$D87),"C","")&amp;IF(AND(BO$4&lt;=$E87,BO$4+6&gt;=$E87),"A","")&amp;IF(AND(BO$4&lt;=$G87,BO$4+6&gt;=$F87),"V","")&amp;IF(AND(BO$4&lt;=$H87,BO$4+6&gt;=$H87),"R",""))</f>
        <v/>
      </c>
      <c r="BP87" s="31">
        <f>IF(OR($A87="",BP$4=""),"",IF(AND(BP$4&lt;=$D87,BP$4+6&gt;=$D87),"C","")&amp;IF(AND(BP$4&lt;=$E87,BP$4+6&gt;=$E87),"A","")&amp;IF(AND(BP$4&lt;=$G87,BP$4+6&gt;=$F87),"V","")&amp;IF(AND(BP$4&lt;=$H87,BP$4+6&gt;=$H87),"R",""))</f>
        <v/>
      </c>
    </row>
    <row r="88" ht="26" customHeight="1">
      <c r="A88" s="12">
        <f>IF(Planejamento!A85="","",Planejamento!A85)</f>
        <v/>
      </c>
      <c r="B88" s="32">
        <f>IF(Planejamento!A85="","",Planejamento!B85)</f>
        <v/>
      </c>
      <c r="C88" s="32">
        <f>IF(Planejamento!A85="","",Planejamento!E85)</f>
        <v/>
      </c>
      <c r="D88" s="33">
        <f>IF(Planejamento!A85="","",Planejamento!L85)</f>
        <v/>
      </c>
      <c r="E88" s="33">
        <f>IF(Planejamento!A85="","",Planejamento!M85)</f>
        <v/>
      </c>
      <c r="F88" s="33">
        <f>IF(Planejamento!A85="","",Planejamento!G85)</f>
        <v/>
      </c>
      <c r="G88" s="33">
        <f>IF(Planejamento!A85="","",Planejamento!H85)</f>
        <v/>
      </c>
      <c r="H88" s="33">
        <f>IF(Planejamento!A85="","",Planejamento!N85)</f>
        <v/>
      </c>
      <c r="I88" s="34">
        <f>IF(OR($A88="",I$4=""),"",IF(AND(I$4&lt;=$D88,I$4+6&gt;=$D88),"C","")&amp;IF(AND(I$4&lt;=$E88,I$4+6&gt;=$E88),"A","")&amp;IF(AND(I$4&lt;=$G88,I$4+6&gt;=$F88),"V","")&amp;IF(AND(I$4&lt;=$H88,I$4+6&gt;=$H88),"R",""))</f>
        <v/>
      </c>
      <c r="J88" s="34">
        <f>IF(OR($A88="",J$4=""),"",IF(AND(J$4&lt;=$D88,J$4+6&gt;=$D88),"C","")&amp;IF(AND(J$4&lt;=$E88,J$4+6&gt;=$E88),"A","")&amp;IF(AND(J$4&lt;=$G88,J$4+6&gt;=$F88),"V","")&amp;IF(AND(J$4&lt;=$H88,J$4+6&gt;=$H88),"R",""))</f>
        <v/>
      </c>
      <c r="K88" s="34">
        <f>IF(OR($A88="",K$4=""),"",IF(AND(K$4&lt;=$D88,K$4+6&gt;=$D88),"C","")&amp;IF(AND(K$4&lt;=$E88,K$4+6&gt;=$E88),"A","")&amp;IF(AND(K$4&lt;=$G88,K$4+6&gt;=$F88),"V","")&amp;IF(AND(K$4&lt;=$H88,K$4+6&gt;=$H88),"R",""))</f>
        <v/>
      </c>
      <c r="L88" s="34">
        <f>IF(OR($A88="",L$4=""),"",IF(AND(L$4&lt;=$D88,L$4+6&gt;=$D88),"C","")&amp;IF(AND(L$4&lt;=$E88,L$4+6&gt;=$E88),"A","")&amp;IF(AND(L$4&lt;=$G88,L$4+6&gt;=$F88),"V","")&amp;IF(AND(L$4&lt;=$H88,L$4+6&gt;=$H88),"R",""))</f>
        <v/>
      </c>
      <c r="M88" s="34">
        <f>IF(OR($A88="",M$4=""),"",IF(AND(M$4&lt;=$D88,M$4+6&gt;=$D88),"C","")&amp;IF(AND(M$4&lt;=$E88,M$4+6&gt;=$E88),"A","")&amp;IF(AND(M$4&lt;=$G88,M$4+6&gt;=$F88),"V","")&amp;IF(AND(M$4&lt;=$H88,M$4+6&gt;=$H88),"R",""))</f>
        <v/>
      </c>
      <c r="N88" s="34">
        <f>IF(OR($A88="",N$4=""),"",IF(AND(N$4&lt;=$D88,N$4+6&gt;=$D88),"C","")&amp;IF(AND(N$4&lt;=$E88,N$4+6&gt;=$E88),"A","")&amp;IF(AND(N$4&lt;=$G88,N$4+6&gt;=$F88),"V","")&amp;IF(AND(N$4&lt;=$H88,N$4+6&gt;=$H88),"R",""))</f>
        <v/>
      </c>
      <c r="O88" s="34">
        <f>IF(OR($A88="",O$4=""),"",IF(AND(O$4&lt;=$D88,O$4+6&gt;=$D88),"C","")&amp;IF(AND(O$4&lt;=$E88,O$4+6&gt;=$E88),"A","")&amp;IF(AND(O$4&lt;=$G88,O$4+6&gt;=$F88),"V","")&amp;IF(AND(O$4&lt;=$H88,O$4+6&gt;=$H88),"R",""))</f>
        <v/>
      </c>
      <c r="P88" s="34">
        <f>IF(OR($A88="",P$4=""),"",IF(AND(P$4&lt;=$D88,P$4+6&gt;=$D88),"C","")&amp;IF(AND(P$4&lt;=$E88,P$4+6&gt;=$E88),"A","")&amp;IF(AND(P$4&lt;=$G88,P$4+6&gt;=$F88),"V","")&amp;IF(AND(P$4&lt;=$H88,P$4+6&gt;=$H88),"R",""))</f>
        <v/>
      </c>
      <c r="Q88" s="34">
        <f>IF(OR($A88="",Q$4=""),"",IF(AND(Q$4&lt;=$D88,Q$4+6&gt;=$D88),"C","")&amp;IF(AND(Q$4&lt;=$E88,Q$4+6&gt;=$E88),"A","")&amp;IF(AND(Q$4&lt;=$G88,Q$4+6&gt;=$F88),"V","")&amp;IF(AND(Q$4&lt;=$H88,Q$4+6&gt;=$H88),"R",""))</f>
        <v/>
      </c>
      <c r="R88" s="34">
        <f>IF(OR($A88="",R$4=""),"",IF(AND(R$4&lt;=$D88,R$4+6&gt;=$D88),"C","")&amp;IF(AND(R$4&lt;=$E88,R$4+6&gt;=$E88),"A","")&amp;IF(AND(R$4&lt;=$G88,R$4+6&gt;=$F88),"V","")&amp;IF(AND(R$4&lt;=$H88,R$4+6&gt;=$H88),"R",""))</f>
        <v/>
      </c>
      <c r="S88" s="34">
        <f>IF(OR($A88="",S$4=""),"",IF(AND(S$4&lt;=$D88,S$4+6&gt;=$D88),"C","")&amp;IF(AND(S$4&lt;=$E88,S$4+6&gt;=$E88),"A","")&amp;IF(AND(S$4&lt;=$G88,S$4+6&gt;=$F88),"V","")&amp;IF(AND(S$4&lt;=$H88,S$4+6&gt;=$H88),"R",""))</f>
        <v/>
      </c>
      <c r="T88" s="34">
        <f>IF(OR($A88="",T$4=""),"",IF(AND(T$4&lt;=$D88,T$4+6&gt;=$D88),"C","")&amp;IF(AND(T$4&lt;=$E88,T$4+6&gt;=$E88),"A","")&amp;IF(AND(T$4&lt;=$G88,T$4+6&gt;=$F88),"V","")&amp;IF(AND(T$4&lt;=$H88,T$4+6&gt;=$H88),"R",""))</f>
        <v/>
      </c>
      <c r="U88" s="34">
        <f>IF(OR($A88="",U$4=""),"",IF(AND(U$4&lt;=$D88,U$4+6&gt;=$D88),"C","")&amp;IF(AND(U$4&lt;=$E88,U$4+6&gt;=$E88),"A","")&amp;IF(AND(U$4&lt;=$G88,U$4+6&gt;=$F88),"V","")&amp;IF(AND(U$4&lt;=$H88,U$4+6&gt;=$H88),"R",""))</f>
        <v/>
      </c>
      <c r="V88" s="34">
        <f>IF(OR($A88="",V$4=""),"",IF(AND(V$4&lt;=$D88,V$4+6&gt;=$D88),"C","")&amp;IF(AND(V$4&lt;=$E88,V$4+6&gt;=$E88),"A","")&amp;IF(AND(V$4&lt;=$G88,V$4+6&gt;=$F88),"V","")&amp;IF(AND(V$4&lt;=$H88,V$4+6&gt;=$H88),"R",""))</f>
        <v/>
      </c>
      <c r="W88" s="34">
        <f>IF(OR($A88="",W$4=""),"",IF(AND(W$4&lt;=$D88,W$4+6&gt;=$D88),"C","")&amp;IF(AND(W$4&lt;=$E88,W$4+6&gt;=$E88),"A","")&amp;IF(AND(W$4&lt;=$G88,W$4+6&gt;=$F88),"V","")&amp;IF(AND(W$4&lt;=$H88,W$4+6&gt;=$H88),"R",""))</f>
        <v/>
      </c>
      <c r="X88" s="34">
        <f>IF(OR($A88="",X$4=""),"",IF(AND(X$4&lt;=$D88,X$4+6&gt;=$D88),"C","")&amp;IF(AND(X$4&lt;=$E88,X$4+6&gt;=$E88),"A","")&amp;IF(AND(X$4&lt;=$G88,X$4+6&gt;=$F88),"V","")&amp;IF(AND(X$4&lt;=$H88,X$4+6&gt;=$H88),"R",""))</f>
        <v/>
      </c>
      <c r="Y88" s="34">
        <f>IF(OR($A88="",Y$4=""),"",IF(AND(Y$4&lt;=$D88,Y$4+6&gt;=$D88),"C","")&amp;IF(AND(Y$4&lt;=$E88,Y$4+6&gt;=$E88),"A","")&amp;IF(AND(Y$4&lt;=$G88,Y$4+6&gt;=$F88),"V","")&amp;IF(AND(Y$4&lt;=$H88,Y$4+6&gt;=$H88),"R",""))</f>
        <v/>
      </c>
      <c r="Z88" s="34">
        <f>IF(OR($A88="",Z$4=""),"",IF(AND(Z$4&lt;=$D88,Z$4+6&gt;=$D88),"C","")&amp;IF(AND(Z$4&lt;=$E88,Z$4+6&gt;=$E88),"A","")&amp;IF(AND(Z$4&lt;=$G88,Z$4+6&gt;=$F88),"V","")&amp;IF(AND(Z$4&lt;=$H88,Z$4+6&gt;=$H88),"R",""))</f>
        <v/>
      </c>
      <c r="AA88" s="34">
        <f>IF(OR($A88="",AA$4=""),"",IF(AND(AA$4&lt;=$D88,AA$4+6&gt;=$D88),"C","")&amp;IF(AND(AA$4&lt;=$E88,AA$4+6&gt;=$E88),"A","")&amp;IF(AND(AA$4&lt;=$G88,AA$4+6&gt;=$F88),"V","")&amp;IF(AND(AA$4&lt;=$H88,AA$4+6&gt;=$H88),"R",""))</f>
        <v/>
      </c>
      <c r="AB88" s="34">
        <f>IF(OR($A88="",AB$4=""),"",IF(AND(AB$4&lt;=$D88,AB$4+6&gt;=$D88),"C","")&amp;IF(AND(AB$4&lt;=$E88,AB$4+6&gt;=$E88),"A","")&amp;IF(AND(AB$4&lt;=$G88,AB$4+6&gt;=$F88),"V","")&amp;IF(AND(AB$4&lt;=$H88,AB$4+6&gt;=$H88),"R",""))</f>
        <v/>
      </c>
      <c r="AC88" s="34">
        <f>IF(OR($A88="",AC$4=""),"",IF(AND(AC$4&lt;=$D88,AC$4+6&gt;=$D88),"C","")&amp;IF(AND(AC$4&lt;=$E88,AC$4+6&gt;=$E88),"A","")&amp;IF(AND(AC$4&lt;=$G88,AC$4+6&gt;=$F88),"V","")&amp;IF(AND(AC$4&lt;=$H88,AC$4+6&gt;=$H88),"R",""))</f>
        <v/>
      </c>
      <c r="AD88" s="34">
        <f>IF(OR($A88="",AD$4=""),"",IF(AND(AD$4&lt;=$D88,AD$4+6&gt;=$D88),"C","")&amp;IF(AND(AD$4&lt;=$E88,AD$4+6&gt;=$E88),"A","")&amp;IF(AND(AD$4&lt;=$G88,AD$4+6&gt;=$F88),"V","")&amp;IF(AND(AD$4&lt;=$H88,AD$4+6&gt;=$H88),"R",""))</f>
        <v/>
      </c>
      <c r="AE88" s="34">
        <f>IF(OR($A88="",AE$4=""),"",IF(AND(AE$4&lt;=$D88,AE$4+6&gt;=$D88),"C","")&amp;IF(AND(AE$4&lt;=$E88,AE$4+6&gt;=$E88),"A","")&amp;IF(AND(AE$4&lt;=$G88,AE$4+6&gt;=$F88),"V","")&amp;IF(AND(AE$4&lt;=$H88,AE$4+6&gt;=$H88),"R",""))</f>
        <v/>
      </c>
      <c r="AF88" s="34">
        <f>IF(OR($A88="",AF$4=""),"",IF(AND(AF$4&lt;=$D88,AF$4+6&gt;=$D88),"C","")&amp;IF(AND(AF$4&lt;=$E88,AF$4+6&gt;=$E88),"A","")&amp;IF(AND(AF$4&lt;=$G88,AF$4+6&gt;=$F88),"V","")&amp;IF(AND(AF$4&lt;=$H88,AF$4+6&gt;=$H88),"R",""))</f>
        <v/>
      </c>
      <c r="AG88" s="34">
        <f>IF(OR($A88="",AG$4=""),"",IF(AND(AG$4&lt;=$D88,AG$4+6&gt;=$D88),"C","")&amp;IF(AND(AG$4&lt;=$E88,AG$4+6&gt;=$E88),"A","")&amp;IF(AND(AG$4&lt;=$G88,AG$4+6&gt;=$F88),"V","")&amp;IF(AND(AG$4&lt;=$H88,AG$4+6&gt;=$H88),"R",""))</f>
        <v/>
      </c>
      <c r="AH88" s="34">
        <f>IF(OR($A88="",AH$4=""),"",IF(AND(AH$4&lt;=$D88,AH$4+6&gt;=$D88),"C","")&amp;IF(AND(AH$4&lt;=$E88,AH$4+6&gt;=$E88),"A","")&amp;IF(AND(AH$4&lt;=$G88,AH$4+6&gt;=$F88),"V","")&amp;IF(AND(AH$4&lt;=$H88,AH$4+6&gt;=$H88),"R",""))</f>
        <v/>
      </c>
      <c r="AI88" s="34">
        <f>IF(OR($A88="",AI$4=""),"",IF(AND(AI$4&lt;=$D88,AI$4+6&gt;=$D88),"C","")&amp;IF(AND(AI$4&lt;=$E88,AI$4+6&gt;=$E88),"A","")&amp;IF(AND(AI$4&lt;=$G88,AI$4+6&gt;=$F88),"V","")&amp;IF(AND(AI$4&lt;=$H88,AI$4+6&gt;=$H88),"R",""))</f>
        <v/>
      </c>
      <c r="AJ88" s="34">
        <f>IF(OR($A88="",AJ$4=""),"",IF(AND(AJ$4&lt;=$D88,AJ$4+6&gt;=$D88),"C","")&amp;IF(AND(AJ$4&lt;=$E88,AJ$4+6&gt;=$E88),"A","")&amp;IF(AND(AJ$4&lt;=$G88,AJ$4+6&gt;=$F88),"V","")&amp;IF(AND(AJ$4&lt;=$H88,AJ$4+6&gt;=$H88),"R",""))</f>
        <v/>
      </c>
      <c r="AK88" s="34">
        <f>IF(OR($A88="",AK$4=""),"",IF(AND(AK$4&lt;=$D88,AK$4+6&gt;=$D88),"C","")&amp;IF(AND(AK$4&lt;=$E88,AK$4+6&gt;=$E88),"A","")&amp;IF(AND(AK$4&lt;=$G88,AK$4+6&gt;=$F88),"V","")&amp;IF(AND(AK$4&lt;=$H88,AK$4+6&gt;=$H88),"R",""))</f>
        <v/>
      </c>
      <c r="AL88" s="34">
        <f>IF(OR($A88="",AL$4=""),"",IF(AND(AL$4&lt;=$D88,AL$4+6&gt;=$D88),"C","")&amp;IF(AND(AL$4&lt;=$E88,AL$4+6&gt;=$E88),"A","")&amp;IF(AND(AL$4&lt;=$G88,AL$4+6&gt;=$F88),"V","")&amp;IF(AND(AL$4&lt;=$H88,AL$4+6&gt;=$H88),"R",""))</f>
        <v/>
      </c>
      <c r="AM88" s="34">
        <f>IF(OR($A88="",AM$4=""),"",IF(AND(AM$4&lt;=$D88,AM$4+6&gt;=$D88),"C","")&amp;IF(AND(AM$4&lt;=$E88,AM$4+6&gt;=$E88),"A","")&amp;IF(AND(AM$4&lt;=$G88,AM$4+6&gt;=$F88),"V","")&amp;IF(AND(AM$4&lt;=$H88,AM$4+6&gt;=$H88),"R",""))</f>
        <v/>
      </c>
      <c r="AN88" s="34">
        <f>IF(OR($A88="",AN$4=""),"",IF(AND(AN$4&lt;=$D88,AN$4+6&gt;=$D88),"C","")&amp;IF(AND(AN$4&lt;=$E88,AN$4+6&gt;=$E88),"A","")&amp;IF(AND(AN$4&lt;=$G88,AN$4+6&gt;=$F88),"V","")&amp;IF(AND(AN$4&lt;=$H88,AN$4+6&gt;=$H88),"R",""))</f>
        <v/>
      </c>
      <c r="AO88" s="34">
        <f>IF(OR($A88="",AO$4=""),"",IF(AND(AO$4&lt;=$D88,AO$4+6&gt;=$D88),"C","")&amp;IF(AND(AO$4&lt;=$E88,AO$4+6&gt;=$E88),"A","")&amp;IF(AND(AO$4&lt;=$G88,AO$4+6&gt;=$F88),"V","")&amp;IF(AND(AO$4&lt;=$H88,AO$4+6&gt;=$H88),"R",""))</f>
        <v/>
      </c>
      <c r="AP88" s="34">
        <f>IF(OR($A88="",AP$4=""),"",IF(AND(AP$4&lt;=$D88,AP$4+6&gt;=$D88),"C","")&amp;IF(AND(AP$4&lt;=$E88,AP$4+6&gt;=$E88),"A","")&amp;IF(AND(AP$4&lt;=$G88,AP$4+6&gt;=$F88),"V","")&amp;IF(AND(AP$4&lt;=$H88,AP$4+6&gt;=$H88),"R",""))</f>
        <v/>
      </c>
      <c r="AQ88" s="34">
        <f>IF(OR($A88="",AQ$4=""),"",IF(AND(AQ$4&lt;=$D88,AQ$4+6&gt;=$D88),"C","")&amp;IF(AND(AQ$4&lt;=$E88,AQ$4+6&gt;=$E88),"A","")&amp;IF(AND(AQ$4&lt;=$G88,AQ$4+6&gt;=$F88),"V","")&amp;IF(AND(AQ$4&lt;=$H88,AQ$4+6&gt;=$H88),"R",""))</f>
        <v/>
      </c>
      <c r="AR88" s="34">
        <f>IF(OR($A88="",AR$4=""),"",IF(AND(AR$4&lt;=$D88,AR$4+6&gt;=$D88),"C","")&amp;IF(AND(AR$4&lt;=$E88,AR$4+6&gt;=$E88),"A","")&amp;IF(AND(AR$4&lt;=$G88,AR$4+6&gt;=$F88),"V","")&amp;IF(AND(AR$4&lt;=$H88,AR$4+6&gt;=$H88),"R",""))</f>
        <v/>
      </c>
      <c r="AS88" s="34">
        <f>IF(OR($A88="",AS$4=""),"",IF(AND(AS$4&lt;=$D88,AS$4+6&gt;=$D88),"C","")&amp;IF(AND(AS$4&lt;=$E88,AS$4+6&gt;=$E88),"A","")&amp;IF(AND(AS$4&lt;=$G88,AS$4+6&gt;=$F88),"V","")&amp;IF(AND(AS$4&lt;=$H88,AS$4+6&gt;=$H88),"R",""))</f>
        <v/>
      </c>
      <c r="AT88" s="34">
        <f>IF(OR($A88="",AT$4=""),"",IF(AND(AT$4&lt;=$D88,AT$4+6&gt;=$D88),"C","")&amp;IF(AND(AT$4&lt;=$E88,AT$4+6&gt;=$E88),"A","")&amp;IF(AND(AT$4&lt;=$G88,AT$4+6&gt;=$F88),"V","")&amp;IF(AND(AT$4&lt;=$H88,AT$4+6&gt;=$H88),"R",""))</f>
        <v/>
      </c>
      <c r="AU88" s="34">
        <f>IF(OR($A88="",AU$4=""),"",IF(AND(AU$4&lt;=$D88,AU$4+6&gt;=$D88),"C","")&amp;IF(AND(AU$4&lt;=$E88,AU$4+6&gt;=$E88),"A","")&amp;IF(AND(AU$4&lt;=$G88,AU$4+6&gt;=$F88),"V","")&amp;IF(AND(AU$4&lt;=$H88,AU$4+6&gt;=$H88),"R",""))</f>
        <v/>
      </c>
      <c r="AV88" s="34">
        <f>IF(OR($A88="",AV$4=""),"",IF(AND(AV$4&lt;=$D88,AV$4+6&gt;=$D88),"C","")&amp;IF(AND(AV$4&lt;=$E88,AV$4+6&gt;=$E88),"A","")&amp;IF(AND(AV$4&lt;=$G88,AV$4+6&gt;=$F88),"V","")&amp;IF(AND(AV$4&lt;=$H88,AV$4+6&gt;=$H88),"R",""))</f>
        <v/>
      </c>
      <c r="AW88" s="34">
        <f>IF(OR($A88="",AW$4=""),"",IF(AND(AW$4&lt;=$D88,AW$4+6&gt;=$D88),"C","")&amp;IF(AND(AW$4&lt;=$E88,AW$4+6&gt;=$E88),"A","")&amp;IF(AND(AW$4&lt;=$G88,AW$4+6&gt;=$F88),"V","")&amp;IF(AND(AW$4&lt;=$H88,AW$4+6&gt;=$H88),"R",""))</f>
        <v/>
      </c>
      <c r="AX88" s="34">
        <f>IF(OR($A88="",AX$4=""),"",IF(AND(AX$4&lt;=$D88,AX$4+6&gt;=$D88),"C","")&amp;IF(AND(AX$4&lt;=$E88,AX$4+6&gt;=$E88),"A","")&amp;IF(AND(AX$4&lt;=$G88,AX$4+6&gt;=$F88),"V","")&amp;IF(AND(AX$4&lt;=$H88,AX$4+6&gt;=$H88),"R",""))</f>
        <v/>
      </c>
      <c r="AY88" s="34">
        <f>IF(OR($A88="",AY$4=""),"",IF(AND(AY$4&lt;=$D88,AY$4+6&gt;=$D88),"C","")&amp;IF(AND(AY$4&lt;=$E88,AY$4+6&gt;=$E88),"A","")&amp;IF(AND(AY$4&lt;=$G88,AY$4+6&gt;=$F88),"V","")&amp;IF(AND(AY$4&lt;=$H88,AY$4+6&gt;=$H88),"R",""))</f>
        <v/>
      </c>
      <c r="AZ88" s="34">
        <f>IF(OR($A88="",AZ$4=""),"",IF(AND(AZ$4&lt;=$D88,AZ$4+6&gt;=$D88),"C","")&amp;IF(AND(AZ$4&lt;=$E88,AZ$4+6&gt;=$E88),"A","")&amp;IF(AND(AZ$4&lt;=$G88,AZ$4+6&gt;=$F88),"V","")&amp;IF(AND(AZ$4&lt;=$H88,AZ$4+6&gt;=$H88),"R",""))</f>
        <v/>
      </c>
      <c r="BA88" s="34">
        <f>IF(OR($A88="",BA$4=""),"",IF(AND(BA$4&lt;=$D88,BA$4+6&gt;=$D88),"C","")&amp;IF(AND(BA$4&lt;=$E88,BA$4+6&gt;=$E88),"A","")&amp;IF(AND(BA$4&lt;=$G88,BA$4+6&gt;=$F88),"V","")&amp;IF(AND(BA$4&lt;=$H88,BA$4+6&gt;=$H88),"R",""))</f>
        <v/>
      </c>
      <c r="BB88" s="34">
        <f>IF(OR($A88="",BB$4=""),"",IF(AND(BB$4&lt;=$D88,BB$4+6&gt;=$D88),"C","")&amp;IF(AND(BB$4&lt;=$E88,BB$4+6&gt;=$E88),"A","")&amp;IF(AND(BB$4&lt;=$G88,BB$4+6&gt;=$F88),"V","")&amp;IF(AND(BB$4&lt;=$H88,BB$4+6&gt;=$H88),"R",""))</f>
        <v/>
      </c>
      <c r="BC88" s="34">
        <f>IF(OR($A88="",BC$4=""),"",IF(AND(BC$4&lt;=$D88,BC$4+6&gt;=$D88),"C","")&amp;IF(AND(BC$4&lt;=$E88,BC$4+6&gt;=$E88),"A","")&amp;IF(AND(BC$4&lt;=$G88,BC$4+6&gt;=$F88),"V","")&amp;IF(AND(BC$4&lt;=$H88,BC$4+6&gt;=$H88),"R",""))</f>
        <v/>
      </c>
      <c r="BD88" s="34">
        <f>IF(OR($A88="",BD$4=""),"",IF(AND(BD$4&lt;=$D88,BD$4+6&gt;=$D88),"C","")&amp;IF(AND(BD$4&lt;=$E88,BD$4+6&gt;=$E88),"A","")&amp;IF(AND(BD$4&lt;=$G88,BD$4+6&gt;=$F88),"V","")&amp;IF(AND(BD$4&lt;=$H88,BD$4+6&gt;=$H88),"R",""))</f>
        <v/>
      </c>
      <c r="BE88" s="34">
        <f>IF(OR($A88="",BE$4=""),"",IF(AND(BE$4&lt;=$D88,BE$4+6&gt;=$D88),"C","")&amp;IF(AND(BE$4&lt;=$E88,BE$4+6&gt;=$E88),"A","")&amp;IF(AND(BE$4&lt;=$G88,BE$4+6&gt;=$F88),"V","")&amp;IF(AND(BE$4&lt;=$H88,BE$4+6&gt;=$H88),"R",""))</f>
        <v/>
      </c>
      <c r="BF88" s="34">
        <f>IF(OR($A88="",BF$4=""),"",IF(AND(BF$4&lt;=$D88,BF$4+6&gt;=$D88),"C","")&amp;IF(AND(BF$4&lt;=$E88,BF$4+6&gt;=$E88),"A","")&amp;IF(AND(BF$4&lt;=$G88,BF$4+6&gt;=$F88),"V","")&amp;IF(AND(BF$4&lt;=$H88,BF$4+6&gt;=$H88),"R",""))</f>
        <v/>
      </c>
      <c r="BG88" s="34">
        <f>IF(OR($A88="",BG$4=""),"",IF(AND(BG$4&lt;=$D88,BG$4+6&gt;=$D88),"C","")&amp;IF(AND(BG$4&lt;=$E88,BG$4+6&gt;=$E88),"A","")&amp;IF(AND(BG$4&lt;=$G88,BG$4+6&gt;=$F88),"V","")&amp;IF(AND(BG$4&lt;=$H88,BG$4+6&gt;=$H88),"R",""))</f>
        <v/>
      </c>
      <c r="BH88" s="34">
        <f>IF(OR($A88="",BH$4=""),"",IF(AND(BH$4&lt;=$D88,BH$4+6&gt;=$D88),"C","")&amp;IF(AND(BH$4&lt;=$E88,BH$4+6&gt;=$E88),"A","")&amp;IF(AND(BH$4&lt;=$G88,BH$4+6&gt;=$F88),"V","")&amp;IF(AND(BH$4&lt;=$H88,BH$4+6&gt;=$H88),"R",""))</f>
        <v/>
      </c>
      <c r="BI88" s="34">
        <f>IF(OR($A88="",BI$4=""),"",IF(AND(BI$4&lt;=$D88,BI$4+6&gt;=$D88),"C","")&amp;IF(AND(BI$4&lt;=$E88,BI$4+6&gt;=$E88),"A","")&amp;IF(AND(BI$4&lt;=$G88,BI$4+6&gt;=$F88),"V","")&amp;IF(AND(BI$4&lt;=$H88,BI$4+6&gt;=$H88),"R",""))</f>
        <v/>
      </c>
      <c r="BJ88" s="34">
        <f>IF(OR($A88="",BJ$4=""),"",IF(AND(BJ$4&lt;=$D88,BJ$4+6&gt;=$D88),"C","")&amp;IF(AND(BJ$4&lt;=$E88,BJ$4+6&gt;=$E88),"A","")&amp;IF(AND(BJ$4&lt;=$G88,BJ$4+6&gt;=$F88),"V","")&amp;IF(AND(BJ$4&lt;=$H88,BJ$4+6&gt;=$H88),"R",""))</f>
        <v/>
      </c>
      <c r="BK88" s="34">
        <f>IF(OR($A88="",BK$4=""),"",IF(AND(BK$4&lt;=$D88,BK$4+6&gt;=$D88),"C","")&amp;IF(AND(BK$4&lt;=$E88,BK$4+6&gt;=$E88),"A","")&amp;IF(AND(BK$4&lt;=$G88,BK$4+6&gt;=$F88),"V","")&amp;IF(AND(BK$4&lt;=$H88,BK$4+6&gt;=$H88),"R",""))</f>
        <v/>
      </c>
      <c r="BL88" s="34">
        <f>IF(OR($A88="",BL$4=""),"",IF(AND(BL$4&lt;=$D88,BL$4+6&gt;=$D88),"C","")&amp;IF(AND(BL$4&lt;=$E88,BL$4+6&gt;=$E88),"A","")&amp;IF(AND(BL$4&lt;=$G88,BL$4+6&gt;=$F88),"V","")&amp;IF(AND(BL$4&lt;=$H88,BL$4+6&gt;=$H88),"R",""))</f>
        <v/>
      </c>
      <c r="BM88" s="34">
        <f>IF(OR($A88="",BM$4=""),"",IF(AND(BM$4&lt;=$D88,BM$4+6&gt;=$D88),"C","")&amp;IF(AND(BM$4&lt;=$E88,BM$4+6&gt;=$E88),"A","")&amp;IF(AND(BM$4&lt;=$G88,BM$4+6&gt;=$F88),"V","")&amp;IF(AND(BM$4&lt;=$H88,BM$4+6&gt;=$H88),"R",""))</f>
        <v/>
      </c>
      <c r="BN88" s="34">
        <f>IF(OR($A88="",BN$4=""),"",IF(AND(BN$4&lt;=$D88,BN$4+6&gt;=$D88),"C","")&amp;IF(AND(BN$4&lt;=$E88,BN$4+6&gt;=$E88),"A","")&amp;IF(AND(BN$4&lt;=$G88,BN$4+6&gt;=$F88),"V","")&amp;IF(AND(BN$4&lt;=$H88,BN$4+6&gt;=$H88),"R",""))</f>
        <v/>
      </c>
      <c r="BO88" s="34">
        <f>IF(OR($A88="",BO$4=""),"",IF(AND(BO$4&lt;=$D88,BO$4+6&gt;=$D88),"C","")&amp;IF(AND(BO$4&lt;=$E88,BO$4+6&gt;=$E88),"A","")&amp;IF(AND(BO$4&lt;=$G88,BO$4+6&gt;=$F88),"V","")&amp;IF(AND(BO$4&lt;=$H88,BO$4+6&gt;=$H88),"R",""))</f>
        <v/>
      </c>
      <c r="BP88" s="34">
        <f>IF(OR($A88="",BP$4=""),"",IF(AND(BP$4&lt;=$D88,BP$4+6&gt;=$D88),"C","")&amp;IF(AND(BP$4&lt;=$E88,BP$4+6&gt;=$E88),"A","")&amp;IF(AND(BP$4&lt;=$G88,BP$4+6&gt;=$F88),"V","")&amp;IF(AND(BP$4&lt;=$H88,BP$4+6&gt;=$H88),"R",""))</f>
        <v/>
      </c>
    </row>
    <row r="89" ht="26" customHeight="1">
      <c r="A89" s="13">
        <f>IF(Planejamento!A86="","",Planejamento!A86)</f>
        <v/>
      </c>
      <c r="B89" s="29">
        <f>IF(Planejamento!A86="","",Planejamento!B86)</f>
        <v/>
      </c>
      <c r="C89" s="29">
        <f>IF(Planejamento!A86="","",Planejamento!E86)</f>
        <v/>
      </c>
      <c r="D89" s="30">
        <f>IF(Planejamento!A86="","",Planejamento!L86)</f>
        <v/>
      </c>
      <c r="E89" s="30">
        <f>IF(Planejamento!A86="","",Planejamento!M86)</f>
        <v/>
      </c>
      <c r="F89" s="30">
        <f>IF(Planejamento!A86="","",Planejamento!G86)</f>
        <v/>
      </c>
      <c r="G89" s="30">
        <f>IF(Planejamento!A86="","",Planejamento!H86)</f>
        <v/>
      </c>
      <c r="H89" s="30">
        <f>IF(Planejamento!A86="","",Planejamento!N86)</f>
        <v/>
      </c>
      <c r="I89" s="31">
        <f>IF(OR($A89="",I$4=""),"",IF(AND(I$4&lt;=$D89,I$4+6&gt;=$D89),"C","")&amp;IF(AND(I$4&lt;=$E89,I$4+6&gt;=$E89),"A","")&amp;IF(AND(I$4&lt;=$G89,I$4+6&gt;=$F89),"V","")&amp;IF(AND(I$4&lt;=$H89,I$4+6&gt;=$H89),"R",""))</f>
        <v/>
      </c>
      <c r="J89" s="31">
        <f>IF(OR($A89="",J$4=""),"",IF(AND(J$4&lt;=$D89,J$4+6&gt;=$D89),"C","")&amp;IF(AND(J$4&lt;=$E89,J$4+6&gt;=$E89),"A","")&amp;IF(AND(J$4&lt;=$G89,J$4+6&gt;=$F89),"V","")&amp;IF(AND(J$4&lt;=$H89,J$4+6&gt;=$H89),"R",""))</f>
        <v/>
      </c>
      <c r="K89" s="31">
        <f>IF(OR($A89="",K$4=""),"",IF(AND(K$4&lt;=$D89,K$4+6&gt;=$D89),"C","")&amp;IF(AND(K$4&lt;=$E89,K$4+6&gt;=$E89),"A","")&amp;IF(AND(K$4&lt;=$G89,K$4+6&gt;=$F89),"V","")&amp;IF(AND(K$4&lt;=$H89,K$4+6&gt;=$H89),"R",""))</f>
        <v/>
      </c>
      <c r="L89" s="31">
        <f>IF(OR($A89="",L$4=""),"",IF(AND(L$4&lt;=$D89,L$4+6&gt;=$D89),"C","")&amp;IF(AND(L$4&lt;=$E89,L$4+6&gt;=$E89),"A","")&amp;IF(AND(L$4&lt;=$G89,L$4+6&gt;=$F89),"V","")&amp;IF(AND(L$4&lt;=$H89,L$4+6&gt;=$H89),"R",""))</f>
        <v/>
      </c>
      <c r="M89" s="31">
        <f>IF(OR($A89="",M$4=""),"",IF(AND(M$4&lt;=$D89,M$4+6&gt;=$D89),"C","")&amp;IF(AND(M$4&lt;=$E89,M$4+6&gt;=$E89),"A","")&amp;IF(AND(M$4&lt;=$G89,M$4+6&gt;=$F89),"V","")&amp;IF(AND(M$4&lt;=$H89,M$4+6&gt;=$H89),"R",""))</f>
        <v/>
      </c>
      <c r="N89" s="31">
        <f>IF(OR($A89="",N$4=""),"",IF(AND(N$4&lt;=$D89,N$4+6&gt;=$D89),"C","")&amp;IF(AND(N$4&lt;=$E89,N$4+6&gt;=$E89),"A","")&amp;IF(AND(N$4&lt;=$G89,N$4+6&gt;=$F89),"V","")&amp;IF(AND(N$4&lt;=$H89,N$4+6&gt;=$H89),"R",""))</f>
        <v/>
      </c>
      <c r="O89" s="31">
        <f>IF(OR($A89="",O$4=""),"",IF(AND(O$4&lt;=$D89,O$4+6&gt;=$D89),"C","")&amp;IF(AND(O$4&lt;=$E89,O$4+6&gt;=$E89),"A","")&amp;IF(AND(O$4&lt;=$G89,O$4+6&gt;=$F89),"V","")&amp;IF(AND(O$4&lt;=$H89,O$4+6&gt;=$H89),"R",""))</f>
        <v/>
      </c>
      <c r="P89" s="31">
        <f>IF(OR($A89="",P$4=""),"",IF(AND(P$4&lt;=$D89,P$4+6&gt;=$D89),"C","")&amp;IF(AND(P$4&lt;=$E89,P$4+6&gt;=$E89),"A","")&amp;IF(AND(P$4&lt;=$G89,P$4+6&gt;=$F89),"V","")&amp;IF(AND(P$4&lt;=$H89,P$4+6&gt;=$H89),"R",""))</f>
        <v/>
      </c>
      <c r="Q89" s="31">
        <f>IF(OR($A89="",Q$4=""),"",IF(AND(Q$4&lt;=$D89,Q$4+6&gt;=$D89),"C","")&amp;IF(AND(Q$4&lt;=$E89,Q$4+6&gt;=$E89),"A","")&amp;IF(AND(Q$4&lt;=$G89,Q$4+6&gt;=$F89),"V","")&amp;IF(AND(Q$4&lt;=$H89,Q$4+6&gt;=$H89),"R",""))</f>
        <v/>
      </c>
      <c r="R89" s="31">
        <f>IF(OR($A89="",R$4=""),"",IF(AND(R$4&lt;=$D89,R$4+6&gt;=$D89),"C","")&amp;IF(AND(R$4&lt;=$E89,R$4+6&gt;=$E89),"A","")&amp;IF(AND(R$4&lt;=$G89,R$4+6&gt;=$F89),"V","")&amp;IF(AND(R$4&lt;=$H89,R$4+6&gt;=$H89),"R",""))</f>
        <v/>
      </c>
      <c r="S89" s="31">
        <f>IF(OR($A89="",S$4=""),"",IF(AND(S$4&lt;=$D89,S$4+6&gt;=$D89),"C","")&amp;IF(AND(S$4&lt;=$E89,S$4+6&gt;=$E89),"A","")&amp;IF(AND(S$4&lt;=$G89,S$4+6&gt;=$F89),"V","")&amp;IF(AND(S$4&lt;=$H89,S$4+6&gt;=$H89),"R",""))</f>
        <v/>
      </c>
      <c r="T89" s="31">
        <f>IF(OR($A89="",T$4=""),"",IF(AND(T$4&lt;=$D89,T$4+6&gt;=$D89),"C","")&amp;IF(AND(T$4&lt;=$E89,T$4+6&gt;=$E89),"A","")&amp;IF(AND(T$4&lt;=$G89,T$4+6&gt;=$F89),"V","")&amp;IF(AND(T$4&lt;=$H89,T$4+6&gt;=$H89),"R",""))</f>
        <v/>
      </c>
      <c r="U89" s="31">
        <f>IF(OR($A89="",U$4=""),"",IF(AND(U$4&lt;=$D89,U$4+6&gt;=$D89),"C","")&amp;IF(AND(U$4&lt;=$E89,U$4+6&gt;=$E89),"A","")&amp;IF(AND(U$4&lt;=$G89,U$4+6&gt;=$F89),"V","")&amp;IF(AND(U$4&lt;=$H89,U$4+6&gt;=$H89),"R",""))</f>
        <v/>
      </c>
      <c r="V89" s="31">
        <f>IF(OR($A89="",V$4=""),"",IF(AND(V$4&lt;=$D89,V$4+6&gt;=$D89),"C","")&amp;IF(AND(V$4&lt;=$E89,V$4+6&gt;=$E89),"A","")&amp;IF(AND(V$4&lt;=$G89,V$4+6&gt;=$F89),"V","")&amp;IF(AND(V$4&lt;=$H89,V$4+6&gt;=$H89),"R",""))</f>
        <v/>
      </c>
      <c r="W89" s="31">
        <f>IF(OR($A89="",W$4=""),"",IF(AND(W$4&lt;=$D89,W$4+6&gt;=$D89),"C","")&amp;IF(AND(W$4&lt;=$E89,W$4+6&gt;=$E89),"A","")&amp;IF(AND(W$4&lt;=$G89,W$4+6&gt;=$F89),"V","")&amp;IF(AND(W$4&lt;=$H89,W$4+6&gt;=$H89),"R",""))</f>
        <v/>
      </c>
      <c r="X89" s="31">
        <f>IF(OR($A89="",X$4=""),"",IF(AND(X$4&lt;=$D89,X$4+6&gt;=$D89),"C","")&amp;IF(AND(X$4&lt;=$E89,X$4+6&gt;=$E89),"A","")&amp;IF(AND(X$4&lt;=$G89,X$4+6&gt;=$F89),"V","")&amp;IF(AND(X$4&lt;=$H89,X$4+6&gt;=$H89),"R",""))</f>
        <v/>
      </c>
      <c r="Y89" s="31">
        <f>IF(OR($A89="",Y$4=""),"",IF(AND(Y$4&lt;=$D89,Y$4+6&gt;=$D89),"C","")&amp;IF(AND(Y$4&lt;=$E89,Y$4+6&gt;=$E89),"A","")&amp;IF(AND(Y$4&lt;=$G89,Y$4+6&gt;=$F89),"V","")&amp;IF(AND(Y$4&lt;=$H89,Y$4+6&gt;=$H89),"R",""))</f>
        <v/>
      </c>
      <c r="Z89" s="31">
        <f>IF(OR($A89="",Z$4=""),"",IF(AND(Z$4&lt;=$D89,Z$4+6&gt;=$D89),"C","")&amp;IF(AND(Z$4&lt;=$E89,Z$4+6&gt;=$E89),"A","")&amp;IF(AND(Z$4&lt;=$G89,Z$4+6&gt;=$F89),"V","")&amp;IF(AND(Z$4&lt;=$H89,Z$4+6&gt;=$H89),"R",""))</f>
        <v/>
      </c>
      <c r="AA89" s="31">
        <f>IF(OR($A89="",AA$4=""),"",IF(AND(AA$4&lt;=$D89,AA$4+6&gt;=$D89),"C","")&amp;IF(AND(AA$4&lt;=$E89,AA$4+6&gt;=$E89),"A","")&amp;IF(AND(AA$4&lt;=$G89,AA$4+6&gt;=$F89),"V","")&amp;IF(AND(AA$4&lt;=$H89,AA$4+6&gt;=$H89),"R",""))</f>
        <v/>
      </c>
      <c r="AB89" s="31">
        <f>IF(OR($A89="",AB$4=""),"",IF(AND(AB$4&lt;=$D89,AB$4+6&gt;=$D89),"C","")&amp;IF(AND(AB$4&lt;=$E89,AB$4+6&gt;=$E89),"A","")&amp;IF(AND(AB$4&lt;=$G89,AB$4+6&gt;=$F89),"V","")&amp;IF(AND(AB$4&lt;=$H89,AB$4+6&gt;=$H89),"R",""))</f>
        <v/>
      </c>
      <c r="AC89" s="31">
        <f>IF(OR($A89="",AC$4=""),"",IF(AND(AC$4&lt;=$D89,AC$4+6&gt;=$D89),"C","")&amp;IF(AND(AC$4&lt;=$E89,AC$4+6&gt;=$E89),"A","")&amp;IF(AND(AC$4&lt;=$G89,AC$4+6&gt;=$F89),"V","")&amp;IF(AND(AC$4&lt;=$H89,AC$4+6&gt;=$H89),"R",""))</f>
        <v/>
      </c>
      <c r="AD89" s="31">
        <f>IF(OR($A89="",AD$4=""),"",IF(AND(AD$4&lt;=$D89,AD$4+6&gt;=$D89),"C","")&amp;IF(AND(AD$4&lt;=$E89,AD$4+6&gt;=$E89),"A","")&amp;IF(AND(AD$4&lt;=$G89,AD$4+6&gt;=$F89),"V","")&amp;IF(AND(AD$4&lt;=$H89,AD$4+6&gt;=$H89),"R",""))</f>
        <v/>
      </c>
      <c r="AE89" s="31">
        <f>IF(OR($A89="",AE$4=""),"",IF(AND(AE$4&lt;=$D89,AE$4+6&gt;=$D89),"C","")&amp;IF(AND(AE$4&lt;=$E89,AE$4+6&gt;=$E89),"A","")&amp;IF(AND(AE$4&lt;=$G89,AE$4+6&gt;=$F89),"V","")&amp;IF(AND(AE$4&lt;=$H89,AE$4+6&gt;=$H89),"R",""))</f>
        <v/>
      </c>
      <c r="AF89" s="31">
        <f>IF(OR($A89="",AF$4=""),"",IF(AND(AF$4&lt;=$D89,AF$4+6&gt;=$D89),"C","")&amp;IF(AND(AF$4&lt;=$E89,AF$4+6&gt;=$E89),"A","")&amp;IF(AND(AF$4&lt;=$G89,AF$4+6&gt;=$F89),"V","")&amp;IF(AND(AF$4&lt;=$H89,AF$4+6&gt;=$H89),"R",""))</f>
        <v/>
      </c>
      <c r="AG89" s="31">
        <f>IF(OR($A89="",AG$4=""),"",IF(AND(AG$4&lt;=$D89,AG$4+6&gt;=$D89),"C","")&amp;IF(AND(AG$4&lt;=$E89,AG$4+6&gt;=$E89),"A","")&amp;IF(AND(AG$4&lt;=$G89,AG$4+6&gt;=$F89),"V","")&amp;IF(AND(AG$4&lt;=$H89,AG$4+6&gt;=$H89),"R",""))</f>
        <v/>
      </c>
      <c r="AH89" s="31">
        <f>IF(OR($A89="",AH$4=""),"",IF(AND(AH$4&lt;=$D89,AH$4+6&gt;=$D89),"C","")&amp;IF(AND(AH$4&lt;=$E89,AH$4+6&gt;=$E89),"A","")&amp;IF(AND(AH$4&lt;=$G89,AH$4+6&gt;=$F89),"V","")&amp;IF(AND(AH$4&lt;=$H89,AH$4+6&gt;=$H89),"R",""))</f>
        <v/>
      </c>
      <c r="AI89" s="31">
        <f>IF(OR($A89="",AI$4=""),"",IF(AND(AI$4&lt;=$D89,AI$4+6&gt;=$D89),"C","")&amp;IF(AND(AI$4&lt;=$E89,AI$4+6&gt;=$E89),"A","")&amp;IF(AND(AI$4&lt;=$G89,AI$4+6&gt;=$F89),"V","")&amp;IF(AND(AI$4&lt;=$H89,AI$4+6&gt;=$H89),"R",""))</f>
        <v/>
      </c>
      <c r="AJ89" s="31">
        <f>IF(OR($A89="",AJ$4=""),"",IF(AND(AJ$4&lt;=$D89,AJ$4+6&gt;=$D89),"C","")&amp;IF(AND(AJ$4&lt;=$E89,AJ$4+6&gt;=$E89),"A","")&amp;IF(AND(AJ$4&lt;=$G89,AJ$4+6&gt;=$F89),"V","")&amp;IF(AND(AJ$4&lt;=$H89,AJ$4+6&gt;=$H89),"R",""))</f>
        <v/>
      </c>
      <c r="AK89" s="31">
        <f>IF(OR($A89="",AK$4=""),"",IF(AND(AK$4&lt;=$D89,AK$4+6&gt;=$D89),"C","")&amp;IF(AND(AK$4&lt;=$E89,AK$4+6&gt;=$E89),"A","")&amp;IF(AND(AK$4&lt;=$G89,AK$4+6&gt;=$F89),"V","")&amp;IF(AND(AK$4&lt;=$H89,AK$4+6&gt;=$H89),"R",""))</f>
        <v/>
      </c>
      <c r="AL89" s="31">
        <f>IF(OR($A89="",AL$4=""),"",IF(AND(AL$4&lt;=$D89,AL$4+6&gt;=$D89),"C","")&amp;IF(AND(AL$4&lt;=$E89,AL$4+6&gt;=$E89),"A","")&amp;IF(AND(AL$4&lt;=$G89,AL$4+6&gt;=$F89),"V","")&amp;IF(AND(AL$4&lt;=$H89,AL$4+6&gt;=$H89),"R",""))</f>
        <v/>
      </c>
      <c r="AM89" s="31">
        <f>IF(OR($A89="",AM$4=""),"",IF(AND(AM$4&lt;=$D89,AM$4+6&gt;=$D89),"C","")&amp;IF(AND(AM$4&lt;=$E89,AM$4+6&gt;=$E89),"A","")&amp;IF(AND(AM$4&lt;=$G89,AM$4+6&gt;=$F89),"V","")&amp;IF(AND(AM$4&lt;=$H89,AM$4+6&gt;=$H89),"R",""))</f>
        <v/>
      </c>
      <c r="AN89" s="31">
        <f>IF(OR($A89="",AN$4=""),"",IF(AND(AN$4&lt;=$D89,AN$4+6&gt;=$D89),"C","")&amp;IF(AND(AN$4&lt;=$E89,AN$4+6&gt;=$E89),"A","")&amp;IF(AND(AN$4&lt;=$G89,AN$4+6&gt;=$F89),"V","")&amp;IF(AND(AN$4&lt;=$H89,AN$4+6&gt;=$H89),"R",""))</f>
        <v/>
      </c>
      <c r="AO89" s="31">
        <f>IF(OR($A89="",AO$4=""),"",IF(AND(AO$4&lt;=$D89,AO$4+6&gt;=$D89),"C","")&amp;IF(AND(AO$4&lt;=$E89,AO$4+6&gt;=$E89),"A","")&amp;IF(AND(AO$4&lt;=$G89,AO$4+6&gt;=$F89),"V","")&amp;IF(AND(AO$4&lt;=$H89,AO$4+6&gt;=$H89),"R",""))</f>
        <v/>
      </c>
      <c r="AP89" s="31">
        <f>IF(OR($A89="",AP$4=""),"",IF(AND(AP$4&lt;=$D89,AP$4+6&gt;=$D89),"C","")&amp;IF(AND(AP$4&lt;=$E89,AP$4+6&gt;=$E89),"A","")&amp;IF(AND(AP$4&lt;=$G89,AP$4+6&gt;=$F89),"V","")&amp;IF(AND(AP$4&lt;=$H89,AP$4+6&gt;=$H89),"R",""))</f>
        <v/>
      </c>
      <c r="AQ89" s="31">
        <f>IF(OR($A89="",AQ$4=""),"",IF(AND(AQ$4&lt;=$D89,AQ$4+6&gt;=$D89),"C","")&amp;IF(AND(AQ$4&lt;=$E89,AQ$4+6&gt;=$E89),"A","")&amp;IF(AND(AQ$4&lt;=$G89,AQ$4+6&gt;=$F89),"V","")&amp;IF(AND(AQ$4&lt;=$H89,AQ$4+6&gt;=$H89),"R",""))</f>
        <v/>
      </c>
      <c r="AR89" s="31">
        <f>IF(OR($A89="",AR$4=""),"",IF(AND(AR$4&lt;=$D89,AR$4+6&gt;=$D89),"C","")&amp;IF(AND(AR$4&lt;=$E89,AR$4+6&gt;=$E89),"A","")&amp;IF(AND(AR$4&lt;=$G89,AR$4+6&gt;=$F89),"V","")&amp;IF(AND(AR$4&lt;=$H89,AR$4+6&gt;=$H89),"R",""))</f>
        <v/>
      </c>
      <c r="AS89" s="31">
        <f>IF(OR($A89="",AS$4=""),"",IF(AND(AS$4&lt;=$D89,AS$4+6&gt;=$D89),"C","")&amp;IF(AND(AS$4&lt;=$E89,AS$4+6&gt;=$E89),"A","")&amp;IF(AND(AS$4&lt;=$G89,AS$4+6&gt;=$F89),"V","")&amp;IF(AND(AS$4&lt;=$H89,AS$4+6&gt;=$H89),"R",""))</f>
        <v/>
      </c>
      <c r="AT89" s="31">
        <f>IF(OR($A89="",AT$4=""),"",IF(AND(AT$4&lt;=$D89,AT$4+6&gt;=$D89),"C","")&amp;IF(AND(AT$4&lt;=$E89,AT$4+6&gt;=$E89),"A","")&amp;IF(AND(AT$4&lt;=$G89,AT$4+6&gt;=$F89),"V","")&amp;IF(AND(AT$4&lt;=$H89,AT$4+6&gt;=$H89),"R",""))</f>
        <v/>
      </c>
      <c r="AU89" s="31">
        <f>IF(OR($A89="",AU$4=""),"",IF(AND(AU$4&lt;=$D89,AU$4+6&gt;=$D89),"C","")&amp;IF(AND(AU$4&lt;=$E89,AU$4+6&gt;=$E89),"A","")&amp;IF(AND(AU$4&lt;=$G89,AU$4+6&gt;=$F89),"V","")&amp;IF(AND(AU$4&lt;=$H89,AU$4+6&gt;=$H89),"R",""))</f>
        <v/>
      </c>
      <c r="AV89" s="31">
        <f>IF(OR($A89="",AV$4=""),"",IF(AND(AV$4&lt;=$D89,AV$4+6&gt;=$D89),"C","")&amp;IF(AND(AV$4&lt;=$E89,AV$4+6&gt;=$E89),"A","")&amp;IF(AND(AV$4&lt;=$G89,AV$4+6&gt;=$F89),"V","")&amp;IF(AND(AV$4&lt;=$H89,AV$4+6&gt;=$H89),"R",""))</f>
        <v/>
      </c>
      <c r="AW89" s="31">
        <f>IF(OR($A89="",AW$4=""),"",IF(AND(AW$4&lt;=$D89,AW$4+6&gt;=$D89),"C","")&amp;IF(AND(AW$4&lt;=$E89,AW$4+6&gt;=$E89),"A","")&amp;IF(AND(AW$4&lt;=$G89,AW$4+6&gt;=$F89),"V","")&amp;IF(AND(AW$4&lt;=$H89,AW$4+6&gt;=$H89),"R",""))</f>
        <v/>
      </c>
      <c r="AX89" s="31">
        <f>IF(OR($A89="",AX$4=""),"",IF(AND(AX$4&lt;=$D89,AX$4+6&gt;=$D89),"C","")&amp;IF(AND(AX$4&lt;=$E89,AX$4+6&gt;=$E89),"A","")&amp;IF(AND(AX$4&lt;=$G89,AX$4+6&gt;=$F89),"V","")&amp;IF(AND(AX$4&lt;=$H89,AX$4+6&gt;=$H89),"R",""))</f>
        <v/>
      </c>
      <c r="AY89" s="31">
        <f>IF(OR($A89="",AY$4=""),"",IF(AND(AY$4&lt;=$D89,AY$4+6&gt;=$D89),"C","")&amp;IF(AND(AY$4&lt;=$E89,AY$4+6&gt;=$E89),"A","")&amp;IF(AND(AY$4&lt;=$G89,AY$4+6&gt;=$F89),"V","")&amp;IF(AND(AY$4&lt;=$H89,AY$4+6&gt;=$H89),"R",""))</f>
        <v/>
      </c>
      <c r="AZ89" s="31">
        <f>IF(OR($A89="",AZ$4=""),"",IF(AND(AZ$4&lt;=$D89,AZ$4+6&gt;=$D89),"C","")&amp;IF(AND(AZ$4&lt;=$E89,AZ$4+6&gt;=$E89),"A","")&amp;IF(AND(AZ$4&lt;=$G89,AZ$4+6&gt;=$F89),"V","")&amp;IF(AND(AZ$4&lt;=$H89,AZ$4+6&gt;=$H89),"R",""))</f>
        <v/>
      </c>
      <c r="BA89" s="31">
        <f>IF(OR($A89="",BA$4=""),"",IF(AND(BA$4&lt;=$D89,BA$4+6&gt;=$D89),"C","")&amp;IF(AND(BA$4&lt;=$E89,BA$4+6&gt;=$E89),"A","")&amp;IF(AND(BA$4&lt;=$G89,BA$4+6&gt;=$F89),"V","")&amp;IF(AND(BA$4&lt;=$H89,BA$4+6&gt;=$H89),"R",""))</f>
        <v/>
      </c>
      <c r="BB89" s="31">
        <f>IF(OR($A89="",BB$4=""),"",IF(AND(BB$4&lt;=$D89,BB$4+6&gt;=$D89),"C","")&amp;IF(AND(BB$4&lt;=$E89,BB$4+6&gt;=$E89),"A","")&amp;IF(AND(BB$4&lt;=$G89,BB$4+6&gt;=$F89),"V","")&amp;IF(AND(BB$4&lt;=$H89,BB$4+6&gt;=$H89),"R",""))</f>
        <v/>
      </c>
      <c r="BC89" s="31">
        <f>IF(OR($A89="",BC$4=""),"",IF(AND(BC$4&lt;=$D89,BC$4+6&gt;=$D89),"C","")&amp;IF(AND(BC$4&lt;=$E89,BC$4+6&gt;=$E89),"A","")&amp;IF(AND(BC$4&lt;=$G89,BC$4+6&gt;=$F89),"V","")&amp;IF(AND(BC$4&lt;=$H89,BC$4+6&gt;=$H89),"R",""))</f>
        <v/>
      </c>
      <c r="BD89" s="31">
        <f>IF(OR($A89="",BD$4=""),"",IF(AND(BD$4&lt;=$D89,BD$4+6&gt;=$D89),"C","")&amp;IF(AND(BD$4&lt;=$E89,BD$4+6&gt;=$E89),"A","")&amp;IF(AND(BD$4&lt;=$G89,BD$4+6&gt;=$F89),"V","")&amp;IF(AND(BD$4&lt;=$H89,BD$4+6&gt;=$H89),"R",""))</f>
        <v/>
      </c>
      <c r="BE89" s="31">
        <f>IF(OR($A89="",BE$4=""),"",IF(AND(BE$4&lt;=$D89,BE$4+6&gt;=$D89),"C","")&amp;IF(AND(BE$4&lt;=$E89,BE$4+6&gt;=$E89),"A","")&amp;IF(AND(BE$4&lt;=$G89,BE$4+6&gt;=$F89),"V","")&amp;IF(AND(BE$4&lt;=$H89,BE$4+6&gt;=$H89),"R",""))</f>
        <v/>
      </c>
      <c r="BF89" s="31">
        <f>IF(OR($A89="",BF$4=""),"",IF(AND(BF$4&lt;=$D89,BF$4+6&gt;=$D89),"C","")&amp;IF(AND(BF$4&lt;=$E89,BF$4+6&gt;=$E89),"A","")&amp;IF(AND(BF$4&lt;=$G89,BF$4+6&gt;=$F89),"V","")&amp;IF(AND(BF$4&lt;=$H89,BF$4+6&gt;=$H89),"R",""))</f>
        <v/>
      </c>
      <c r="BG89" s="31">
        <f>IF(OR($A89="",BG$4=""),"",IF(AND(BG$4&lt;=$D89,BG$4+6&gt;=$D89),"C","")&amp;IF(AND(BG$4&lt;=$E89,BG$4+6&gt;=$E89),"A","")&amp;IF(AND(BG$4&lt;=$G89,BG$4+6&gt;=$F89),"V","")&amp;IF(AND(BG$4&lt;=$H89,BG$4+6&gt;=$H89),"R",""))</f>
        <v/>
      </c>
      <c r="BH89" s="31">
        <f>IF(OR($A89="",BH$4=""),"",IF(AND(BH$4&lt;=$D89,BH$4+6&gt;=$D89),"C","")&amp;IF(AND(BH$4&lt;=$E89,BH$4+6&gt;=$E89),"A","")&amp;IF(AND(BH$4&lt;=$G89,BH$4+6&gt;=$F89),"V","")&amp;IF(AND(BH$4&lt;=$H89,BH$4+6&gt;=$H89),"R",""))</f>
        <v/>
      </c>
      <c r="BI89" s="31">
        <f>IF(OR($A89="",BI$4=""),"",IF(AND(BI$4&lt;=$D89,BI$4+6&gt;=$D89),"C","")&amp;IF(AND(BI$4&lt;=$E89,BI$4+6&gt;=$E89),"A","")&amp;IF(AND(BI$4&lt;=$G89,BI$4+6&gt;=$F89),"V","")&amp;IF(AND(BI$4&lt;=$H89,BI$4+6&gt;=$H89),"R",""))</f>
        <v/>
      </c>
      <c r="BJ89" s="31">
        <f>IF(OR($A89="",BJ$4=""),"",IF(AND(BJ$4&lt;=$D89,BJ$4+6&gt;=$D89),"C","")&amp;IF(AND(BJ$4&lt;=$E89,BJ$4+6&gt;=$E89),"A","")&amp;IF(AND(BJ$4&lt;=$G89,BJ$4+6&gt;=$F89),"V","")&amp;IF(AND(BJ$4&lt;=$H89,BJ$4+6&gt;=$H89),"R",""))</f>
        <v/>
      </c>
      <c r="BK89" s="31">
        <f>IF(OR($A89="",BK$4=""),"",IF(AND(BK$4&lt;=$D89,BK$4+6&gt;=$D89),"C","")&amp;IF(AND(BK$4&lt;=$E89,BK$4+6&gt;=$E89),"A","")&amp;IF(AND(BK$4&lt;=$G89,BK$4+6&gt;=$F89),"V","")&amp;IF(AND(BK$4&lt;=$H89,BK$4+6&gt;=$H89),"R",""))</f>
        <v/>
      </c>
      <c r="BL89" s="31">
        <f>IF(OR($A89="",BL$4=""),"",IF(AND(BL$4&lt;=$D89,BL$4+6&gt;=$D89),"C","")&amp;IF(AND(BL$4&lt;=$E89,BL$4+6&gt;=$E89),"A","")&amp;IF(AND(BL$4&lt;=$G89,BL$4+6&gt;=$F89),"V","")&amp;IF(AND(BL$4&lt;=$H89,BL$4+6&gt;=$H89),"R",""))</f>
        <v/>
      </c>
      <c r="BM89" s="31">
        <f>IF(OR($A89="",BM$4=""),"",IF(AND(BM$4&lt;=$D89,BM$4+6&gt;=$D89),"C","")&amp;IF(AND(BM$4&lt;=$E89,BM$4+6&gt;=$E89),"A","")&amp;IF(AND(BM$4&lt;=$G89,BM$4+6&gt;=$F89),"V","")&amp;IF(AND(BM$4&lt;=$H89,BM$4+6&gt;=$H89),"R",""))</f>
        <v/>
      </c>
      <c r="BN89" s="31">
        <f>IF(OR($A89="",BN$4=""),"",IF(AND(BN$4&lt;=$D89,BN$4+6&gt;=$D89),"C","")&amp;IF(AND(BN$4&lt;=$E89,BN$4+6&gt;=$E89),"A","")&amp;IF(AND(BN$4&lt;=$G89,BN$4+6&gt;=$F89),"V","")&amp;IF(AND(BN$4&lt;=$H89,BN$4+6&gt;=$H89),"R",""))</f>
        <v/>
      </c>
      <c r="BO89" s="31">
        <f>IF(OR($A89="",BO$4=""),"",IF(AND(BO$4&lt;=$D89,BO$4+6&gt;=$D89),"C","")&amp;IF(AND(BO$4&lt;=$E89,BO$4+6&gt;=$E89),"A","")&amp;IF(AND(BO$4&lt;=$G89,BO$4+6&gt;=$F89),"V","")&amp;IF(AND(BO$4&lt;=$H89,BO$4+6&gt;=$H89),"R",""))</f>
        <v/>
      </c>
      <c r="BP89" s="31">
        <f>IF(OR($A89="",BP$4=""),"",IF(AND(BP$4&lt;=$D89,BP$4+6&gt;=$D89),"C","")&amp;IF(AND(BP$4&lt;=$E89,BP$4+6&gt;=$E89),"A","")&amp;IF(AND(BP$4&lt;=$G89,BP$4+6&gt;=$F89),"V","")&amp;IF(AND(BP$4&lt;=$H89,BP$4+6&gt;=$H89),"R",""))</f>
        <v/>
      </c>
    </row>
    <row r="90" ht="26" customHeight="1">
      <c r="A90" s="12">
        <f>IF(Planejamento!A87="","",Planejamento!A87)</f>
        <v/>
      </c>
      <c r="B90" s="32">
        <f>IF(Planejamento!A87="","",Planejamento!B87)</f>
        <v/>
      </c>
      <c r="C90" s="32">
        <f>IF(Planejamento!A87="","",Planejamento!E87)</f>
        <v/>
      </c>
      <c r="D90" s="33">
        <f>IF(Planejamento!A87="","",Planejamento!L87)</f>
        <v/>
      </c>
      <c r="E90" s="33">
        <f>IF(Planejamento!A87="","",Planejamento!M87)</f>
        <v/>
      </c>
      <c r="F90" s="33">
        <f>IF(Planejamento!A87="","",Planejamento!G87)</f>
        <v/>
      </c>
      <c r="G90" s="33">
        <f>IF(Planejamento!A87="","",Planejamento!H87)</f>
        <v/>
      </c>
      <c r="H90" s="33">
        <f>IF(Planejamento!A87="","",Planejamento!N87)</f>
        <v/>
      </c>
      <c r="I90" s="34">
        <f>IF(OR($A90="",I$4=""),"",IF(AND(I$4&lt;=$D90,I$4+6&gt;=$D90),"C","")&amp;IF(AND(I$4&lt;=$E90,I$4+6&gt;=$E90),"A","")&amp;IF(AND(I$4&lt;=$G90,I$4+6&gt;=$F90),"V","")&amp;IF(AND(I$4&lt;=$H90,I$4+6&gt;=$H90),"R",""))</f>
        <v/>
      </c>
      <c r="J90" s="34">
        <f>IF(OR($A90="",J$4=""),"",IF(AND(J$4&lt;=$D90,J$4+6&gt;=$D90),"C","")&amp;IF(AND(J$4&lt;=$E90,J$4+6&gt;=$E90),"A","")&amp;IF(AND(J$4&lt;=$G90,J$4+6&gt;=$F90),"V","")&amp;IF(AND(J$4&lt;=$H90,J$4+6&gt;=$H90),"R",""))</f>
        <v/>
      </c>
      <c r="K90" s="34">
        <f>IF(OR($A90="",K$4=""),"",IF(AND(K$4&lt;=$D90,K$4+6&gt;=$D90),"C","")&amp;IF(AND(K$4&lt;=$E90,K$4+6&gt;=$E90),"A","")&amp;IF(AND(K$4&lt;=$G90,K$4+6&gt;=$F90),"V","")&amp;IF(AND(K$4&lt;=$H90,K$4+6&gt;=$H90),"R",""))</f>
        <v/>
      </c>
      <c r="L90" s="34">
        <f>IF(OR($A90="",L$4=""),"",IF(AND(L$4&lt;=$D90,L$4+6&gt;=$D90),"C","")&amp;IF(AND(L$4&lt;=$E90,L$4+6&gt;=$E90),"A","")&amp;IF(AND(L$4&lt;=$G90,L$4+6&gt;=$F90),"V","")&amp;IF(AND(L$4&lt;=$H90,L$4+6&gt;=$H90),"R",""))</f>
        <v/>
      </c>
      <c r="M90" s="34">
        <f>IF(OR($A90="",M$4=""),"",IF(AND(M$4&lt;=$D90,M$4+6&gt;=$D90),"C","")&amp;IF(AND(M$4&lt;=$E90,M$4+6&gt;=$E90),"A","")&amp;IF(AND(M$4&lt;=$G90,M$4+6&gt;=$F90),"V","")&amp;IF(AND(M$4&lt;=$H90,M$4+6&gt;=$H90),"R",""))</f>
        <v/>
      </c>
      <c r="N90" s="34">
        <f>IF(OR($A90="",N$4=""),"",IF(AND(N$4&lt;=$D90,N$4+6&gt;=$D90),"C","")&amp;IF(AND(N$4&lt;=$E90,N$4+6&gt;=$E90),"A","")&amp;IF(AND(N$4&lt;=$G90,N$4+6&gt;=$F90),"V","")&amp;IF(AND(N$4&lt;=$H90,N$4+6&gt;=$H90),"R",""))</f>
        <v/>
      </c>
      <c r="O90" s="34">
        <f>IF(OR($A90="",O$4=""),"",IF(AND(O$4&lt;=$D90,O$4+6&gt;=$D90),"C","")&amp;IF(AND(O$4&lt;=$E90,O$4+6&gt;=$E90),"A","")&amp;IF(AND(O$4&lt;=$G90,O$4+6&gt;=$F90),"V","")&amp;IF(AND(O$4&lt;=$H90,O$4+6&gt;=$H90),"R",""))</f>
        <v/>
      </c>
      <c r="P90" s="34">
        <f>IF(OR($A90="",P$4=""),"",IF(AND(P$4&lt;=$D90,P$4+6&gt;=$D90),"C","")&amp;IF(AND(P$4&lt;=$E90,P$4+6&gt;=$E90),"A","")&amp;IF(AND(P$4&lt;=$G90,P$4+6&gt;=$F90),"V","")&amp;IF(AND(P$4&lt;=$H90,P$4+6&gt;=$H90),"R",""))</f>
        <v/>
      </c>
      <c r="Q90" s="34">
        <f>IF(OR($A90="",Q$4=""),"",IF(AND(Q$4&lt;=$D90,Q$4+6&gt;=$D90),"C","")&amp;IF(AND(Q$4&lt;=$E90,Q$4+6&gt;=$E90),"A","")&amp;IF(AND(Q$4&lt;=$G90,Q$4+6&gt;=$F90),"V","")&amp;IF(AND(Q$4&lt;=$H90,Q$4+6&gt;=$H90),"R",""))</f>
        <v/>
      </c>
      <c r="R90" s="34">
        <f>IF(OR($A90="",R$4=""),"",IF(AND(R$4&lt;=$D90,R$4+6&gt;=$D90),"C","")&amp;IF(AND(R$4&lt;=$E90,R$4+6&gt;=$E90),"A","")&amp;IF(AND(R$4&lt;=$G90,R$4+6&gt;=$F90),"V","")&amp;IF(AND(R$4&lt;=$H90,R$4+6&gt;=$H90),"R",""))</f>
        <v/>
      </c>
      <c r="S90" s="34">
        <f>IF(OR($A90="",S$4=""),"",IF(AND(S$4&lt;=$D90,S$4+6&gt;=$D90),"C","")&amp;IF(AND(S$4&lt;=$E90,S$4+6&gt;=$E90),"A","")&amp;IF(AND(S$4&lt;=$G90,S$4+6&gt;=$F90),"V","")&amp;IF(AND(S$4&lt;=$H90,S$4+6&gt;=$H90),"R",""))</f>
        <v/>
      </c>
      <c r="T90" s="34">
        <f>IF(OR($A90="",T$4=""),"",IF(AND(T$4&lt;=$D90,T$4+6&gt;=$D90),"C","")&amp;IF(AND(T$4&lt;=$E90,T$4+6&gt;=$E90),"A","")&amp;IF(AND(T$4&lt;=$G90,T$4+6&gt;=$F90),"V","")&amp;IF(AND(T$4&lt;=$H90,T$4+6&gt;=$H90),"R",""))</f>
        <v/>
      </c>
      <c r="U90" s="34">
        <f>IF(OR($A90="",U$4=""),"",IF(AND(U$4&lt;=$D90,U$4+6&gt;=$D90),"C","")&amp;IF(AND(U$4&lt;=$E90,U$4+6&gt;=$E90),"A","")&amp;IF(AND(U$4&lt;=$G90,U$4+6&gt;=$F90),"V","")&amp;IF(AND(U$4&lt;=$H90,U$4+6&gt;=$H90),"R",""))</f>
        <v/>
      </c>
      <c r="V90" s="34">
        <f>IF(OR($A90="",V$4=""),"",IF(AND(V$4&lt;=$D90,V$4+6&gt;=$D90),"C","")&amp;IF(AND(V$4&lt;=$E90,V$4+6&gt;=$E90),"A","")&amp;IF(AND(V$4&lt;=$G90,V$4+6&gt;=$F90),"V","")&amp;IF(AND(V$4&lt;=$H90,V$4+6&gt;=$H90),"R",""))</f>
        <v/>
      </c>
      <c r="W90" s="34">
        <f>IF(OR($A90="",W$4=""),"",IF(AND(W$4&lt;=$D90,W$4+6&gt;=$D90),"C","")&amp;IF(AND(W$4&lt;=$E90,W$4+6&gt;=$E90),"A","")&amp;IF(AND(W$4&lt;=$G90,W$4+6&gt;=$F90),"V","")&amp;IF(AND(W$4&lt;=$H90,W$4+6&gt;=$H90),"R",""))</f>
        <v/>
      </c>
      <c r="X90" s="34">
        <f>IF(OR($A90="",X$4=""),"",IF(AND(X$4&lt;=$D90,X$4+6&gt;=$D90),"C","")&amp;IF(AND(X$4&lt;=$E90,X$4+6&gt;=$E90),"A","")&amp;IF(AND(X$4&lt;=$G90,X$4+6&gt;=$F90),"V","")&amp;IF(AND(X$4&lt;=$H90,X$4+6&gt;=$H90),"R",""))</f>
        <v/>
      </c>
      <c r="Y90" s="34">
        <f>IF(OR($A90="",Y$4=""),"",IF(AND(Y$4&lt;=$D90,Y$4+6&gt;=$D90),"C","")&amp;IF(AND(Y$4&lt;=$E90,Y$4+6&gt;=$E90),"A","")&amp;IF(AND(Y$4&lt;=$G90,Y$4+6&gt;=$F90),"V","")&amp;IF(AND(Y$4&lt;=$H90,Y$4+6&gt;=$H90),"R",""))</f>
        <v/>
      </c>
      <c r="Z90" s="34">
        <f>IF(OR($A90="",Z$4=""),"",IF(AND(Z$4&lt;=$D90,Z$4+6&gt;=$D90),"C","")&amp;IF(AND(Z$4&lt;=$E90,Z$4+6&gt;=$E90),"A","")&amp;IF(AND(Z$4&lt;=$G90,Z$4+6&gt;=$F90),"V","")&amp;IF(AND(Z$4&lt;=$H90,Z$4+6&gt;=$H90),"R",""))</f>
        <v/>
      </c>
      <c r="AA90" s="34">
        <f>IF(OR($A90="",AA$4=""),"",IF(AND(AA$4&lt;=$D90,AA$4+6&gt;=$D90),"C","")&amp;IF(AND(AA$4&lt;=$E90,AA$4+6&gt;=$E90),"A","")&amp;IF(AND(AA$4&lt;=$G90,AA$4+6&gt;=$F90),"V","")&amp;IF(AND(AA$4&lt;=$H90,AA$4+6&gt;=$H90),"R",""))</f>
        <v/>
      </c>
      <c r="AB90" s="34">
        <f>IF(OR($A90="",AB$4=""),"",IF(AND(AB$4&lt;=$D90,AB$4+6&gt;=$D90),"C","")&amp;IF(AND(AB$4&lt;=$E90,AB$4+6&gt;=$E90),"A","")&amp;IF(AND(AB$4&lt;=$G90,AB$4+6&gt;=$F90),"V","")&amp;IF(AND(AB$4&lt;=$H90,AB$4+6&gt;=$H90),"R",""))</f>
        <v/>
      </c>
      <c r="AC90" s="34">
        <f>IF(OR($A90="",AC$4=""),"",IF(AND(AC$4&lt;=$D90,AC$4+6&gt;=$D90),"C","")&amp;IF(AND(AC$4&lt;=$E90,AC$4+6&gt;=$E90),"A","")&amp;IF(AND(AC$4&lt;=$G90,AC$4+6&gt;=$F90),"V","")&amp;IF(AND(AC$4&lt;=$H90,AC$4+6&gt;=$H90),"R",""))</f>
        <v/>
      </c>
      <c r="AD90" s="34">
        <f>IF(OR($A90="",AD$4=""),"",IF(AND(AD$4&lt;=$D90,AD$4+6&gt;=$D90),"C","")&amp;IF(AND(AD$4&lt;=$E90,AD$4+6&gt;=$E90),"A","")&amp;IF(AND(AD$4&lt;=$G90,AD$4+6&gt;=$F90),"V","")&amp;IF(AND(AD$4&lt;=$H90,AD$4+6&gt;=$H90),"R",""))</f>
        <v/>
      </c>
      <c r="AE90" s="34">
        <f>IF(OR($A90="",AE$4=""),"",IF(AND(AE$4&lt;=$D90,AE$4+6&gt;=$D90),"C","")&amp;IF(AND(AE$4&lt;=$E90,AE$4+6&gt;=$E90),"A","")&amp;IF(AND(AE$4&lt;=$G90,AE$4+6&gt;=$F90),"V","")&amp;IF(AND(AE$4&lt;=$H90,AE$4+6&gt;=$H90),"R",""))</f>
        <v/>
      </c>
      <c r="AF90" s="34">
        <f>IF(OR($A90="",AF$4=""),"",IF(AND(AF$4&lt;=$D90,AF$4+6&gt;=$D90),"C","")&amp;IF(AND(AF$4&lt;=$E90,AF$4+6&gt;=$E90),"A","")&amp;IF(AND(AF$4&lt;=$G90,AF$4+6&gt;=$F90),"V","")&amp;IF(AND(AF$4&lt;=$H90,AF$4+6&gt;=$H90),"R",""))</f>
        <v/>
      </c>
      <c r="AG90" s="34">
        <f>IF(OR($A90="",AG$4=""),"",IF(AND(AG$4&lt;=$D90,AG$4+6&gt;=$D90),"C","")&amp;IF(AND(AG$4&lt;=$E90,AG$4+6&gt;=$E90),"A","")&amp;IF(AND(AG$4&lt;=$G90,AG$4+6&gt;=$F90),"V","")&amp;IF(AND(AG$4&lt;=$H90,AG$4+6&gt;=$H90),"R",""))</f>
        <v/>
      </c>
      <c r="AH90" s="34">
        <f>IF(OR($A90="",AH$4=""),"",IF(AND(AH$4&lt;=$D90,AH$4+6&gt;=$D90),"C","")&amp;IF(AND(AH$4&lt;=$E90,AH$4+6&gt;=$E90),"A","")&amp;IF(AND(AH$4&lt;=$G90,AH$4+6&gt;=$F90),"V","")&amp;IF(AND(AH$4&lt;=$H90,AH$4+6&gt;=$H90),"R",""))</f>
        <v/>
      </c>
      <c r="AI90" s="34">
        <f>IF(OR($A90="",AI$4=""),"",IF(AND(AI$4&lt;=$D90,AI$4+6&gt;=$D90),"C","")&amp;IF(AND(AI$4&lt;=$E90,AI$4+6&gt;=$E90),"A","")&amp;IF(AND(AI$4&lt;=$G90,AI$4+6&gt;=$F90),"V","")&amp;IF(AND(AI$4&lt;=$H90,AI$4+6&gt;=$H90),"R",""))</f>
        <v/>
      </c>
      <c r="AJ90" s="34">
        <f>IF(OR($A90="",AJ$4=""),"",IF(AND(AJ$4&lt;=$D90,AJ$4+6&gt;=$D90),"C","")&amp;IF(AND(AJ$4&lt;=$E90,AJ$4+6&gt;=$E90),"A","")&amp;IF(AND(AJ$4&lt;=$G90,AJ$4+6&gt;=$F90),"V","")&amp;IF(AND(AJ$4&lt;=$H90,AJ$4+6&gt;=$H90),"R",""))</f>
        <v/>
      </c>
      <c r="AK90" s="34">
        <f>IF(OR($A90="",AK$4=""),"",IF(AND(AK$4&lt;=$D90,AK$4+6&gt;=$D90),"C","")&amp;IF(AND(AK$4&lt;=$E90,AK$4+6&gt;=$E90),"A","")&amp;IF(AND(AK$4&lt;=$G90,AK$4+6&gt;=$F90),"V","")&amp;IF(AND(AK$4&lt;=$H90,AK$4+6&gt;=$H90),"R",""))</f>
        <v/>
      </c>
      <c r="AL90" s="34">
        <f>IF(OR($A90="",AL$4=""),"",IF(AND(AL$4&lt;=$D90,AL$4+6&gt;=$D90),"C","")&amp;IF(AND(AL$4&lt;=$E90,AL$4+6&gt;=$E90),"A","")&amp;IF(AND(AL$4&lt;=$G90,AL$4+6&gt;=$F90),"V","")&amp;IF(AND(AL$4&lt;=$H90,AL$4+6&gt;=$H90),"R",""))</f>
        <v/>
      </c>
      <c r="AM90" s="34">
        <f>IF(OR($A90="",AM$4=""),"",IF(AND(AM$4&lt;=$D90,AM$4+6&gt;=$D90),"C","")&amp;IF(AND(AM$4&lt;=$E90,AM$4+6&gt;=$E90),"A","")&amp;IF(AND(AM$4&lt;=$G90,AM$4+6&gt;=$F90),"V","")&amp;IF(AND(AM$4&lt;=$H90,AM$4+6&gt;=$H90),"R",""))</f>
        <v/>
      </c>
      <c r="AN90" s="34">
        <f>IF(OR($A90="",AN$4=""),"",IF(AND(AN$4&lt;=$D90,AN$4+6&gt;=$D90),"C","")&amp;IF(AND(AN$4&lt;=$E90,AN$4+6&gt;=$E90),"A","")&amp;IF(AND(AN$4&lt;=$G90,AN$4+6&gt;=$F90),"V","")&amp;IF(AND(AN$4&lt;=$H90,AN$4+6&gt;=$H90),"R",""))</f>
        <v/>
      </c>
      <c r="AO90" s="34">
        <f>IF(OR($A90="",AO$4=""),"",IF(AND(AO$4&lt;=$D90,AO$4+6&gt;=$D90),"C","")&amp;IF(AND(AO$4&lt;=$E90,AO$4+6&gt;=$E90),"A","")&amp;IF(AND(AO$4&lt;=$G90,AO$4+6&gt;=$F90),"V","")&amp;IF(AND(AO$4&lt;=$H90,AO$4+6&gt;=$H90),"R",""))</f>
        <v/>
      </c>
      <c r="AP90" s="34">
        <f>IF(OR($A90="",AP$4=""),"",IF(AND(AP$4&lt;=$D90,AP$4+6&gt;=$D90),"C","")&amp;IF(AND(AP$4&lt;=$E90,AP$4+6&gt;=$E90),"A","")&amp;IF(AND(AP$4&lt;=$G90,AP$4+6&gt;=$F90),"V","")&amp;IF(AND(AP$4&lt;=$H90,AP$4+6&gt;=$H90),"R",""))</f>
        <v/>
      </c>
      <c r="AQ90" s="34">
        <f>IF(OR($A90="",AQ$4=""),"",IF(AND(AQ$4&lt;=$D90,AQ$4+6&gt;=$D90),"C","")&amp;IF(AND(AQ$4&lt;=$E90,AQ$4+6&gt;=$E90),"A","")&amp;IF(AND(AQ$4&lt;=$G90,AQ$4+6&gt;=$F90),"V","")&amp;IF(AND(AQ$4&lt;=$H90,AQ$4+6&gt;=$H90),"R",""))</f>
        <v/>
      </c>
      <c r="AR90" s="34">
        <f>IF(OR($A90="",AR$4=""),"",IF(AND(AR$4&lt;=$D90,AR$4+6&gt;=$D90),"C","")&amp;IF(AND(AR$4&lt;=$E90,AR$4+6&gt;=$E90),"A","")&amp;IF(AND(AR$4&lt;=$G90,AR$4+6&gt;=$F90),"V","")&amp;IF(AND(AR$4&lt;=$H90,AR$4+6&gt;=$H90),"R",""))</f>
        <v/>
      </c>
      <c r="AS90" s="34">
        <f>IF(OR($A90="",AS$4=""),"",IF(AND(AS$4&lt;=$D90,AS$4+6&gt;=$D90),"C","")&amp;IF(AND(AS$4&lt;=$E90,AS$4+6&gt;=$E90),"A","")&amp;IF(AND(AS$4&lt;=$G90,AS$4+6&gt;=$F90),"V","")&amp;IF(AND(AS$4&lt;=$H90,AS$4+6&gt;=$H90),"R",""))</f>
        <v/>
      </c>
      <c r="AT90" s="34">
        <f>IF(OR($A90="",AT$4=""),"",IF(AND(AT$4&lt;=$D90,AT$4+6&gt;=$D90),"C","")&amp;IF(AND(AT$4&lt;=$E90,AT$4+6&gt;=$E90),"A","")&amp;IF(AND(AT$4&lt;=$G90,AT$4+6&gt;=$F90),"V","")&amp;IF(AND(AT$4&lt;=$H90,AT$4+6&gt;=$H90),"R",""))</f>
        <v/>
      </c>
      <c r="AU90" s="34">
        <f>IF(OR($A90="",AU$4=""),"",IF(AND(AU$4&lt;=$D90,AU$4+6&gt;=$D90),"C","")&amp;IF(AND(AU$4&lt;=$E90,AU$4+6&gt;=$E90),"A","")&amp;IF(AND(AU$4&lt;=$G90,AU$4+6&gt;=$F90),"V","")&amp;IF(AND(AU$4&lt;=$H90,AU$4+6&gt;=$H90),"R",""))</f>
        <v/>
      </c>
      <c r="AV90" s="34">
        <f>IF(OR($A90="",AV$4=""),"",IF(AND(AV$4&lt;=$D90,AV$4+6&gt;=$D90),"C","")&amp;IF(AND(AV$4&lt;=$E90,AV$4+6&gt;=$E90),"A","")&amp;IF(AND(AV$4&lt;=$G90,AV$4+6&gt;=$F90),"V","")&amp;IF(AND(AV$4&lt;=$H90,AV$4+6&gt;=$H90),"R",""))</f>
        <v/>
      </c>
      <c r="AW90" s="34">
        <f>IF(OR($A90="",AW$4=""),"",IF(AND(AW$4&lt;=$D90,AW$4+6&gt;=$D90),"C","")&amp;IF(AND(AW$4&lt;=$E90,AW$4+6&gt;=$E90),"A","")&amp;IF(AND(AW$4&lt;=$G90,AW$4+6&gt;=$F90),"V","")&amp;IF(AND(AW$4&lt;=$H90,AW$4+6&gt;=$H90),"R",""))</f>
        <v/>
      </c>
      <c r="AX90" s="34">
        <f>IF(OR($A90="",AX$4=""),"",IF(AND(AX$4&lt;=$D90,AX$4+6&gt;=$D90),"C","")&amp;IF(AND(AX$4&lt;=$E90,AX$4+6&gt;=$E90),"A","")&amp;IF(AND(AX$4&lt;=$G90,AX$4+6&gt;=$F90),"V","")&amp;IF(AND(AX$4&lt;=$H90,AX$4+6&gt;=$H90),"R",""))</f>
        <v/>
      </c>
      <c r="AY90" s="34">
        <f>IF(OR($A90="",AY$4=""),"",IF(AND(AY$4&lt;=$D90,AY$4+6&gt;=$D90),"C","")&amp;IF(AND(AY$4&lt;=$E90,AY$4+6&gt;=$E90),"A","")&amp;IF(AND(AY$4&lt;=$G90,AY$4+6&gt;=$F90),"V","")&amp;IF(AND(AY$4&lt;=$H90,AY$4+6&gt;=$H90),"R",""))</f>
        <v/>
      </c>
      <c r="AZ90" s="34">
        <f>IF(OR($A90="",AZ$4=""),"",IF(AND(AZ$4&lt;=$D90,AZ$4+6&gt;=$D90),"C","")&amp;IF(AND(AZ$4&lt;=$E90,AZ$4+6&gt;=$E90),"A","")&amp;IF(AND(AZ$4&lt;=$G90,AZ$4+6&gt;=$F90),"V","")&amp;IF(AND(AZ$4&lt;=$H90,AZ$4+6&gt;=$H90),"R",""))</f>
        <v/>
      </c>
      <c r="BA90" s="34">
        <f>IF(OR($A90="",BA$4=""),"",IF(AND(BA$4&lt;=$D90,BA$4+6&gt;=$D90),"C","")&amp;IF(AND(BA$4&lt;=$E90,BA$4+6&gt;=$E90),"A","")&amp;IF(AND(BA$4&lt;=$G90,BA$4+6&gt;=$F90),"V","")&amp;IF(AND(BA$4&lt;=$H90,BA$4+6&gt;=$H90),"R",""))</f>
        <v/>
      </c>
      <c r="BB90" s="34">
        <f>IF(OR($A90="",BB$4=""),"",IF(AND(BB$4&lt;=$D90,BB$4+6&gt;=$D90),"C","")&amp;IF(AND(BB$4&lt;=$E90,BB$4+6&gt;=$E90),"A","")&amp;IF(AND(BB$4&lt;=$G90,BB$4+6&gt;=$F90),"V","")&amp;IF(AND(BB$4&lt;=$H90,BB$4+6&gt;=$H90),"R",""))</f>
        <v/>
      </c>
      <c r="BC90" s="34">
        <f>IF(OR($A90="",BC$4=""),"",IF(AND(BC$4&lt;=$D90,BC$4+6&gt;=$D90),"C","")&amp;IF(AND(BC$4&lt;=$E90,BC$4+6&gt;=$E90),"A","")&amp;IF(AND(BC$4&lt;=$G90,BC$4+6&gt;=$F90),"V","")&amp;IF(AND(BC$4&lt;=$H90,BC$4+6&gt;=$H90),"R",""))</f>
        <v/>
      </c>
      <c r="BD90" s="34">
        <f>IF(OR($A90="",BD$4=""),"",IF(AND(BD$4&lt;=$D90,BD$4+6&gt;=$D90),"C","")&amp;IF(AND(BD$4&lt;=$E90,BD$4+6&gt;=$E90),"A","")&amp;IF(AND(BD$4&lt;=$G90,BD$4+6&gt;=$F90),"V","")&amp;IF(AND(BD$4&lt;=$H90,BD$4+6&gt;=$H90),"R",""))</f>
        <v/>
      </c>
      <c r="BE90" s="34">
        <f>IF(OR($A90="",BE$4=""),"",IF(AND(BE$4&lt;=$D90,BE$4+6&gt;=$D90),"C","")&amp;IF(AND(BE$4&lt;=$E90,BE$4+6&gt;=$E90),"A","")&amp;IF(AND(BE$4&lt;=$G90,BE$4+6&gt;=$F90),"V","")&amp;IF(AND(BE$4&lt;=$H90,BE$4+6&gt;=$H90),"R",""))</f>
        <v/>
      </c>
      <c r="BF90" s="34">
        <f>IF(OR($A90="",BF$4=""),"",IF(AND(BF$4&lt;=$D90,BF$4+6&gt;=$D90),"C","")&amp;IF(AND(BF$4&lt;=$E90,BF$4+6&gt;=$E90),"A","")&amp;IF(AND(BF$4&lt;=$G90,BF$4+6&gt;=$F90),"V","")&amp;IF(AND(BF$4&lt;=$H90,BF$4+6&gt;=$H90),"R",""))</f>
        <v/>
      </c>
      <c r="BG90" s="34">
        <f>IF(OR($A90="",BG$4=""),"",IF(AND(BG$4&lt;=$D90,BG$4+6&gt;=$D90),"C","")&amp;IF(AND(BG$4&lt;=$E90,BG$4+6&gt;=$E90),"A","")&amp;IF(AND(BG$4&lt;=$G90,BG$4+6&gt;=$F90),"V","")&amp;IF(AND(BG$4&lt;=$H90,BG$4+6&gt;=$H90),"R",""))</f>
        <v/>
      </c>
      <c r="BH90" s="34">
        <f>IF(OR($A90="",BH$4=""),"",IF(AND(BH$4&lt;=$D90,BH$4+6&gt;=$D90),"C","")&amp;IF(AND(BH$4&lt;=$E90,BH$4+6&gt;=$E90),"A","")&amp;IF(AND(BH$4&lt;=$G90,BH$4+6&gt;=$F90),"V","")&amp;IF(AND(BH$4&lt;=$H90,BH$4+6&gt;=$H90),"R",""))</f>
        <v/>
      </c>
      <c r="BI90" s="34">
        <f>IF(OR($A90="",BI$4=""),"",IF(AND(BI$4&lt;=$D90,BI$4+6&gt;=$D90),"C","")&amp;IF(AND(BI$4&lt;=$E90,BI$4+6&gt;=$E90),"A","")&amp;IF(AND(BI$4&lt;=$G90,BI$4+6&gt;=$F90),"V","")&amp;IF(AND(BI$4&lt;=$H90,BI$4+6&gt;=$H90),"R",""))</f>
        <v/>
      </c>
      <c r="BJ90" s="34">
        <f>IF(OR($A90="",BJ$4=""),"",IF(AND(BJ$4&lt;=$D90,BJ$4+6&gt;=$D90),"C","")&amp;IF(AND(BJ$4&lt;=$E90,BJ$4+6&gt;=$E90),"A","")&amp;IF(AND(BJ$4&lt;=$G90,BJ$4+6&gt;=$F90),"V","")&amp;IF(AND(BJ$4&lt;=$H90,BJ$4+6&gt;=$H90),"R",""))</f>
        <v/>
      </c>
      <c r="BK90" s="34">
        <f>IF(OR($A90="",BK$4=""),"",IF(AND(BK$4&lt;=$D90,BK$4+6&gt;=$D90),"C","")&amp;IF(AND(BK$4&lt;=$E90,BK$4+6&gt;=$E90),"A","")&amp;IF(AND(BK$4&lt;=$G90,BK$4+6&gt;=$F90),"V","")&amp;IF(AND(BK$4&lt;=$H90,BK$4+6&gt;=$H90),"R",""))</f>
        <v/>
      </c>
      <c r="BL90" s="34">
        <f>IF(OR($A90="",BL$4=""),"",IF(AND(BL$4&lt;=$D90,BL$4+6&gt;=$D90),"C","")&amp;IF(AND(BL$4&lt;=$E90,BL$4+6&gt;=$E90),"A","")&amp;IF(AND(BL$4&lt;=$G90,BL$4+6&gt;=$F90),"V","")&amp;IF(AND(BL$4&lt;=$H90,BL$4+6&gt;=$H90),"R",""))</f>
        <v/>
      </c>
      <c r="BM90" s="34">
        <f>IF(OR($A90="",BM$4=""),"",IF(AND(BM$4&lt;=$D90,BM$4+6&gt;=$D90),"C","")&amp;IF(AND(BM$4&lt;=$E90,BM$4+6&gt;=$E90),"A","")&amp;IF(AND(BM$4&lt;=$G90,BM$4+6&gt;=$F90),"V","")&amp;IF(AND(BM$4&lt;=$H90,BM$4+6&gt;=$H90),"R",""))</f>
        <v/>
      </c>
      <c r="BN90" s="34">
        <f>IF(OR($A90="",BN$4=""),"",IF(AND(BN$4&lt;=$D90,BN$4+6&gt;=$D90),"C","")&amp;IF(AND(BN$4&lt;=$E90,BN$4+6&gt;=$E90),"A","")&amp;IF(AND(BN$4&lt;=$G90,BN$4+6&gt;=$F90),"V","")&amp;IF(AND(BN$4&lt;=$H90,BN$4+6&gt;=$H90),"R",""))</f>
        <v/>
      </c>
      <c r="BO90" s="34">
        <f>IF(OR($A90="",BO$4=""),"",IF(AND(BO$4&lt;=$D90,BO$4+6&gt;=$D90),"C","")&amp;IF(AND(BO$4&lt;=$E90,BO$4+6&gt;=$E90),"A","")&amp;IF(AND(BO$4&lt;=$G90,BO$4+6&gt;=$F90),"V","")&amp;IF(AND(BO$4&lt;=$H90,BO$4+6&gt;=$H90),"R",""))</f>
        <v/>
      </c>
      <c r="BP90" s="34">
        <f>IF(OR($A90="",BP$4=""),"",IF(AND(BP$4&lt;=$D90,BP$4+6&gt;=$D90),"C","")&amp;IF(AND(BP$4&lt;=$E90,BP$4+6&gt;=$E90),"A","")&amp;IF(AND(BP$4&lt;=$G90,BP$4+6&gt;=$F90),"V","")&amp;IF(AND(BP$4&lt;=$H90,BP$4+6&gt;=$H90),"R",""))</f>
        <v/>
      </c>
    </row>
    <row r="91" ht="26" customHeight="1">
      <c r="A91" s="13">
        <f>IF(Planejamento!A88="","",Planejamento!A88)</f>
        <v/>
      </c>
      <c r="B91" s="29">
        <f>IF(Planejamento!A88="","",Planejamento!B88)</f>
        <v/>
      </c>
      <c r="C91" s="29">
        <f>IF(Planejamento!A88="","",Planejamento!E88)</f>
        <v/>
      </c>
      <c r="D91" s="30">
        <f>IF(Planejamento!A88="","",Planejamento!L88)</f>
        <v/>
      </c>
      <c r="E91" s="30">
        <f>IF(Planejamento!A88="","",Planejamento!M88)</f>
        <v/>
      </c>
      <c r="F91" s="30">
        <f>IF(Planejamento!A88="","",Planejamento!G88)</f>
        <v/>
      </c>
      <c r="G91" s="30">
        <f>IF(Planejamento!A88="","",Planejamento!H88)</f>
        <v/>
      </c>
      <c r="H91" s="30">
        <f>IF(Planejamento!A88="","",Planejamento!N88)</f>
        <v/>
      </c>
      <c r="I91" s="31">
        <f>IF(OR($A91="",I$4=""),"",IF(AND(I$4&lt;=$D91,I$4+6&gt;=$D91),"C","")&amp;IF(AND(I$4&lt;=$E91,I$4+6&gt;=$E91),"A","")&amp;IF(AND(I$4&lt;=$G91,I$4+6&gt;=$F91),"V","")&amp;IF(AND(I$4&lt;=$H91,I$4+6&gt;=$H91),"R",""))</f>
        <v/>
      </c>
      <c r="J91" s="31">
        <f>IF(OR($A91="",J$4=""),"",IF(AND(J$4&lt;=$D91,J$4+6&gt;=$D91),"C","")&amp;IF(AND(J$4&lt;=$E91,J$4+6&gt;=$E91),"A","")&amp;IF(AND(J$4&lt;=$G91,J$4+6&gt;=$F91),"V","")&amp;IF(AND(J$4&lt;=$H91,J$4+6&gt;=$H91),"R",""))</f>
        <v/>
      </c>
      <c r="K91" s="31">
        <f>IF(OR($A91="",K$4=""),"",IF(AND(K$4&lt;=$D91,K$4+6&gt;=$D91),"C","")&amp;IF(AND(K$4&lt;=$E91,K$4+6&gt;=$E91),"A","")&amp;IF(AND(K$4&lt;=$G91,K$4+6&gt;=$F91),"V","")&amp;IF(AND(K$4&lt;=$H91,K$4+6&gt;=$H91),"R",""))</f>
        <v/>
      </c>
      <c r="L91" s="31">
        <f>IF(OR($A91="",L$4=""),"",IF(AND(L$4&lt;=$D91,L$4+6&gt;=$D91),"C","")&amp;IF(AND(L$4&lt;=$E91,L$4+6&gt;=$E91),"A","")&amp;IF(AND(L$4&lt;=$G91,L$4+6&gt;=$F91),"V","")&amp;IF(AND(L$4&lt;=$H91,L$4+6&gt;=$H91),"R",""))</f>
        <v/>
      </c>
      <c r="M91" s="31">
        <f>IF(OR($A91="",M$4=""),"",IF(AND(M$4&lt;=$D91,M$4+6&gt;=$D91),"C","")&amp;IF(AND(M$4&lt;=$E91,M$4+6&gt;=$E91),"A","")&amp;IF(AND(M$4&lt;=$G91,M$4+6&gt;=$F91),"V","")&amp;IF(AND(M$4&lt;=$H91,M$4+6&gt;=$H91),"R",""))</f>
        <v/>
      </c>
      <c r="N91" s="31">
        <f>IF(OR($A91="",N$4=""),"",IF(AND(N$4&lt;=$D91,N$4+6&gt;=$D91),"C","")&amp;IF(AND(N$4&lt;=$E91,N$4+6&gt;=$E91),"A","")&amp;IF(AND(N$4&lt;=$G91,N$4+6&gt;=$F91),"V","")&amp;IF(AND(N$4&lt;=$H91,N$4+6&gt;=$H91),"R",""))</f>
        <v/>
      </c>
      <c r="O91" s="31">
        <f>IF(OR($A91="",O$4=""),"",IF(AND(O$4&lt;=$D91,O$4+6&gt;=$D91),"C","")&amp;IF(AND(O$4&lt;=$E91,O$4+6&gt;=$E91),"A","")&amp;IF(AND(O$4&lt;=$G91,O$4+6&gt;=$F91),"V","")&amp;IF(AND(O$4&lt;=$H91,O$4+6&gt;=$H91),"R",""))</f>
        <v/>
      </c>
      <c r="P91" s="31">
        <f>IF(OR($A91="",P$4=""),"",IF(AND(P$4&lt;=$D91,P$4+6&gt;=$D91),"C","")&amp;IF(AND(P$4&lt;=$E91,P$4+6&gt;=$E91),"A","")&amp;IF(AND(P$4&lt;=$G91,P$4+6&gt;=$F91),"V","")&amp;IF(AND(P$4&lt;=$H91,P$4+6&gt;=$H91),"R",""))</f>
        <v/>
      </c>
      <c r="Q91" s="31">
        <f>IF(OR($A91="",Q$4=""),"",IF(AND(Q$4&lt;=$D91,Q$4+6&gt;=$D91),"C","")&amp;IF(AND(Q$4&lt;=$E91,Q$4+6&gt;=$E91),"A","")&amp;IF(AND(Q$4&lt;=$G91,Q$4+6&gt;=$F91),"V","")&amp;IF(AND(Q$4&lt;=$H91,Q$4+6&gt;=$H91),"R",""))</f>
        <v/>
      </c>
      <c r="R91" s="31">
        <f>IF(OR($A91="",R$4=""),"",IF(AND(R$4&lt;=$D91,R$4+6&gt;=$D91),"C","")&amp;IF(AND(R$4&lt;=$E91,R$4+6&gt;=$E91),"A","")&amp;IF(AND(R$4&lt;=$G91,R$4+6&gt;=$F91),"V","")&amp;IF(AND(R$4&lt;=$H91,R$4+6&gt;=$H91),"R",""))</f>
        <v/>
      </c>
      <c r="S91" s="31">
        <f>IF(OR($A91="",S$4=""),"",IF(AND(S$4&lt;=$D91,S$4+6&gt;=$D91),"C","")&amp;IF(AND(S$4&lt;=$E91,S$4+6&gt;=$E91),"A","")&amp;IF(AND(S$4&lt;=$G91,S$4+6&gt;=$F91),"V","")&amp;IF(AND(S$4&lt;=$H91,S$4+6&gt;=$H91),"R",""))</f>
        <v/>
      </c>
      <c r="T91" s="31">
        <f>IF(OR($A91="",T$4=""),"",IF(AND(T$4&lt;=$D91,T$4+6&gt;=$D91),"C","")&amp;IF(AND(T$4&lt;=$E91,T$4+6&gt;=$E91),"A","")&amp;IF(AND(T$4&lt;=$G91,T$4+6&gt;=$F91),"V","")&amp;IF(AND(T$4&lt;=$H91,T$4+6&gt;=$H91),"R",""))</f>
        <v/>
      </c>
      <c r="U91" s="31">
        <f>IF(OR($A91="",U$4=""),"",IF(AND(U$4&lt;=$D91,U$4+6&gt;=$D91),"C","")&amp;IF(AND(U$4&lt;=$E91,U$4+6&gt;=$E91),"A","")&amp;IF(AND(U$4&lt;=$G91,U$4+6&gt;=$F91),"V","")&amp;IF(AND(U$4&lt;=$H91,U$4+6&gt;=$H91),"R",""))</f>
        <v/>
      </c>
      <c r="V91" s="31">
        <f>IF(OR($A91="",V$4=""),"",IF(AND(V$4&lt;=$D91,V$4+6&gt;=$D91),"C","")&amp;IF(AND(V$4&lt;=$E91,V$4+6&gt;=$E91),"A","")&amp;IF(AND(V$4&lt;=$G91,V$4+6&gt;=$F91),"V","")&amp;IF(AND(V$4&lt;=$H91,V$4+6&gt;=$H91),"R",""))</f>
        <v/>
      </c>
      <c r="W91" s="31">
        <f>IF(OR($A91="",W$4=""),"",IF(AND(W$4&lt;=$D91,W$4+6&gt;=$D91),"C","")&amp;IF(AND(W$4&lt;=$E91,W$4+6&gt;=$E91),"A","")&amp;IF(AND(W$4&lt;=$G91,W$4+6&gt;=$F91),"V","")&amp;IF(AND(W$4&lt;=$H91,W$4+6&gt;=$H91),"R",""))</f>
        <v/>
      </c>
      <c r="X91" s="31">
        <f>IF(OR($A91="",X$4=""),"",IF(AND(X$4&lt;=$D91,X$4+6&gt;=$D91),"C","")&amp;IF(AND(X$4&lt;=$E91,X$4+6&gt;=$E91),"A","")&amp;IF(AND(X$4&lt;=$G91,X$4+6&gt;=$F91),"V","")&amp;IF(AND(X$4&lt;=$H91,X$4+6&gt;=$H91),"R",""))</f>
        <v/>
      </c>
      <c r="Y91" s="31">
        <f>IF(OR($A91="",Y$4=""),"",IF(AND(Y$4&lt;=$D91,Y$4+6&gt;=$D91),"C","")&amp;IF(AND(Y$4&lt;=$E91,Y$4+6&gt;=$E91),"A","")&amp;IF(AND(Y$4&lt;=$G91,Y$4+6&gt;=$F91),"V","")&amp;IF(AND(Y$4&lt;=$H91,Y$4+6&gt;=$H91),"R",""))</f>
        <v/>
      </c>
      <c r="Z91" s="31">
        <f>IF(OR($A91="",Z$4=""),"",IF(AND(Z$4&lt;=$D91,Z$4+6&gt;=$D91),"C","")&amp;IF(AND(Z$4&lt;=$E91,Z$4+6&gt;=$E91),"A","")&amp;IF(AND(Z$4&lt;=$G91,Z$4+6&gt;=$F91),"V","")&amp;IF(AND(Z$4&lt;=$H91,Z$4+6&gt;=$H91),"R",""))</f>
        <v/>
      </c>
      <c r="AA91" s="31">
        <f>IF(OR($A91="",AA$4=""),"",IF(AND(AA$4&lt;=$D91,AA$4+6&gt;=$D91),"C","")&amp;IF(AND(AA$4&lt;=$E91,AA$4+6&gt;=$E91),"A","")&amp;IF(AND(AA$4&lt;=$G91,AA$4+6&gt;=$F91),"V","")&amp;IF(AND(AA$4&lt;=$H91,AA$4+6&gt;=$H91),"R",""))</f>
        <v/>
      </c>
      <c r="AB91" s="31">
        <f>IF(OR($A91="",AB$4=""),"",IF(AND(AB$4&lt;=$D91,AB$4+6&gt;=$D91),"C","")&amp;IF(AND(AB$4&lt;=$E91,AB$4+6&gt;=$E91),"A","")&amp;IF(AND(AB$4&lt;=$G91,AB$4+6&gt;=$F91),"V","")&amp;IF(AND(AB$4&lt;=$H91,AB$4+6&gt;=$H91),"R",""))</f>
        <v/>
      </c>
      <c r="AC91" s="31">
        <f>IF(OR($A91="",AC$4=""),"",IF(AND(AC$4&lt;=$D91,AC$4+6&gt;=$D91),"C","")&amp;IF(AND(AC$4&lt;=$E91,AC$4+6&gt;=$E91),"A","")&amp;IF(AND(AC$4&lt;=$G91,AC$4+6&gt;=$F91),"V","")&amp;IF(AND(AC$4&lt;=$H91,AC$4+6&gt;=$H91),"R",""))</f>
        <v/>
      </c>
      <c r="AD91" s="31">
        <f>IF(OR($A91="",AD$4=""),"",IF(AND(AD$4&lt;=$D91,AD$4+6&gt;=$D91),"C","")&amp;IF(AND(AD$4&lt;=$E91,AD$4+6&gt;=$E91),"A","")&amp;IF(AND(AD$4&lt;=$G91,AD$4+6&gt;=$F91),"V","")&amp;IF(AND(AD$4&lt;=$H91,AD$4+6&gt;=$H91),"R",""))</f>
        <v/>
      </c>
      <c r="AE91" s="31">
        <f>IF(OR($A91="",AE$4=""),"",IF(AND(AE$4&lt;=$D91,AE$4+6&gt;=$D91),"C","")&amp;IF(AND(AE$4&lt;=$E91,AE$4+6&gt;=$E91),"A","")&amp;IF(AND(AE$4&lt;=$G91,AE$4+6&gt;=$F91),"V","")&amp;IF(AND(AE$4&lt;=$H91,AE$4+6&gt;=$H91),"R",""))</f>
        <v/>
      </c>
      <c r="AF91" s="31">
        <f>IF(OR($A91="",AF$4=""),"",IF(AND(AF$4&lt;=$D91,AF$4+6&gt;=$D91),"C","")&amp;IF(AND(AF$4&lt;=$E91,AF$4+6&gt;=$E91),"A","")&amp;IF(AND(AF$4&lt;=$G91,AF$4+6&gt;=$F91),"V","")&amp;IF(AND(AF$4&lt;=$H91,AF$4+6&gt;=$H91),"R",""))</f>
        <v/>
      </c>
      <c r="AG91" s="31">
        <f>IF(OR($A91="",AG$4=""),"",IF(AND(AG$4&lt;=$D91,AG$4+6&gt;=$D91),"C","")&amp;IF(AND(AG$4&lt;=$E91,AG$4+6&gt;=$E91),"A","")&amp;IF(AND(AG$4&lt;=$G91,AG$4+6&gt;=$F91),"V","")&amp;IF(AND(AG$4&lt;=$H91,AG$4+6&gt;=$H91),"R",""))</f>
        <v/>
      </c>
      <c r="AH91" s="31">
        <f>IF(OR($A91="",AH$4=""),"",IF(AND(AH$4&lt;=$D91,AH$4+6&gt;=$D91),"C","")&amp;IF(AND(AH$4&lt;=$E91,AH$4+6&gt;=$E91),"A","")&amp;IF(AND(AH$4&lt;=$G91,AH$4+6&gt;=$F91),"V","")&amp;IF(AND(AH$4&lt;=$H91,AH$4+6&gt;=$H91),"R",""))</f>
        <v/>
      </c>
      <c r="AI91" s="31">
        <f>IF(OR($A91="",AI$4=""),"",IF(AND(AI$4&lt;=$D91,AI$4+6&gt;=$D91),"C","")&amp;IF(AND(AI$4&lt;=$E91,AI$4+6&gt;=$E91),"A","")&amp;IF(AND(AI$4&lt;=$G91,AI$4+6&gt;=$F91),"V","")&amp;IF(AND(AI$4&lt;=$H91,AI$4+6&gt;=$H91),"R",""))</f>
        <v/>
      </c>
      <c r="AJ91" s="31">
        <f>IF(OR($A91="",AJ$4=""),"",IF(AND(AJ$4&lt;=$D91,AJ$4+6&gt;=$D91),"C","")&amp;IF(AND(AJ$4&lt;=$E91,AJ$4+6&gt;=$E91),"A","")&amp;IF(AND(AJ$4&lt;=$G91,AJ$4+6&gt;=$F91),"V","")&amp;IF(AND(AJ$4&lt;=$H91,AJ$4+6&gt;=$H91),"R",""))</f>
        <v/>
      </c>
      <c r="AK91" s="31">
        <f>IF(OR($A91="",AK$4=""),"",IF(AND(AK$4&lt;=$D91,AK$4+6&gt;=$D91),"C","")&amp;IF(AND(AK$4&lt;=$E91,AK$4+6&gt;=$E91),"A","")&amp;IF(AND(AK$4&lt;=$G91,AK$4+6&gt;=$F91),"V","")&amp;IF(AND(AK$4&lt;=$H91,AK$4+6&gt;=$H91),"R",""))</f>
        <v/>
      </c>
      <c r="AL91" s="31">
        <f>IF(OR($A91="",AL$4=""),"",IF(AND(AL$4&lt;=$D91,AL$4+6&gt;=$D91),"C","")&amp;IF(AND(AL$4&lt;=$E91,AL$4+6&gt;=$E91),"A","")&amp;IF(AND(AL$4&lt;=$G91,AL$4+6&gt;=$F91),"V","")&amp;IF(AND(AL$4&lt;=$H91,AL$4+6&gt;=$H91),"R",""))</f>
        <v/>
      </c>
      <c r="AM91" s="31">
        <f>IF(OR($A91="",AM$4=""),"",IF(AND(AM$4&lt;=$D91,AM$4+6&gt;=$D91),"C","")&amp;IF(AND(AM$4&lt;=$E91,AM$4+6&gt;=$E91),"A","")&amp;IF(AND(AM$4&lt;=$G91,AM$4+6&gt;=$F91),"V","")&amp;IF(AND(AM$4&lt;=$H91,AM$4+6&gt;=$H91),"R",""))</f>
        <v/>
      </c>
      <c r="AN91" s="31">
        <f>IF(OR($A91="",AN$4=""),"",IF(AND(AN$4&lt;=$D91,AN$4+6&gt;=$D91),"C","")&amp;IF(AND(AN$4&lt;=$E91,AN$4+6&gt;=$E91),"A","")&amp;IF(AND(AN$4&lt;=$G91,AN$4+6&gt;=$F91),"V","")&amp;IF(AND(AN$4&lt;=$H91,AN$4+6&gt;=$H91),"R",""))</f>
        <v/>
      </c>
      <c r="AO91" s="31">
        <f>IF(OR($A91="",AO$4=""),"",IF(AND(AO$4&lt;=$D91,AO$4+6&gt;=$D91),"C","")&amp;IF(AND(AO$4&lt;=$E91,AO$4+6&gt;=$E91),"A","")&amp;IF(AND(AO$4&lt;=$G91,AO$4+6&gt;=$F91),"V","")&amp;IF(AND(AO$4&lt;=$H91,AO$4+6&gt;=$H91),"R",""))</f>
        <v/>
      </c>
      <c r="AP91" s="31">
        <f>IF(OR($A91="",AP$4=""),"",IF(AND(AP$4&lt;=$D91,AP$4+6&gt;=$D91),"C","")&amp;IF(AND(AP$4&lt;=$E91,AP$4+6&gt;=$E91),"A","")&amp;IF(AND(AP$4&lt;=$G91,AP$4+6&gt;=$F91),"V","")&amp;IF(AND(AP$4&lt;=$H91,AP$4+6&gt;=$H91),"R",""))</f>
        <v/>
      </c>
      <c r="AQ91" s="31">
        <f>IF(OR($A91="",AQ$4=""),"",IF(AND(AQ$4&lt;=$D91,AQ$4+6&gt;=$D91),"C","")&amp;IF(AND(AQ$4&lt;=$E91,AQ$4+6&gt;=$E91),"A","")&amp;IF(AND(AQ$4&lt;=$G91,AQ$4+6&gt;=$F91),"V","")&amp;IF(AND(AQ$4&lt;=$H91,AQ$4+6&gt;=$H91),"R",""))</f>
        <v/>
      </c>
      <c r="AR91" s="31">
        <f>IF(OR($A91="",AR$4=""),"",IF(AND(AR$4&lt;=$D91,AR$4+6&gt;=$D91),"C","")&amp;IF(AND(AR$4&lt;=$E91,AR$4+6&gt;=$E91),"A","")&amp;IF(AND(AR$4&lt;=$G91,AR$4+6&gt;=$F91),"V","")&amp;IF(AND(AR$4&lt;=$H91,AR$4+6&gt;=$H91),"R",""))</f>
        <v/>
      </c>
      <c r="AS91" s="31">
        <f>IF(OR($A91="",AS$4=""),"",IF(AND(AS$4&lt;=$D91,AS$4+6&gt;=$D91),"C","")&amp;IF(AND(AS$4&lt;=$E91,AS$4+6&gt;=$E91),"A","")&amp;IF(AND(AS$4&lt;=$G91,AS$4+6&gt;=$F91),"V","")&amp;IF(AND(AS$4&lt;=$H91,AS$4+6&gt;=$H91),"R",""))</f>
        <v/>
      </c>
      <c r="AT91" s="31">
        <f>IF(OR($A91="",AT$4=""),"",IF(AND(AT$4&lt;=$D91,AT$4+6&gt;=$D91),"C","")&amp;IF(AND(AT$4&lt;=$E91,AT$4+6&gt;=$E91),"A","")&amp;IF(AND(AT$4&lt;=$G91,AT$4+6&gt;=$F91),"V","")&amp;IF(AND(AT$4&lt;=$H91,AT$4+6&gt;=$H91),"R",""))</f>
        <v/>
      </c>
      <c r="AU91" s="31">
        <f>IF(OR($A91="",AU$4=""),"",IF(AND(AU$4&lt;=$D91,AU$4+6&gt;=$D91),"C","")&amp;IF(AND(AU$4&lt;=$E91,AU$4+6&gt;=$E91),"A","")&amp;IF(AND(AU$4&lt;=$G91,AU$4+6&gt;=$F91),"V","")&amp;IF(AND(AU$4&lt;=$H91,AU$4+6&gt;=$H91),"R",""))</f>
        <v/>
      </c>
      <c r="AV91" s="31">
        <f>IF(OR($A91="",AV$4=""),"",IF(AND(AV$4&lt;=$D91,AV$4+6&gt;=$D91),"C","")&amp;IF(AND(AV$4&lt;=$E91,AV$4+6&gt;=$E91),"A","")&amp;IF(AND(AV$4&lt;=$G91,AV$4+6&gt;=$F91),"V","")&amp;IF(AND(AV$4&lt;=$H91,AV$4+6&gt;=$H91),"R",""))</f>
        <v/>
      </c>
      <c r="AW91" s="31">
        <f>IF(OR($A91="",AW$4=""),"",IF(AND(AW$4&lt;=$D91,AW$4+6&gt;=$D91),"C","")&amp;IF(AND(AW$4&lt;=$E91,AW$4+6&gt;=$E91),"A","")&amp;IF(AND(AW$4&lt;=$G91,AW$4+6&gt;=$F91),"V","")&amp;IF(AND(AW$4&lt;=$H91,AW$4+6&gt;=$H91),"R",""))</f>
        <v/>
      </c>
      <c r="AX91" s="31">
        <f>IF(OR($A91="",AX$4=""),"",IF(AND(AX$4&lt;=$D91,AX$4+6&gt;=$D91),"C","")&amp;IF(AND(AX$4&lt;=$E91,AX$4+6&gt;=$E91),"A","")&amp;IF(AND(AX$4&lt;=$G91,AX$4+6&gt;=$F91),"V","")&amp;IF(AND(AX$4&lt;=$H91,AX$4+6&gt;=$H91),"R",""))</f>
        <v/>
      </c>
      <c r="AY91" s="31">
        <f>IF(OR($A91="",AY$4=""),"",IF(AND(AY$4&lt;=$D91,AY$4+6&gt;=$D91),"C","")&amp;IF(AND(AY$4&lt;=$E91,AY$4+6&gt;=$E91),"A","")&amp;IF(AND(AY$4&lt;=$G91,AY$4+6&gt;=$F91),"V","")&amp;IF(AND(AY$4&lt;=$H91,AY$4+6&gt;=$H91),"R",""))</f>
        <v/>
      </c>
      <c r="AZ91" s="31">
        <f>IF(OR($A91="",AZ$4=""),"",IF(AND(AZ$4&lt;=$D91,AZ$4+6&gt;=$D91),"C","")&amp;IF(AND(AZ$4&lt;=$E91,AZ$4+6&gt;=$E91),"A","")&amp;IF(AND(AZ$4&lt;=$G91,AZ$4+6&gt;=$F91),"V","")&amp;IF(AND(AZ$4&lt;=$H91,AZ$4+6&gt;=$H91),"R",""))</f>
        <v/>
      </c>
      <c r="BA91" s="31">
        <f>IF(OR($A91="",BA$4=""),"",IF(AND(BA$4&lt;=$D91,BA$4+6&gt;=$D91),"C","")&amp;IF(AND(BA$4&lt;=$E91,BA$4+6&gt;=$E91),"A","")&amp;IF(AND(BA$4&lt;=$G91,BA$4+6&gt;=$F91),"V","")&amp;IF(AND(BA$4&lt;=$H91,BA$4+6&gt;=$H91),"R",""))</f>
        <v/>
      </c>
      <c r="BB91" s="31">
        <f>IF(OR($A91="",BB$4=""),"",IF(AND(BB$4&lt;=$D91,BB$4+6&gt;=$D91),"C","")&amp;IF(AND(BB$4&lt;=$E91,BB$4+6&gt;=$E91),"A","")&amp;IF(AND(BB$4&lt;=$G91,BB$4+6&gt;=$F91),"V","")&amp;IF(AND(BB$4&lt;=$H91,BB$4+6&gt;=$H91),"R",""))</f>
        <v/>
      </c>
      <c r="BC91" s="31">
        <f>IF(OR($A91="",BC$4=""),"",IF(AND(BC$4&lt;=$D91,BC$4+6&gt;=$D91),"C","")&amp;IF(AND(BC$4&lt;=$E91,BC$4+6&gt;=$E91),"A","")&amp;IF(AND(BC$4&lt;=$G91,BC$4+6&gt;=$F91),"V","")&amp;IF(AND(BC$4&lt;=$H91,BC$4+6&gt;=$H91),"R",""))</f>
        <v/>
      </c>
      <c r="BD91" s="31">
        <f>IF(OR($A91="",BD$4=""),"",IF(AND(BD$4&lt;=$D91,BD$4+6&gt;=$D91),"C","")&amp;IF(AND(BD$4&lt;=$E91,BD$4+6&gt;=$E91),"A","")&amp;IF(AND(BD$4&lt;=$G91,BD$4+6&gt;=$F91),"V","")&amp;IF(AND(BD$4&lt;=$H91,BD$4+6&gt;=$H91),"R",""))</f>
        <v/>
      </c>
      <c r="BE91" s="31">
        <f>IF(OR($A91="",BE$4=""),"",IF(AND(BE$4&lt;=$D91,BE$4+6&gt;=$D91),"C","")&amp;IF(AND(BE$4&lt;=$E91,BE$4+6&gt;=$E91),"A","")&amp;IF(AND(BE$4&lt;=$G91,BE$4+6&gt;=$F91),"V","")&amp;IF(AND(BE$4&lt;=$H91,BE$4+6&gt;=$H91),"R",""))</f>
        <v/>
      </c>
      <c r="BF91" s="31">
        <f>IF(OR($A91="",BF$4=""),"",IF(AND(BF$4&lt;=$D91,BF$4+6&gt;=$D91),"C","")&amp;IF(AND(BF$4&lt;=$E91,BF$4+6&gt;=$E91),"A","")&amp;IF(AND(BF$4&lt;=$G91,BF$4+6&gt;=$F91),"V","")&amp;IF(AND(BF$4&lt;=$H91,BF$4+6&gt;=$H91),"R",""))</f>
        <v/>
      </c>
      <c r="BG91" s="31">
        <f>IF(OR($A91="",BG$4=""),"",IF(AND(BG$4&lt;=$D91,BG$4+6&gt;=$D91),"C","")&amp;IF(AND(BG$4&lt;=$E91,BG$4+6&gt;=$E91),"A","")&amp;IF(AND(BG$4&lt;=$G91,BG$4+6&gt;=$F91),"V","")&amp;IF(AND(BG$4&lt;=$H91,BG$4+6&gt;=$H91),"R",""))</f>
        <v/>
      </c>
      <c r="BH91" s="31">
        <f>IF(OR($A91="",BH$4=""),"",IF(AND(BH$4&lt;=$D91,BH$4+6&gt;=$D91),"C","")&amp;IF(AND(BH$4&lt;=$E91,BH$4+6&gt;=$E91),"A","")&amp;IF(AND(BH$4&lt;=$G91,BH$4+6&gt;=$F91),"V","")&amp;IF(AND(BH$4&lt;=$H91,BH$4+6&gt;=$H91),"R",""))</f>
        <v/>
      </c>
      <c r="BI91" s="31">
        <f>IF(OR($A91="",BI$4=""),"",IF(AND(BI$4&lt;=$D91,BI$4+6&gt;=$D91),"C","")&amp;IF(AND(BI$4&lt;=$E91,BI$4+6&gt;=$E91),"A","")&amp;IF(AND(BI$4&lt;=$G91,BI$4+6&gt;=$F91),"V","")&amp;IF(AND(BI$4&lt;=$H91,BI$4+6&gt;=$H91),"R",""))</f>
        <v/>
      </c>
      <c r="BJ91" s="31">
        <f>IF(OR($A91="",BJ$4=""),"",IF(AND(BJ$4&lt;=$D91,BJ$4+6&gt;=$D91),"C","")&amp;IF(AND(BJ$4&lt;=$E91,BJ$4+6&gt;=$E91),"A","")&amp;IF(AND(BJ$4&lt;=$G91,BJ$4+6&gt;=$F91),"V","")&amp;IF(AND(BJ$4&lt;=$H91,BJ$4+6&gt;=$H91),"R",""))</f>
        <v/>
      </c>
      <c r="BK91" s="31">
        <f>IF(OR($A91="",BK$4=""),"",IF(AND(BK$4&lt;=$D91,BK$4+6&gt;=$D91),"C","")&amp;IF(AND(BK$4&lt;=$E91,BK$4+6&gt;=$E91),"A","")&amp;IF(AND(BK$4&lt;=$G91,BK$4+6&gt;=$F91),"V","")&amp;IF(AND(BK$4&lt;=$H91,BK$4+6&gt;=$H91),"R",""))</f>
        <v/>
      </c>
      <c r="BL91" s="31">
        <f>IF(OR($A91="",BL$4=""),"",IF(AND(BL$4&lt;=$D91,BL$4+6&gt;=$D91),"C","")&amp;IF(AND(BL$4&lt;=$E91,BL$4+6&gt;=$E91),"A","")&amp;IF(AND(BL$4&lt;=$G91,BL$4+6&gt;=$F91),"V","")&amp;IF(AND(BL$4&lt;=$H91,BL$4+6&gt;=$H91),"R",""))</f>
        <v/>
      </c>
      <c r="BM91" s="31">
        <f>IF(OR($A91="",BM$4=""),"",IF(AND(BM$4&lt;=$D91,BM$4+6&gt;=$D91),"C","")&amp;IF(AND(BM$4&lt;=$E91,BM$4+6&gt;=$E91),"A","")&amp;IF(AND(BM$4&lt;=$G91,BM$4+6&gt;=$F91),"V","")&amp;IF(AND(BM$4&lt;=$H91,BM$4+6&gt;=$H91),"R",""))</f>
        <v/>
      </c>
      <c r="BN91" s="31">
        <f>IF(OR($A91="",BN$4=""),"",IF(AND(BN$4&lt;=$D91,BN$4+6&gt;=$D91),"C","")&amp;IF(AND(BN$4&lt;=$E91,BN$4+6&gt;=$E91),"A","")&amp;IF(AND(BN$4&lt;=$G91,BN$4+6&gt;=$F91),"V","")&amp;IF(AND(BN$4&lt;=$H91,BN$4+6&gt;=$H91),"R",""))</f>
        <v/>
      </c>
      <c r="BO91" s="31">
        <f>IF(OR($A91="",BO$4=""),"",IF(AND(BO$4&lt;=$D91,BO$4+6&gt;=$D91),"C","")&amp;IF(AND(BO$4&lt;=$E91,BO$4+6&gt;=$E91),"A","")&amp;IF(AND(BO$4&lt;=$G91,BO$4+6&gt;=$F91),"V","")&amp;IF(AND(BO$4&lt;=$H91,BO$4+6&gt;=$H91),"R",""))</f>
        <v/>
      </c>
      <c r="BP91" s="31">
        <f>IF(OR($A91="",BP$4=""),"",IF(AND(BP$4&lt;=$D91,BP$4+6&gt;=$D91),"C","")&amp;IF(AND(BP$4&lt;=$E91,BP$4+6&gt;=$E91),"A","")&amp;IF(AND(BP$4&lt;=$G91,BP$4+6&gt;=$F91),"V","")&amp;IF(AND(BP$4&lt;=$H91,BP$4+6&gt;=$H91),"R",""))</f>
        <v/>
      </c>
    </row>
    <row r="92" ht="26" customHeight="1">
      <c r="A92" s="12">
        <f>IF(Planejamento!A89="","",Planejamento!A89)</f>
        <v/>
      </c>
      <c r="B92" s="32">
        <f>IF(Planejamento!A89="","",Planejamento!B89)</f>
        <v/>
      </c>
      <c r="C92" s="32">
        <f>IF(Planejamento!A89="","",Planejamento!E89)</f>
        <v/>
      </c>
      <c r="D92" s="33">
        <f>IF(Planejamento!A89="","",Planejamento!L89)</f>
        <v/>
      </c>
      <c r="E92" s="33">
        <f>IF(Planejamento!A89="","",Planejamento!M89)</f>
        <v/>
      </c>
      <c r="F92" s="33">
        <f>IF(Planejamento!A89="","",Planejamento!G89)</f>
        <v/>
      </c>
      <c r="G92" s="33">
        <f>IF(Planejamento!A89="","",Planejamento!H89)</f>
        <v/>
      </c>
      <c r="H92" s="33">
        <f>IF(Planejamento!A89="","",Planejamento!N89)</f>
        <v/>
      </c>
      <c r="I92" s="34">
        <f>IF(OR($A92="",I$4=""),"",IF(AND(I$4&lt;=$D92,I$4+6&gt;=$D92),"C","")&amp;IF(AND(I$4&lt;=$E92,I$4+6&gt;=$E92),"A","")&amp;IF(AND(I$4&lt;=$G92,I$4+6&gt;=$F92),"V","")&amp;IF(AND(I$4&lt;=$H92,I$4+6&gt;=$H92),"R",""))</f>
        <v/>
      </c>
      <c r="J92" s="34">
        <f>IF(OR($A92="",J$4=""),"",IF(AND(J$4&lt;=$D92,J$4+6&gt;=$D92),"C","")&amp;IF(AND(J$4&lt;=$E92,J$4+6&gt;=$E92),"A","")&amp;IF(AND(J$4&lt;=$G92,J$4+6&gt;=$F92),"V","")&amp;IF(AND(J$4&lt;=$H92,J$4+6&gt;=$H92),"R",""))</f>
        <v/>
      </c>
      <c r="K92" s="34">
        <f>IF(OR($A92="",K$4=""),"",IF(AND(K$4&lt;=$D92,K$4+6&gt;=$D92),"C","")&amp;IF(AND(K$4&lt;=$E92,K$4+6&gt;=$E92),"A","")&amp;IF(AND(K$4&lt;=$G92,K$4+6&gt;=$F92),"V","")&amp;IF(AND(K$4&lt;=$H92,K$4+6&gt;=$H92),"R",""))</f>
        <v/>
      </c>
      <c r="L92" s="34">
        <f>IF(OR($A92="",L$4=""),"",IF(AND(L$4&lt;=$D92,L$4+6&gt;=$D92),"C","")&amp;IF(AND(L$4&lt;=$E92,L$4+6&gt;=$E92),"A","")&amp;IF(AND(L$4&lt;=$G92,L$4+6&gt;=$F92),"V","")&amp;IF(AND(L$4&lt;=$H92,L$4+6&gt;=$H92),"R",""))</f>
        <v/>
      </c>
      <c r="M92" s="34">
        <f>IF(OR($A92="",M$4=""),"",IF(AND(M$4&lt;=$D92,M$4+6&gt;=$D92),"C","")&amp;IF(AND(M$4&lt;=$E92,M$4+6&gt;=$E92),"A","")&amp;IF(AND(M$4&lt;=$G92,M$4+6&gt;=$F92),"V","")&amp;IF(AND(M$4&lt;=$H92,M$4+6&gt;=$H92),"R",""))</f>
        <v/>
      </c>
      <c r="N92" s="34">
        <f>IF(OR($A92="",N$4=""),"",IF(AND(N$4&lt;=$D92,N$4+6&gt;=$D92),"C","")&amp;IF(AND(N$4&lt;=$E92,N$4+6&gt;=$E92),"A","")&amp;IF(AND(N$4&lt;=$G92,N$4+6&gt;=$F92),"V","")&amp;IF(AND(N$4&lt;=$H92,N$4+6&gt;=$H92),"R",""))</f>
        <v/>
      </c>
      <c r="O92" s="34">
        <f>IF(OR($A92="",O$4=""),"",IF(AND(O$4&lt;=$D92,O$4+6&gt;=$D92),"C","")&amp;IF(AND(O$4&lt;=$E92,O$4+6&gt;=$E92),"A","")&amp;IF(AND(O$4&lt;=$G92,O$4+6&gt;=$F92),"V","")&amp;IF(AND(O$4&lt;=$H92,O$4+6&gt;=$H92),"R",""))</f>
        <v/>
      </c>
      <c r="P92" s="34">
        <f>IF(OR($A92="",P$4=""),"",IF(AND(P$4&lt;=$D92,P$4+6&gt;=$D92),"C","")&amp;IF(AND(P$4&lt;=$E92,P$4+6&gt;=$E92),"A","")&amp;IF(AND(P$4&lt;=$G92,P$4+6&gt;=$F92),"V","")&amp;IF(AND(P$4&lt;=$H92,P$4+6&gt;=$H92),"R",""))</f>
        <v/>
      </c>
      <c r="Q92" s="34">
        <f>IF(OR($A92="",Q$4=""),"",IF(AND(Q$4&lt;=$D92,Q$4+6&gt;=$D92),"C","")&amp;IF(AND(Q$4&lt;=$E92,Q$4+6&gt;=$E92),"A","")&amp;IF(AND(Q$4&lt;=$G92,Q$4+6&gt;=$F92),"V","")&amp;IF(AND(Q$4&lt;=$H92,Q$4+6&gt;=$H92),"R",""))</f>
        <v/>
      </c>
      <c r="R92" s="34">
        <f>IF(OR($A92="",R$4=""),"",IF(AND(R$4&lt;=$D92,R$4+6&gt;=$D92),"C","")&amp;IF(AND(R$4&lt;=$E92,R$4+6&gt;=$E92),"A","")&amp;IF(AND(R$4&lt;=$G92,R$4+6&gt;=$F92),"V","")&amp;IF(AND(R$4&lt;=$H92,R$4+6&gt;=$H92),"R",""))</f>
        <v/>
      </c>
      <c r="S92" s="34">
        <f>IF(OR($A92="",S$4=""),"",IF(AND(S$4&lt;=$D92,S$4+6&gt;=$D92),"C","")&amp;IF(AND(S$4&lt;=$E92,S$4+6&gt;=$E92),"A","")&amp;IF(AND(S$4&lt;=$G92,S$4+6&gt;=$F92),"V","")&amp;IF(AND(S$4&lt;=$H92,S$4+6&gt;=$H92),"R",""))</f>
        <v/>
      </c>
      <c r="T92" s="34">
        <f>IF(OR($A92="",T$4=""),"",IF(AND(T$4&lt;=$D92,T$4+6&gt;=$D92),"C","")&amp;IF(AND(T$4&lt;=$E92,T$4+6&gt;=$E92),"A","")&amp;IF(AND(T$4&lt;=$G92,T$4+6&gt;=$F92),"V","")&amp;IF(AND(T$4&lt;=$H92,T$4+6&gt;=$H92),"R",""))</f>
        <v/>
      </c>
      <c r="U92" s="34">
        <f>IF(OR($A92="",U$4=""),"",IF(AND(U$4&lt;=$D92,U$4+6&gt;=$D92),"C","")&amp;IF(AND(U$4&lt;=$E92,U$4+6&gt;=$E92),"A","")&amp;IF(AND(U$4&lt;=$G92,U$4+6&gt;=$F92),"V","")&amp;IF(AND(U$4&lt;=$H92,U$4+6&gt;=$H92),"R",""))</f>
        <v/>
      </c>
      <c r="V92" s="34">
        <f>IF(OR($A92="",V$4=""),"",IF(AND(V$4&lt;=$D92,V$4+6&gt;=$D92),"C","")&amp;IF(AND(V$4&lt;=$E92,V$4+6&gt;=$E92),"A","")&amp;IF(AND(V$4&lt;=$G92,V$4+6&gt;=$F92),"V","")&amp;IF(AND(V$4&lt;=$H92,V$4+6&gt;=$H92),"R",""))</f>
        <v/>
      </c>
      <c r="W92" s="34">
        <f>IF(OR($A92="",W$4=""),"",IF(AND(W$4&lt;=$D92,W$4+6&gt;=$D92),"C","")&amp;IF(AND(W$4&lt;=$E92,W$4+6&gt;=$E92),"A","")&amp;IF(AND(W$4&lt;=$G92,W$4+6&gt;=$F92),"V","")&amp;IF(AND(W$4&lt;=$H92,W$4+6&gt;=$H92),"R",""))</f>
        <v/>
      </c>
      <c r="X92" s="34">
        <f>IF(OR($A92="",X$4=""),"",IF(AND(X$4&lt;=$D92,X$4+6&gt;=$D92),"C","")&amp;IF(AND(X$4&lt;=$E92,X$4+6&gt;=$E92),"A","")&amp;IF(AND(X$4&lt;=$G92,X$4+6&gt;=$F92),"V","")&amp;IF(AND(X$4&lt;=$H92,X$4+6&gt;=$H92),"R",""))</f>
        <v/>
      </c>
      <c r="Y92" s="34">
        <f>IF(OR($A92="",Y$4=""),"",IF(AND(Y$4&lt;=$D92,Y$4+6&gt;=$D92),"C","")&amp;IF(AND(Y$4&lt;=$E92,Y$4+6&gt;=$E92),"A","")&amp;IF(AND(Y$4&lt;=$G92,Y$4+6&gt;=$F92),"V","")&amp;IF(AND(Y$4&lt;=$H92,Y$4+6&gt;=$H92),"R",""))</f>
        <v/>
      </c>
      <c r="Z92" s="34">
        <f>IF(OR($A92="",Z$4=""),"",IF(AND(Z$4&lt;=$D92,Z$4+6&gt;=$D92),"C","")&amp;IF(AND(Z$4&lt;=$E92,Z$4+6&gt;=$E92),"A","")&amp;IF(AND(Z$4&lt;=$G92,Z$4+6&gt;=$F92),"V","")&amp;IF(AND(Z$4&lt;=$H92,Z$4+6&gt;=$H92),"R",""))</f>
        <v/>
      </c>
      <c r="AA92" s="34">
        <f>IF(OR($A92="",AA$4=""),"",IF(AND(AA$4&lt;=$D92,AA$4+6&gt;=$D92),"C","")&amp;IF(AND(AA$4&lt;=$E92,AA$4+6&gt;=$E92),"A","")&amp;IF(AND(AA$4&lt;=$G92,AA$4+6&gt;=$F92),"V","")&amp;IF(AND(AA$4&lt;=$H92,AA$4+6&gt;=$H92),"R",""))</f>
        <v/>
      </c>
      <c r="AB92" s="34">
        <f>IF(OR($A92="",AB$4=""),"",IF(AND(AB$4&lt;=$D92,AB$4+6&gt;=$D92),"C","")&amp;IF(AND(AB$4&lt;=$E92,AB$4+6&gt;=$E92),"A","")&amp;IF(AND(AB$4&lt;=$G92,AB$4+6&gt;=$F92),"V","")&amp;IF(AND(AB$4&lt;=$H92,AB$4+6&gt;=$H92),"R",""))</f>
        <v/>
      </c>
      <c r="AC92" s="34">
        <f>IF(OR($A92="",AC$4=""),"",IF(AND(AC$4&lt;=$D92,AC$4+6&gt;=$D92),"C","")&amp;IF(AND(AC$4&lt;=$E92,AC$4+6&gt;=$E92),"A","")&amp;IF(AND(AC$4&lt;=$G92,AC$4+6&gt;=$F92),"V","")&amp;IF(AND(AC$4&lt;=$H92,AC$4+6&gt;=$H92),"R",""))</f>
        <v/>
      </c>
      <c r="AD92" s="34">
        <f>IF(OR($A92="",AD$4=""),"",IF(AND(AD$4&lt;=$D92,AD$4+6&gt;=$D92),"C","")&amp;IF(AND(AD$4&lt;=$E92,AD$4+6&gt;=$E92),"A","")&amp;IF(AND(AD$4&lt;=$G92,AD$4+6&gt;=$F92),"V","")&amp;IF(AND(AD$4&lt;=$H92,AD$4+6&gt;=$H92),"R",""))</f>
        <v/>
      </c>
      <c r="AE92" s="34">
        <f>IF(OR($A92="",AE$4=""),"",IF(AND(AE$4&lt;=$D92,AE$4+6&gt;=$D92),"C","")&amp;IF(AND(AE$4&lt;=$E92,AE$4+6&gt;=$E92),"A","")&amp;IF(AND(AE$4&lt;=$G92,AE$4+6&gt;=$F92),"V","")&amp;IF(AND(AE$4&lt;=$H92,AE$4+6&gt;=$H92),"R",""))</f>
        <v/>
      </c>
      <c r="AF92" s="34">
        <f>IF(OR($A92="",AF$4=""),"",IF(AND(AF$4&lt;=$D92,AF$4+6&gt;=$D92),"C","")&amp;IF(AND(AF$4&lt;=$E92,AF$4+6&gt;=$E92),"A","")&amp;IF(AND(AF$4&lt;=$G92,AF$4+6&gt;=$F92),"V","")&amp;IF(AND(AF$4&lt;=$H92,AF$4+6&gt;=$H92),"R",""))</f>
        <v/>
      </c>
      <c r="AG92" s="34">
        <f>IF(OR($A92="",AG$4=""),"",IF(AND(AG$4&lt;=$D92,AG$4+6&gt;=$D92),"C","")&amp;IF(AND(AG$4&lt;=$E92,AG$4+6&gt;=$E92),"A","")&amp;IF(AND(AG$4&lt;=$G92,AG$4+6&gt;=$F92),"V","")&amp;IF(AND(AG$4&lt;=$H92,AG$4+6&gt;=$H92),"R",""))</f>
        <v/>
      </c>
      <c r="AH92" s="34">
        <f>IF(OR($A92="",AH$4=""),"",IF(AND(AH$4&lt;=$D92,AH$4+6&gt;=$D92),"C","")&amp;IF(AND(AH$4&lt;=$E92,AH$4+6&gt;=$E92),"A","")&amp;IF(AND(AH$4&lt;=$G92,AH$4+6&gt;=$F92),"V","")&amp;IF(AND(AH$4&lt;=$H92,AH$4+6&gt;=$H92),"R",""))</f>
        <v/>
      </c>
      <c r="AI92" s="34">
        <f>IF(OR($A92="",AI$4=""),"",IF(AND(AI$4&lt;=$D92,AI$4+6&gt;=$D92),"C","")&amp;IF(AND(AI$4&lt;=$E92,AI$4+6&gt;=$E92),"A","")&amp;IF(AND(AI$4&lt;=$G92,AI$4+6&gt;=$F92),"V","")&amp;IF(AND(AI$4&lt;=$H92,AI$4+6&gt;=$H92),"R",""))</f>
        <v/>
      </c>
      <c r="AJ92" s="34">
        <f>IF(OR($A92="",AJ$4=""),"",IF(AND(AJ$4&lt;=$D92,AJ$4+6&gt;=$D92),"C","")&amp;IF(AND(AJ$4&lt;=$E92,AJ$4+6&gt;=$E92),"A","")&amp;IF(AND(AJ$4&lt;=$G92,AJ$4+6&gt;=$F92),"V","")&amp;IF(AND(AJ$4&lt;=$H92,AJ$4+6&gt;=$H92),"R",""))</f>
        <v/>
      </c>
      <c r="AK92" s="34">
        <f>IF(OR($A92="",AK$4=""),"",IF(AND(AK$4&lt;=$D92,AK$4+6&gt;=$D92),"C","")&amp;IF(AND(AK$4&lt;=$E92,AK$4+6&gt;=$E92),"A","")&amp;IF(AND(AK$4&lt;=$G92,AK$4+6&gt;=$F92),"V","")&amp;IF(AND(AK$4&lt;=$H92,AK$4+6&gt;=$H92),"R",""))</f>
        <v/>
      </c>
      <c r="AL92" s="34">
        <f>IF(OR($A92="",AL$4=""),"",IF(AND(AL$4&lt;=$D92,AL$4+6&gt;=$D92),"C","")&amp;IF(AND(AL$4&lt;=$E92,AL$4+6&gt;=$E92),"A","")&amp;IF(AND(AL$4&lt;=$G92,AL$4+6&gt;=$F92),"V","")&amp;IF(AND(AL$4&lt;=$H92,AL$4+6&gt;=$H92),"R",""))</f>
        <v/>
      </c>
      <c r="AM92" s="34">
        <f>IF(OR($A92="",AM$4=""),"",IF(AND(AM$4&lt;=$D92,AM$4+6&gt;=$D92),"C","")&amp;IF(AND(AM$4&lt;=$E92,AM$4+6&gt;=$E92),"A","")&amp;IF(AND(AM$4&lt;=$G92,AM$4+6&gt;=$F92),"V","")&amp;IF(AND(AM$4&lt;=$H92,AM$4+6&gt;=$H92),"R",""))</f>
        <v/>
      </c>
      <c r="AN92" s="34">
        <f>IF(OR($A92="",AN$4=""),"",IF(AND(AN$4&lt;=$D92,AN$4+6&gt;=$D92),"C","")&amp;IF(AND(AN$4&lt;=$E92,AN$4+6&gt;=$E92),"A","")&amp;IF(AND(AN$4&lt;=$G92,AN$4+6&gt;=$F92),"V","")&amp;IF(AND(AN$4&lt;=$H92,AN$4+6&gt;=$H92),"R",""))</f>
        <v/>
      </c>
      <c r="AO92" s="34">
        <f>IF(OR($A92="",AO$4=""),"",IF(AND(AO$4&lt;=$D92,AO$4+6&gt;=$D92),"C","")&amp;IF(AND(AO$4&lt;=$E92,AO$4+6&gt;=$E92),"A","")&amp;IF(AND(AO$4&lt;=$G92,AO$4+6&gt;=$F92),"V","")&amp;IF(AND(AO$4&lt;=$H92,AO$4+6&gt;=$H92),"R",""))</f>
        <v/>
      </c>
      <c r="AP92" s="34">
        <f>IF(OR($A92="",AP$4=""),"",IF(AND(AP$4&lt;=$D92,AP$4+6&gt;=$D92),"C","")&amp;IF(AND(AP$4&lt;=$E92,AP$4+6&gt;=$E92),"A","")&amp;IF(AND(AP$4&lt;=$G92,AP$4+6&gt;=$F92),"V","")&amp;IF(AND(AP$4&lt;=$H92,AP$4+6&gt;=$H92),"R",""))</f>
        <v/>
      </c>
      <c r="AQ92" s="34">
        <f>IF(OR($A92="",AQ$4=""),"",IF(AND(AQ$4&lt;=$D92,AQ$4+6&gt;=$D92),"C","")&amp;IF(AND(AQ$4&lt;=$E92,AQ$4+6&gt;=$E92),"A","")&amp;IF(AND(AQ$4&lt;=$G92,AQ$4+6&gt;=$F92),"V","")&amp;IF(AND(AQ$4&lt;=$H92,AQ$4+6&gt;=$H92),"R",""))</f>
        <v/>
      </c>
      <c r="AR92" s="34">
        <f>IF(OR($A92="",AR$4=""),"",IF(AND(AR$4&lt;=$D92,AR$4+6&gt;=$D92),"C","")&amp;IF(AND(AR$4&lt;=$E92,AR$4+6&gt;=$E92),"A","")&amp;IF(AND(AR$4&lt;=$G92,AR$4+6&gt;=$F92),"V","")&amp;IF(AND(AR$4&lt;=$H92,AR$4+6&gt;=$H92),"R",""))</f>
        <v/>
      </c>
      <c r="AS92" s="34">
        <f>IF(OR($A92="",AS$4=""),"",IF(AND(AS$4&lt;=$D92,AS$4+6&gt;=$D92),"C","")&amp;IF(AND(AS$4&lt;=$E92,AS$4+6&gt;=$E92),"A","")&amp;IF(AND(AS$4&lt;=$G92,AS$4+6&gt;=$F92),"V","")&amp;IF(AND(AS$4&lt;=$H92,AS$4+6&gt;=$H92),"R",""))</f>
        <v/>
      </c>
      <c r="AT92" s="34">
        <f>IF(OR($A92="",AT$4=""),"",IF(AND(AT$4&lt;=$D92,AT$4+6&gt;=$D92),"C","")&amp;IF(AND(AT$4&lt;=$E92,AT$4+6&gt;=$E92),"A","")&amp;IF(AND(AT$4&lt;=$G92,AT$4+6&gt;=$F92),"V","")&amp;IF(AND(AT$4&lt;=$H92,AT$4+6&gt;=$H92),"R",""))</f>
        <v/>
      </c>
      <c r="AU92" s="34">
        <f>IF(OR($A92="",AU$4=""),"",IF(AND(AU$4&lt;=$D92,AU$4+6&gt;=$D92),"C","")&amp;IF(AND(AU$4&lt;=$E92,AU$4+6&gt;=$E92),"A","")&amp;IF(AND(AU$4&lt;=$G92,AU$4+6&gt;=$F92),"V","")&amp;IF(AND(AU$4&lt;=$H92,AU$4+6&gt;=$H92),"R",""))</f>
        <v/>
      </c>
      <c r="AV92" s="34">
        <f>IF(OR($A92="",AV$4=""),"",IF(AND(AV$4&lt;=$D92,AV$4+6&gt;=$D92),"C","")&amp;IF(AND(AV$4&lt;=$E92,AV$4+6&gt;=$E92),"A","")&amp;IF(AND(AV$4&lt;=$G92,AV$4+6&gt;=$F92),"V","")&amp;IF(AND(AV$4&lt;=$H92,AV$4+6&gt;=$H92),"R",""))</f>
        <v/>
      </c>
      <c r="AW92" s="34">
        <f>IF(OR($A92="",AW$4=""),"",IF(AND(AW$4&lt;=$D92,AW$4+6&gt;=$D92),"C","")&amp;IF(AND(AW$4&lt;=$E92,AW$4+6&gt;=$E92),"A","")&amp;IF(AND(AW$4&lt;=$G92,AW$4+6&gt;=$F92),"V","")&amp;IF(AND(AW$4&lt;=$H92,AW$4+6&gt;=$H92),"R",""))</f>
        <v/>
      </c>
      <c r="AX92" s="34">
        <f>IF(OR($A92="",AX$4=""),"",IF(AND(AX$4&lt;=$D92,AX$4+6&gt;=$D92),"C","")&amp;IF(AND(AX$4&lt;=$E92,AX$4+6&gt;=$E92),"A","")&amp;IF(AND(AX$4&lt;=$G92,AX$4+6&gt;=$F92),"V","")&amp;IF(AND(AX$4&lt;=$H92,AX$4+6&gt;=$H92),"R",""))</f>
        <v/>
      </c>
      <c r="AY92" s="34">
        <f>IF(OR($A92="",AY$4=""),"",IF(AND(AY$4&lt;=$D92,AY$4+6&gt;=$D92),"C","")&amp;IF(AND(AY$4&lt;=$E92,AY$4+6&gt;=$E92),"A","")&amp;IF(AND(AY$4&lt;=$G92,AY$4+6&gt;=$F92),"V","")&amp;IF(AND(AY$4&lt;=$H92,AY$4+6&gt;=$H92),"R",""))</f>
        <v/>
      </c>
      <c r="AZ92" s="34">
        <f>IF(OR($A92="",AZ$4=""),"",IF(AND(AZ$4&lt;=$D92,AZ$4+6&gt;=$D92),"C","")&amp;IF(AND(AZ$4&lt;=$E92,AZ$4+6&gt;=$E92),"A","")&amp;IF(AND(AZ$4&lt;=$G92,AZ$4+6&gt;=$F92),"V","")&amp;IF(AND(AZ$4&lt;=$H92,AZ$4+6&gt;=$H92),"R",""))</f>
        <v/>
      </c>
      <c r="BA92" s="34">
        <f>IF(OR($A92="",BA$4=""),"",IF(AND(BA$4&lt;=$D92,BA$4+6&gt;=$D92),"C","")&amp;IF(AND(BA$4&lt;=$E92,BA$4+6&gt;=$E92),"A","")&amp;IF(AND(BA$4&lt;=$G92,BA$4+6&gt;=$F92),"V","")&amp;IF(AND(BA$4&lt;=$H92,BA$4+6&gt;=$H92),"R",""))</f>
        <v/>
      </c>
      <c r="BB92" s="34">
        <f>IF(OR($A92="",BB$4=""),"",IF(AND(BB$4&lt;=$D92,BB$4+6&gt;=$D92),"C","")&amp;IF(AND(BB$4&lt;=$E92,BB$4+6&gt;=$E92),"A","")&amp;IF(AND(BB$4&lt;=$G92,BB$4+6&gt;=$F92),"V","")&amp;IF(AND(BB$4&lt;=$H92,BB$4+6&gt;=$H92),"R",""))</f>
        <v/>
      </c>
      <c r="BC92" s="34">
        <f>IF(OR($A92="",BC$4=""),"",IF(AND(BC$4&lt;=$D92,BC$4+6&gt;=$D92),"C","")&amp;IF(AND(BC$4&lt;=$E92,BC$4+6&gt;=$E92),"A","")&amp;IF(AND(BC$4&lt;=$G92,BC$4+6&gt;=$F92),"V","")&amp;IF(AND(BC$4&lt;=$H92,BC$4+6&gt;=$H92),"R",""))</f>
        <v/>
      </c>
      <c r="BD92" s="34">
        <f>IF(OR($A92="",BD$4=""),"",IF(AND(BD$4&lt;=$D92,BD$4+6&gt;=$D92),"C","")&amp;IF(AND(BD$4&lt;=$E92,BD$4+6&gt;=$E92),"A","")&amp;IF(AND(BD$4&lt;=$G92,BD$4+6&gt;=$F92),"V","")&amp;IF(AND(BD$4&lt;=$H92,BD$4+6&gt;=$H92),"R",""))</f>
        <v/>
      </c>
      <c r="BE92" s="34">
        <f>IF(OR($A92="",BE$4=""),"",IF(AND(BE$4&lt;=$D92,BE$4+6&gt;=$D92),"C","")&amp;IF(AND(BE$4&lt;=$E92,BE$4+6&gt;=$E92),"A","")&amp;IF(AND(BE$4&lt;=$G92,BE$4+6&gt;=$F92),"V","")&amp;IF(AND(BE$4&lt;=$H92,BE$4+6&gt;=$H92),"R",""))</f>
        <v/>
      </c>
      <c r="BF92" s="34">
        <f>IF(OR($A92="",BF$4=""),"",IF(AND(BF$4&lt;=$D92,BF$4+6&gt;=$D92),"C","")&amp;IF(AND(BF$4&lt;=$E92,BF$4+6&gt;=$E92),"A","")&amp;IF(AND(BF$4&lt;=$G92,BF$4+6&gt;=$F92),"V","")&amp;IF(AND(BF$4&lt;=$H92,BF$4+6&gt;=$H92),"R",""))</f>
        <v/>
      </c>
      <c r="BG92" s="34">
        <f>IF(OR($A92="",BG$4=""),"",IF(AND(BG$4&lt;=$D92,BG$4+6&gt;=$D92),"C","")&amp;IF(AND(BG$4&lt;=$E92,BG$4+6&gt;=$E92),"A","")&amp;IF(AND(BG$4&lt;=$G92,BG$4+6&gt;=$F92),"V","")&amp;IF(AND(BG$4&lt;=$H92,BG$4+6&gt;=$H92),"R",""))</f>
        <v/>
      </c>
      <c r="BH92" s="34">
        <f>IF(OR($A92="",BH$4=""),"",IF(AND(BH$4&lt;=$D92,BH$4+6&gt;=$D92),"C","")&amp;IF(AND(BH$4&lt;=$E92,BH$4+6&gt;=$E92),"A","")&amp;IF(AND(BH$4&lt;=$G92,BH$4+6&gt;=$F92),"V","")&amp;IF(AND(BH$4&lt;=$H92,BH$4+6&gt;=$H92),"R",""))</f>
        <v/>
      </c>
      <c r="BI92" s="34">
        <f>IF(OR($A92="",BI$4=""),"",IF(AND(BI$4&lt;=$D92,BI$4+6&gt;=$D92),"C","")&amp;IF(AND(BI$4&lt;=$E92,BI$4+6&gt;=$E92),"A","")&amp;IF(AND(BI$4&lt;=$G92,BI$4+6&gt;=$F92),"V","")&amp;IF(AND(BI$4&lt;=$H92,BI$4+6&gt;=$H92),"R",""))</f>
        <v/>
      </c>
      <c r="BJ92" s="34">
        <f>IF(OR($A92="",BJ$4=""),"",IF(AND(BJ$4&lt;=$D92,BJ$4+6&gt;=$D92),"C","")&amp;IF(AND(BJ$4&lt;=$E92,BJ$4+6&gt;=$E92),"A","")&amp;IF(AND(BJ$4&lt;=$G92,BJ$4+6&gt;=$F92),"V","")&amp;IF(AND(BJ$4&lt;=$H92,BJ$4+6&gt;=$H92),"R",""))</f>
        <v/>
      </c>
      <c r="BK92" s="34">
        <f>IF(OR($A92="",BK$4=""),"",IF(AND(BK$4&lt;=$D92,BK$4+6&gt;=$D92),"C","")&amp;IF(AND(BK$4&lt;=$E92,BK$4+6&gt;=$E92),"A","")&amp;IF(AND(BK$4&lt;=$G92,BK$4+6&gt;=$F92),"V","")&amp;IF(AND(BK$4&lt;=$H92,BK$4+6&gt;=$H92),"R",""))</f>
        <v/>
      </c>
      <c r="BL92" s="34">
        <f>IF(OR($A92="",BL$4=""),"",IF(AND(BL$4&lt;=$D92,BL$4+6&gt;=$D92),"C","")&amp;IF(AND(BL$4&lt;=$E92,BL$4+6&gt;=$E92),"A","")&amp;IF(AND(BL$4&lt;=$G92,BL$4+6&gt;=$F92),"V","")&amp;IF(AND(BL$4&lt;=$H92,BL$4+6&gt;=$H92),"R",""))</f>
        <v/>
      </c>
      <c r="BM92" s="34">
        <f>IF(OR($A92="",BM$4=""),"",IF(AND(BM$4&lt;=$D92,BM$4+6&gt;=$D92),"C","")&amp;IF(AND(BM$4&lt;=$E92,BM$4+6&gt;=$E92),"A","")&amp;IF(AND(BM$4&lt;=$G92,BM$4+6&gt;=$F92),"V","")&amp;IF(AND(BM$4&lt;=$H92,BM$4+6&gt;=$H92),"R",""))</f>
        <v/>
      </c>
      <c r="BN92" s="34">
        <f>IF(OR($A92="",BN$4=""),"",IF(AND(BN$4&lt;=$D92,BN$4+6&gt;=$D92),"C","")&amp;IF(AND(BN$4&lt;=$E92,BN$4+6&gt;=$E92),"A","")&amp;IF(AND(BN$4&lt;=$G92,BN$4+6&gt;=$F92),"V","")&amp;IF(AND(BN$4&lt;=$H92,BN$4+6&gt;=$H92),"R",""))</f>
        <v/>
      </c>
      <c r="BO92" s="34">
        <f>IF(OR($A92="",BO$4=""),"",IF(AND(BO$4&lt;=$D92,BO$4+6&gt;=$D92),"C","")&amp;IF(AND(BO$4&lt;=$E92,BO$4+6&gt;=$E92),"A","")&amp;IF(AND(BO$4&lt;=$G92,BO$4+6&gt;=$F92),"V","")&amp;IF(AND(BO$4&lt;=$H92,BO$4+6&gt;=$H92),"R",""))</f>
        <v/>
      </c>
      <c r="BP92" s="34">
        <f>IF(OR($A92="",BP$4=""),"",IF(AND(BP$4&lt;=$D92,BP$4+6&gt;=$D92),"C","")&amp;IF(AND(BP$4&lt;=$E92,BP$4+6&gt;=$E92),"A","")&amp;IF(AND(BP$4&lt;=$G92,BP$4+6&gt;=$F92),"V","")&amp;IF(AND(BP$4&lt;=$H92,BP$4+6&gt;=$H92),"R",""))</f>
        <v/>
      </c>
    </row>
    <row r="93" ht="26" customHeight="1">
      <c r="A93" s="13">
        <f>IF(Planejamento!A90="","",Planejamento!A90)</f>
        <v/>
      </c>
      <c r="B93" s="29">
        <f>IF(Planejamento!A90="","",Planejamento!B90)</f>
        <v/>
      </c>
      <c r="C93" s="29">
        <f>IF(Planejamento!A90="","",Planejamento!E90)</f>
        <v/>
      </c>
      <c r="D93" s="30">
        <f>IF(Planejamento!A90="","",Planejamento!L90)</f>
        <v/>
      </c>
      <c r="E93" s="30">
        <f>IF(Planejamento!A90="","",Planejamento!M90)</f>
        <v/>
      </c>
      <c r="F93" s="30">
        <f>IF(Planejamento!A90="","",Planejamento!G90)</f>
        <v/>
      </c>
      <c r="G93" s="30">
        <f>IF(Planejamento!A90="","",Planejamento!H90)</f>
        <v/>
      </c>
      <c r="H93" s="30">
        <f>IF(Planejamento!A90="","",Planejamento!N90)</f>
        <v/>
      </c>
      <c r="I93" s="31">
        <f>IF(OR($A93="",I$4=""),"",IF(AND(I$4&lt;=$D93,I$4+6&gt;=$D93),"C","")&amp;IF(AND(I$4&lt;=$E93,I$4+6&gt;=$E93),"A","")&amp;IF(AND(I$4&lt;=$G93,I$4+6&gt;=$F93),"V","")&amp;IF(AND(I$4&lt;=$H93,I$4+6&gt;=$H93),"R",""))</f>
        <v/>
      </c>
      <c r="J93" s="31">
        <f>IF(OR($A93="",J$4=""),"",IF(AND(J$4&lt;=$D93,J$4+6&gt;=$D93),"C","")&amp;IF(AND(J$4&lt;=$E93,J$4+6&gt;=$E93),"A","")&amp;IF(AND(J$4&lt;=$G93,J$4+6&gt;=$F93),"V","")&amp;IF(AND(J$4&lt;=$H93,J$4+6&gt;=$H93),"R",""))</f>
        <v/>
      </c>
      <c r="K93" s="31">
        <f>IF(OR($A93="",K$4=""),"",IF(AND(K$4&lt;=$D93,K$4+6&gt;=$D93),"C","")&amp;IF(AND(K$4&lt;=$E93,K$4+6&gt;=$E93),"A","")&amp;IF(AND(K$4&lt;=$G93,K$4+6&gt;=$F93),"V","")&amp;IF(AND(K$4&lt;=$H93,K$4+6&gt;=$H93),"R",""))</f>
        <v/>
      </c>
      <c r="L93" s="31">
        <f>IF(OR($A93="",L$4=""),"",IF(AND(L$4&lt;=$D93,L$4+6&gt;=$D93),"C","")&amp;IF(AND(L$4&lt;=$E93,L$4+6&gt;=$E93),"A","")&amp;IF(AND(L$4&lt;=$G93,L$4+6&gt;=$F93),"V","")&amp;IF(AND(L$4&lt;=$H93,L$4+6&gt;=$H93),"R",""))</f>
        <v/>
      </c>
      <c r="M93" s="31">
        <f>IF(OR($A93="",M$4=""),"",IF(AND(M$4&lt;=$D93,M$4+6&gt;=$D93),"C","")&amp;IF(AND(M$4&lt;=$E93,M$4+6&gt;=$E93),"A","")&amp;IF(AND(M$4&lt;=$G93,M$4+6&gt;=$F93),"V","")&amp;IF(AND(M$4&lt;=$H93,M$4+6&gt;=$H93),"R",""))</f>
        <v/>
      </c>
      <c r="N93" s="31">
        <f>IF(OR($A93="",N$4=""),"",IF(AND(N$4&lt;=$D93,N$4+6&gt;=$D93),"C","")&amp;IF(AND(N$4&lt;=$E93,N$4+6&gt;=$E93),"A","")&amp;IF(AND(N$4&lt;=$G93,N$4+6&gt;=$F93),"V","")&amp;IF(AND(N$4&lt;=$H93,N$4+6&gt;=$H93),"R",""))</f>
        <v/>
      </c>
      <c r="O93" s="31">
        <f>IF(OR($A93="",O$4=""),"",IF(AND(O$4&lt;=$D93,O$4+6&gt;=$D93),"C","")&amp;IF(AND(O$4&lt;=$E93,O$4+6&gt;=$E93),"A","")&amp;IF(AND(O$4&lt;=$G93,O$4+6&gt;=$F93),"V","")&amp;IF(AND(O$4&lt;=$H93,O$4+6&gt;=$H93),"R",""))</f>
        <v/>
      </c>
      <c r="P93" s="31">
        <f>IF(OR($A93="",P$4=""),"",IF(AND(P$4&lt;=$D93,P$4+6&gt;=$D93),"C","")&amp;IF(AND(P$4&lt;=$E93,P$4+6&gt;=$E93),"A","")&amp;IF(AND(P$4&lt;=$G93,P$4+6&gt;=$F93),"V","")&amp;IF(AND(P$4&lt;=$H93,P$4+6&gt;=$H93),"R",""))</f>
        <v/>
      </c>
      <c r="Q93" s="31">
        <f>IF(OR($A93="",Q$4=""),"",IF(AND(Q$4&lt;=$D93,Q$4+6&gt;=$D93),"C","")&amp;IF(AND(Q$4&lt;=$E93,Q$4+6&gt;=$E93),"A","")&amp;IF(AND(Q$4&lt;=$G93,Q$4+6&gt;=$F93),"V","")&amp;IF(AND(Q$4&lt;=$H93,Q$4+6&gt;=$H93),"R",""))</f>
        <v/>
      </c>
      <c r="R93" s="31">
        <f>IF(OR($A93="",R$4=""),"",IF(AND(R$4&lt;=$D93,R$4+6&gt;=$D93),"C","")&amp;IF(AND(R$4&lt;=$E93,R$4+6&gt;=$E93),"A","")&amp;IF(AND(R$4&lt;=$G93,R$4+6&gt;=$F93),"V","")&amp;IF(AND(R$4&lt;=$H93,R$4+6&gt;=$H93),"R",""))</f>
        <v/>
      </c>
      <c r="S93" s="31">
        <f>IF(OR($A93="",S$4=""),"",IF(AND(S$4&lt;=$D93,S$4+6&gt;=$D93),"C","")&amp;IF(AND(S$4&lt;=$E93,S$4+6&gt;=$E93),"A","")&amp;IF(AND(S$4&lt;=$G93,S$4+6&gt;=$F93),"V","")&amp;IF(AND(S$4&lt;=$H93,S$4+6&gt;=$H93),"R",""))</f>
        <v/>
      </c>
      <c r="T93" s="31">
        <f>IF(OR($A93="",T$4=""),"",IF(AND(T$4&lt;=$D93,T$4+6&gt;=$D93),"C","")&amp;IF(AND(T$4&lt;=$E93,T$4+6&gt;=$E93),"A","")&amp;IF(AND(T$4&lt;=$G93,T$4+6&gt;=$F93),"V","")&amp;IF(AND(T$4&lt;=$H93,T$4+6&gt;=$H93),"R",""))</f>
        <v/>
      </c>
      <c r="U93" s="31">
        <f>IF(OR($A93="",U$4=""),"",IF(AND(U$4&lt;=$D93,U$4+6&gt;=$D93),"C","")&amp;IF(AND(U$4&lt;=$E93,U$4+6&gt;=$E93),"A","")&amp;IF(AND(U$4&lt;=$G93,U$4+6&gt;=$F93),"V","")&amp;IF(AND(U$4&lt;=$H93,U$4+6&gt;=$H93),"R",""))</f>
        <v/>
      </c>
      <c r="V93" s="31">
        <f>IF(OR($A93="",V$4=""),"",IF(AND(V$4&lt;=$D93,V$4+6&gt;=$D93),"C","")&amp;IF(AND(V$4&lt;=$E93,V$4+6&gt;=$E93),"A","")&amp;IF(AND(V$4&lt;=$G93,V$4+6&gt;=$F93),"V","")&amp;IF(AND(V$4&lt;=$H93,V$4+6&gt;=$H93),"R",""))</f>
        <v/>
      </c>
      <c r="W93" s="31">
        <f>IF(OR($A93="",W$4=""),"",IF(AND(W$4&lt;=$D93,W$4+6&gt;=$D93),"C","")&amp;IF(AND(W$4&lt;=$E93,W$4+6&gt;=$E93),"A","")&amp;IF(AND(W$4&lt;=$G93,W$4+6&gt;=$F93),"V","")&amp;IF(AND(W$4&lt;=$H93,W$4+6&gt;=$H93),"R",""))</f>
        <v/>
      </c>
      <c r="X93" s="31">
        <f>IF(OR($A93="",X$4=""),"",IF(AND(X$4&lt;=$D93,X$4+6&gt;=$D93),"C","")&amp;IF(AND(X$4&lt;=$E93,X$4+6&gt;=$E93),"A","")&amp;IF(AND(X$4&lt;=$G93,X$4+6&gt;=$F93),"V","")&amp;IF(AND(X$4&lt;=$H93,X$4+6&gt;=$H93),"R",""))</f>
        <v/>
      </c>
      <c r="Y93" s="31">
        <f>IF(OR($A93="",Y$4=""),"",IF(AND(Y$4&lt;=$D93,Y$4+6&gt;=$D93),"C","")&amp;IF(AND(Y$4&lt;=$E93,Y$4+6&gt;=$E93),"A","")&amp;IF(AND(Y$4&lt;=$G93,Y$4+6&gt;=$F93),"V","")&amp;IF(AND(Y$4&lt;=$H93,Y$4+6&gt;=$H93),"R",""))</f>
        <v/>
      </c>
      <c r="Z93" s="31">
        <f>IF(OR($A93="",Z$4=""),"",IF(AND(Z$4&lt;=$D93,Z$4+6&gt;=$D93),"C","")&amp;IF(AND(Z$4&lt;=$E93,Z$4+6&gt;=$E93),"A","")&amp;IF(AND(Z$4&lt;=$G93,Z$4+6&gt;=$F93),"V","")&amp;IF(AND(Z$4&lt;=$H93,Z$4+6&gt;=$H93),"R",""))</f>
        <v/>
      </c>
      <c r="AA93" s="31">
        <f>IF(OR($A93="",AA$4=""),"",IF(AND(AA$4&lt;=$D93,AA$4+6&gt;=$D93),"C","")&amp;IF(AND(AA$4&lt;=$E93,AA$4+6&gt;=$E93),"A","")&amp;IF(AND(AA$4&lt;=$G93,AA$4+6&gt;=$F93),"V","")&amp;IF(AND(AA$4&lt;=$H93,AA$4+6&gt;=$H93),"R",""))</f>
        <v/>
      </c>
      <c r="AB93" s="31">
        <f>IF(OR($A93="",AB$4=""),"",IF(AND(AB$4&lt;=$D93,AB$4+6&gt;=$D93),"C","")&amp;IF(AND(AB$4&lt;=$E93,AB$4+6&gt;=$E93),"A","")&amp;IF(AND(AB$4&lt;=$G93,AB$4+6&gt;=$F93),"V","")&amp;IF(AND(AB$4&lt;=$H93,AB$4+6&gt;=$H93),"R",""))</f>
        <v/>
      </c>
      <c r="AC93" s="31">
        <f>IF(OR($A93="",AC$4=""),"",IF(AND(AC$4&lt;=$D93,AC$4+6&gt;=$D93),"C","")&amp;IF(AND(AC$4&lt;=$E93,AC$4+6&gt;=$E93),"A","")&amp;IF(AND(AC$4&lt;=$G93,AC$4+6&gt;=$F93),"V","")&amp;IF(AND(AC$4&lt;=$H93,AC$4+6&gt;=$H93),"R",""))</f>
        <v/>
      </c>
      <c r="AD93" s="31">
        <f>IF(OR($A93="",AD$4=""),"",IF(AND(AD$4&lt;=$D93,AD$4+6&gt;=$D93),"C","")&amp;IF(AND(AD$4&lt;=$E93,AD$4+6&gt;=$E93),"A","")&amp;IF(AND(AD$4&lt;=$G93,AD$4+6&gt;=$F93),"V","")&amp;IF(AND(AD$4&lt;=$H93,AD$4+6&gt;=$H93),"R",""))</f>
        <v/>
      </c>
      <c r="AE93" s="31">
        <f>IF(OR($A93="",AE$4=""),"",IF(AND(AE$4&lt;=$D93,AE$4+6&gt;=$D93),"C","")&amp;IF(AND(AE$4&lt;=$E93,AE$4+6&gt;=$E93),"A","")&amp;IF(AND(AE$4&lt;=$G93,AE$4+6&gt;=$F93),"V","")&amp;IF(AND(AE$4&lt;=$H93,AE$4+6&gt;=$H93),"R",""))</f>
        <v/>
      </c>
      <c r="AF93" s="31">
        <f>IF(OR($A93="",AF$4=""),"",IF(AND(AF$4&lt;=$D93,AF$4+6&gt;=$D93),"C","")&amp;IF(AND(AF$4&lt;=$E93,AF$4+6&gt;=$E93),"A","")&amp;IF(AND(AF$4&lt;=$G93,AF$4+6&gt;=$F93),"V","")&amp;IF(AND(AF$4&lt;=$H93,AF$4+6&gt;=$H93),"R",""))</f>
        <v/>
      </c>
      <c r="AG93" s="31">
        <f>IF(OR($A93="",AG$4=""),"",IF(AND(AG$4&lt;=$D93,AG$4+6&gt;=$D93),"C","")&amp;IF(AND(AG$4&lt;=$E93,AG$4+6&gt;=$E93),"A","")&amp;IF(AND(AG$4&lt;=$G93,AG$4+6&gt;=$F93),"V","")&amp;IF(AND(AG$4&lt;=$H93,AG$4+6&gt;=$H93),"R",""))</f>
        <v/>
      </c>
      <c r="AH93" s="31">
        <f>IF(OR($A93="",AH$4=""),"",IF(AND(AH$4&lt;=$D93,AH$4+6&gt;=$D93),"C","")&amp;IF(AND(AH$4&lt;=$E93,AH$4+6&gt;=$E93),"A","")&amp;IF(AND(AH$4&lt;=$G93,AH$4+6&gt;=$F93),"V","")&amp;IF(AND(AH$4&lt;=$H93,AH$4+6&gt;=$H93),"R",""))</f>
        <v/>
      </c>
      <c r="AI93" s="31">
        <f>IF(OR($A93="",AI$4=""),"",IF(AND(AI$4&lt;=$D93,AI$4+6&gt;=$D93),"C","")&amp;IF(AND(AI$4&lt;=$E93,AI$4+6&gt;=$E93),"A","")&amp;IF(AND(AI$4&lt;=$G93,AI$4+6&gt;=$F93),"V","")&amp;IF(AND(AI$4&lt;=$H93,AI$4+6&gt;=$H93),"R",""))</f>
        <v/>
      </c>
      <c r="AJ93" s="31">
        <f>IF(OR($A93="",AJ$4=""),"",IF(AND(AJ$4&lt;=$D93,AJ$4+6&gt;=$D93),"C","")&amp;IF(AND(AJ$4&lt;=$E93,AJ$4+6&gt;=$E93),"A","")&amp;IF(AND(AJ$4&lt;=$G93,AJ$4+6&gt;=$F93),"V","")&amp;IF(AND(AJ$4&lt;=$H93,AJ$4+6&gt;=$H93),"R",""))</f>
        <v/>
      </c>
      <c r="AK93" s="31">
        <f>IF(OR($A93="",AK$4=""),"",IF(AND(AK$4&lt;=$D93,AK$4+6&gt;=$D93),"C","")&amp;IF(AND(AK$4&lt;=$E93,AK$4+6&gt;=$E93),"A","")&amp;IF(AND(AK$4&lt;=$G93,AK$4+6&gt;=$F93),"V","")&amp;IF(AND(AK$4&lt;=$H93,AK$4+6&gt;=$H93),"R",""))</f>
        <v/>
      </c>
      <c r="AL93" s="31">
        <f>IF(OR($A93="",AL$4=""),"",IF(AND(AL$4&lt;=$D93,AL$4+6&gt;=$D93),"C","")&amp;IF(AND(AL$4&lt;=$E93,AL$4+6&gt;=$E93),"A","")&amp;IF(AND(AL$4&lt;=$G93,AL$4+6&gt;=$F93),"V","")&amp;IF(AND(AL$4&lt;=$H93,AL$4+6&gt;=$H93),"R",""))</f>
        <v/>
      </c>
      <c r="AM93" s="31">
        <f>IF(OR($A93="",AM$4=""),"",IF(AND(AM$4&lt;=$D93,AM$4+6&gt;=$D93),"C","")&amp;IF(AND(AM$4&lt;=$E93,AM$4+6&gt;=$E93),"A","")&amp;IF(AND(AM$4&lt;=$G93,AM$4+6&gt;=$F93),"V","")&amp;IF(AND(AM$4&lt;=$H93,AM$4+6&gt;=$H93),"R",""))</f>
        <v/>
      </c>
      <c r="AN93" s="31">
        <f>IF(OR($A93="",AN$4=""),"",IF(AND(AN$4&lt;=$D93,AN$4+6&gt;=$D93),"C","")&amp;IF(AND(AN$4&lt;=$E93,AN$4+6&gt;=$E93),"A","")&amp;IF(AND(AN$4&lt;=$G93,AN$4+6&gt;=$F93),"V","")&amp;IF(AND(AN$4&lt;=$H93,AN$4+6&gt;=$H93),"R",""))</f>
        <v/>
      </c>
      <c r="AO93" s="31">
        <f>IF(OR($A93="",AO$4=""),"",IF(AND(AO$4&lt;=$D93,AO$4+6&gt;=$D93),"C","")&amp;IF(AND(AO$4&lt;=$E93,AO$4+6&gt;=$E93),"A","")&amp;IF(AND(AO$4&lt;=$G93,AO$4+6&gt;=$F93),"V","")&amp;IF(AND(AO$4&lt;=$H93,AO$4+6&gt;=$H93),"R",""))</f>
        <v/>
      </c>
      <c r="AP93" s="31">
        <f>IF(OR($A93="",AP$4=""),"",IF(AND(AP$4&lt;=$D93,AP$4+6&gt;=$D93),"C","")&amp;IF(AND(AP$4&lt;=$E93,AP$4+6&gt;=$E93),"A","")&amp;IF(AND(AP$4&lt;=$G93,AP$4+6&gt;=$F93),"V","")&amp;IF(AND(AP$4&lt;=$H93,AP$4+6&gt;=$H93),"R",""))</f>
        <v/>
      </c>
      <c r="AQ93" s="31">
        <f>IF(OR($A93="",AQ$4=""),"",IF(AND(AQ$4&lt;=$D93,AQ$4+6&gt;=$D93),"C","")&amp;IF(AND(AQ$4&lt;=$E93,AQ$4+6&gt;=$E93),"A","")&amp;IF(AND(AQ$4&lt;=$G93,AQ$4+6&gt;=$F93),"V","")&amp;IF(AND(AQ$4&lt;=$H93,AQ$4+6&gt;=$H93),"R",""))</f>
        <v/>
      </c>
      <c r="AR93" s="31">
        <f>IF(OR($A93="",AR$4=""),"",IF(AND(AR$4&lt;=$D93,AR$4+6&gt;=$D93),"C","")&amp;IF(AND(AR$4&lt;=$E93,AR$4+6&gt;=$E93),"A","")&amp;IF(AND(AR$4&lt;=$G93,AR$4+6&gt;=$F93),"V","")&amp;IF(AND(AR$4&lt;=$H93,AR$4+6&gt;=$H93),"R",""))</f>
        <v/>
      </c>
      <c r="AS93" s="31">
        <f>IF(OR($A93="",AS$4=""),"",IF(AND(AS$4&lt;=$D93,AS$4+6&gt;=$D93),"C","")&amp;IF(AND(AS$4&lt;=$E93,AS$4+6&gt;=$E93),"A","")&amp;IF(AND(AS$4&lt;=$G93,AS$4+6&gt;=$F93),"V","")&amp;IF(AND(AS$4&lt;=$H93,AS$4+6&gt;=$H93),"R",""))</f>
        <v/>
      </c>
      <c r="AT93" s="31">
        <f>IF(OR($A93="",AT$4=""),"",IF(AND(AT$4&lt;=$D93,AT$4+6&gt;=$D93),"C","")&amp;IF(AND(AT$4&lt;=$E93,AT$4+6&gt;=$E93),"A","")&amp;IF(AND(AT$4&lt;=$G93,AT$4+6&gt;=$F93),"V","")&amp;IF(AND(AT$4&lt;=$H93,AT$4+6&gt;=$H93),"R",""))</f>
        <v/>
      </c>
      <c r="AU93" s="31">
        <f>IF(OR($A93="",AU$4=""),"",IF(AND(AU$4&lt;=$D93,AU$4+6&gt;=$D93),"C","")&amp;IF(AND(AU$4&lt;=$E93,AU$4+6&gt;=$E93),"A","")&amp;IF(AND(AU$4&lt;=$G93,AU$4+6&gt;=$F93),"V","")&amp;IF(AND(AU$4&lt;=$H93,AU$4+6&gt;=$H93),"R",""))</f>
        <v/>
      </c>
      <c r="AV93" s="31">
        <f>IF(OR($A93="",AV$4=""),"",IF(AND(AV$4&lt;=$D93,AV$4+6&gt;=$D93),"C","")&amp;IF(AND(AV$4&lt;=$E93,AV$4+6&gt;=$E93),"A","")&amp;IF(AND(AV$4&lt;=$G93,AV$4+6&gt;=$F93),"V","")&amp;IF(AND(AV$4&lt;=$H93,AV$4+6&gt;=$H93),"R",""))</f>
        <v/>
      </c>
      <c r="AW93" s="31">
        <f>IF(OR($A93="",AW$4=""),"",IF(AND(AW$4&lt;=$D93,AW$4+6&gt;=$D93),"C","")&amp;IF(AND(AW$4&lt;=$E93,AW$4+6&gt;=$E93),"A","")&amp;IF(AND(AW$4&lt;=$G93,AW$4+6&gt;=$F93),"V","")&amp;IF(AND(AW$4&lt;=$H93,AW$4+6&gt;=$H93),"R",""))</f>
        <v/>
      </c>
      <c r="AX93" s="31">
        <f>IF(OR($A93="",AX$4=""),"",IF(AND(AX$4&lt;=$D93,AX$4+6&gt;=$D93),"C","")&amp;IF(AND(AX$4&lt;=$E93,AX$4+6&gt;=$E93),"A","")&amp;IF(AND(AX$4&lt;=$G93,AX$4+6&gt;=$F93),"V","")&amp;IF(AND(AX$4&lt;=$H93,AX$4+6&gt;=$H93),"R",""))</f>
        <v/>
      </c>
      <c r="AY93" s="31">
        <f>IF(OR($A93="",AY$4=""),"",IF(AND(AY$4&lt;=$D93,AY$4+6&gt;=$D93),"C","")&amp;IF(AND(AY$4&lt;=$E93,AY$4+6&gt;=$E93),"A","")&amp;IF(AND(AY$4&lt;=$G93,AY$4+6&gt;=$F93),"V","")&amp;IF(AND(AY$4&lt;=$H93,AY$4+6&gt;=$H93),"R",""))</f>
        <v/>
      </c>
      <c r="AZ93" s="31">
        <f>IF(OR($A93="",AZ$4=""),"",IF(AND(AZ$4&lt;=$D93,AZ$4+6&gt;=$D93),"C","")&amp;IF(AND(AZ$4&lt;=$E93,AZ$4+6&gt;=$E93),"A","")&amp;IF(AND(AZ$4&lt;=$G93,AZ$4+6&gt;=$F93),"V","")&amp;IF(AND(AZ$4&lt;=$H93,AZ$4+6&gt;=$H93),"R",""))</f>
        <v/>
      </c>
      <c r="BA93" s="31">
        <f>IF(OR($A93="",BA$4=""),"",IF(AND(BA$4&lt;=$D93,BA$4+6&gt;=$D93),"C","")&amp;IF(AND(BA$4&lt;=$E93,BA$4+6&gt;=$E93),"A","")&amp;IF(AND(BA$4&lt;=$G93,BA$4+6&gt;=$F93),"V","")&amp;IF(AND(BA$4&lt;=$H93,BA$4+6&gt;=$H93),"R",""))</f>
        <v/>
      </c>
      <c r="BB93" s="31">
        <f>IF(OR($A93="",BB$4=""),"",IF(AND(BB$4&lt;=$D93,BB$4+6&gt;=$D93),"C","")&amp;IF(AND(BB$4&lt;=$E93,BB$4+6&gt;=$E93),"A","")&amp;IF(AND(BB$4&lt;=$G93,BB$4+6&gt;=$F93),"V","")&amp;IF(AND(BB$4&lt;=$H93,BB$4+6&gt;=$H93),"R",""))</f>
        <v/>
      </c>
      <c r="BC93" s="31">
        <f>IF(OR($A93="",BC$4=""),"",IF(AND(BC$4&lt;=$D93,BC$4+6&gt;=$D93),"C","")&amp;IF(AND(BC$4&lt;=$E93,BC$4+6&gt;=$E93),"A","")&amp;IF(AND(BC$4&lt;=$G93,BC$4+6&gt;=$F93),"V","")&amp;IF(AND(BC$4&lt;=$H93,BC$4+6&gt;=$H93),"R",""))</f>
        <v/>
      </c>
      <c r="BD93" s="31">
        <f>IF(OR($A93="",BD$4=""),"",IF(AND(BD$4&lt;=$D93,BD$4+6&gt;=$D93),"C","")&amp;IF(AND(BD$4&lt;=$E93,BD$4+6&gt;=$E93),"A","")&amp;IF(AND(BD$4&lt;=$G93,BD$4+6&gt;=$F93),"V","")&amp;IF(AND(BD$4&lt;=$H93,BD$4+6&gt;=$H93),"R",""))</f>
        <v/>
      </c>
      <c r="BE93" s="31">
        <f>IF(OR($A93="",BE$4=""),"",IF(AND(BE$4&lt;=$D93,BE$4+6&gt;=$D93),"C","")&amp;IF(AND(BE$4&lt;=$E93,BE$4+6&gt;=$E93),"A","")&amp;IF(AND(BE$4&lt;=$G93,BE$4+6&gt;=$F93),"V","")&amp;IF(AND(BE$4&lt;=$H93,BE$4+6&gt;=$H93),"R",""))</f>
        <v/>
      </c>
      <c r="BF93" s="31">
        <f>IF(OR($A93="",BF$4=""),"",IF(AND(BF$4&lt;=$D93,BF$4+6&gt;=$D93),"C","")&amp;IF(AND(BF$4&lt;=$E93,BF$4+6&gt;=$E93),"A","")&amp;IF(AND(BF$4&lt;=$G93,BF$4+6&gt;=$F93),"V","")&amp;IF(AND(BF$4&lt;=$H93,BF$4+6&gt;=$H93),"R",""))</f>
        <v/>
      </c>
      <c r="BG93" s="31">
        <f>IF(OR($A93="",BG$4=""),"",IF(AND(BG$4&lt;=$D93,BG$4+6&gt;=$D93),"C","")&amp;IF(AND(BG$4&lt;=$E93,BG$4+6&gt;=$E93),"A","")&amp;IF(AND(BG$4&lt;=$G93,BG$4+6&gt;=$F93),"V","")&amp;IF(AND(BG$4&lt;=$H93,BG$4+6&gt;=$H93),"R",""))</f>
        <v/>
      </c>
      <c r="BH93" s="31">
        <f>IF(OR($A93="",BH$4=""),"",IF(AND(BH$4&lt;=$D93,BH$4+6&gt;=$D93),"C","")&amp;IF(AND(BH$4&lt;=$E93,BH$4+6&gt;=$E93),"A","")&amp;IF(AND(BH$4&lt;=$G93,BH$4+6&gt;=$F93),"V","")&amp;IF(AND(BH$4&lt;=$H93,BH$4+6&gt;=$H93),"R",""))</f>
        <v/>
      </c>
      <c r="BI93" s="31">
        <f>IF(OR($A93="",BI$4=""),"",IF(AND(BI$4&lt;=$D93,BI$4+6&gt;=$D93),"C","")&amp;IF(AND(BI$4&lt;=$E93,BI$4+6&gt;=$E93),"A","")&amp;IF(AND(BI$4&lt;=$G93,BI$4+6&gt;=$F93),"V","")&amp;IF(AND(BI$4&lt;=$H93,BI$4+6&gt;=$H93),"R",""))</f>
        <v/>
      </c>
      <c r="BJ93" s="31">
        <f>IF(OR($A93="",BJ$4=""),"",IF(AND(BJ$4&lt;=$D93,BJ$4+6&gt;=$D93),"C","")&amp;IF(AND(BJ$4&lt;=$E93,BJ$4+6&gt;=$E93),"A","")&amp;IF(AND(BJ$4&lt;=$G93,BJ$4+6&gt;=$F93),"V","")&amp;IF(AND(BJ$4&lt;=$H93,BJ$4+6&gt;=$H93),"R",""))</f>
        <v/>
      </c>
      <c r="BK93" s="31">
        <f>IF(OR($A93="",BK$4=""),"",IF(AND(BK$4&lt;=$D93,BK$4+6&gt;=$D93),"C","")&amp;IF(AND(BK$4&lt;=$E93,BK$4+6&gt;=$E93),"A","")&amp;IF(AND(BK$4&lt;=$G93,BK$4+6&gt;=$F93),"V","")&amp;IF(AND(BK$4&lt;=$H93,BK$4+6&gt;=$H93),"R",""))</f>
        <v/>
      </c>
      <c r="BL93" s="31">
        <f>IF(OR($A93="",BL$4=""),"",IF(AND(BL$4&lt;=$D93,BL$4+6&gt;=$D93),"C","")&amp;IF(AND(BL$4&lt;=$E93,BL$4+6&gt;=$E93),"A","")&amp;IF(AND(BL$4&lt;=$G93,BL$4+6&gt;=$F93),"V","")&amp;IF(AND(BL$4&lt;=$H93,BL$4+6&gt;=$H93),"R",""))</f>
        <v/>
      </c>
      <c r="BM93" s="31">
        <f>IF(OR($A93="",BM$4=""),"",IF(AND(BM$4&lt;=$D93,BM$4+6&gt;=$D93),"C","")&amp;IF(AND(BM$4&lt;=$E93,BM$4+6&gt;=$E93),"A","")&amp;IF(AND(BM$4&lt;=$G93,BM$4+6&gt;=$F93),"V","")&amp;IF(AND(BM$4&lt;=$H93,BM$4+6&gt;=$H93),"R",""))</f>
        <v/>
      </c>
      <c r="BN93" s="31">
        <f>IF(OR($A93="",BN$4=""),"",IF(AND(BN$4&lt;=$D93,BN$4+6&gt;=$D93),"C","")&amp;IF(AND(BN$4&lt;=$E93,BN$4+6&gt;=$E93),"A","")&amp;IF(AND(BN$4&lt;=$G93,BN$4+6&gt;=$F93),"V","")&amp;IF(AND(BN$4&lt;=$H93,BN$4+6&gt;=$H93),"R",""))</f>
        <v/>
      </c>
      <c r="BO93" s="31">
        <f>IF(OR($A93="",BO$4=""),"",IF(AND(BO$4&lt;=$D93,BO$4+6&gt;=$D93),"C","")&amp;IF(AND(BO$4&lt;=$E93,BO$4+6&gt;=$E93),"A","")&amp;IF(AND(BO$4&lt;=$G93,BO$4+6&gt;=$F93),"V","")&amp;IF(AND(BO$4&lt;=$H93,BO$4+6&gt;=$H93),"R",""))</f>
        <v/>
      </c>
      <c r="BP93" s="31">
        <f>IF(OR($A93="",BP$4=""),"",IF(AND(BP$4&lt;=$D93,BP$4+6&gt;=$D93),"C","")&amp;IF(AND(BP$4&lt;=$E93,BP$4+6&gt;=$E93),"A","")&amp;IF(AND(BP$4&lt;=$G93,BP$4+6&gt;=$F93),"V","")&amp;IF(AND(BP$4&lt;=$H93,BP$4+6&gt;=$H93),"R",""))</f>
        <v/>
      </c>
    </row>
    <row r="94" ht="26" customHeight="1">
      <c r="A94" s="12">
        <f>IF(Planejamento!A91="","",Planejamento!A91)</f>
        <v/>
      </c>
      <c r="B94" s="32">
        <f>IF(Planejamento!A91="","",Planejamento!B91)</f>
        <v/>
      </c>
      <c r="C94" s="32">
        <f>IF(Planejamento!A91="","",Planejamento!E91)</f>
        <v/>
      </c>
      <c r="D94" s="33">
        <f>IF(Planejamento!A91="","",Planejamento!L91)</f>
        <v/>
      </c>
      <c r="E94" s="33">
        <f>IF(Planejamento!A91="","",Planejamento!M91)</f>
        <v/>
      </c>
      <c r="F94" s="33">
        <f>IF(Planejamento!A91="","",Planejamento!G91)</f>
        <v/>
      </c>
      <c r="G94" s="33">
        <f>IF(Planejamento!A91="","",Planejamento!H91)</f>
        <v/>
      </c>
      <c r="H94" s="33">
        <f>IF(Planejamento!A91="","",Planejamento!N91)</f>
        <v/>
      </c>
      <c r="I94" s="34">
        <f>IF(OR($A94="",I$4=""),"",IF(AND(I$4&lt;=$D94,I$4+6&gt;=$D94),"C","")&amp;IF(AND(I$4&lt;=$E94,I$4+6&gt;=$E94),"A","")&amp;IF(AND(I$4&lt;=$G94,I$4+6&gt;=$F94),"V","")&amp;IF(AND(I$4&lt;=$H94,I$4+6&gt;=$H94),"R",""))</f>
        <v/>
      </c>
      <c r="J94" s="34">
        <f>IF(OR($A94="",J$4=""),"",IF(AND(J$4&lt;=$D94,J$4+6&gt;=$D94),"C","")&amp;IF(AND(J$4&lt;=$E94,J$4+6&gt;=$E94),"A","")&amp;IF(AND(J$4&lt;=$G94,J$4+6&gt;=$F94),"V","")&amp;IF(AND(J$4&lt;=$H94,J$4+6&gt;=$H94),"R",""))</f>
        <v/>
      </c>
      <c r="K94" s="34">
        <f>IF(OR($A94="",K$4=""),"",IF(AND(K$4&lt;=$D94,K$4+6&gt;=$D94),"C","")&amp;IF(AND(K$4&lt;=$E94,K$4+6&gt;=$E94),"A","")&amp;IF(AND(K$4&lt;=$G94,K$4+6&gt;=$F94),"V","")&amp;IF(AND(K$4&lt;=$H94,K$4+6&gt;=$H94),"R",""))</f>
        <v/>
      </c>
      <c r="L94" s="34">
        <f>IF(OR($A94="",L$4=""),"",IF(AND(L$4&lt;=$D94,L$4+6&gt;=$D94),"C","")&amp;IF(AND(L$4&lt;=$E94,L$4+6&gt;=$E94),"A","")&amp;IF(AND(L$4&lt;=$G94,L$4+6&gt;=$F94),"V","")&amp;IF(AND(L$4&lt;=$H94,L$4+6&gt;=$H94),"R",""))</f>
        <v/>
      </c>
      <c r="M94" s="34">
        <f>IF(OR($A94="",M$4=""),"",IF(AND(M$4&lt;=$D94,M$4+6&gt;=$D94),"C","")&amp;IF(AND(M$4&lt;=$E94,M$4+6&gt;=$E94),"A","")&amp;IF(AND(M$4&lt;=$G94,M$4+6&gt;=$F94),"V","")&amp;IF(AND(M$4&lt;=$H94,M$4+6&gt;=$H94),"R",""))</f>
        <v/>
      </c>
      <c r="N94" s="34">
        <f>IF(OR($A94="",N$4=""),"",IF(AND(N$4&lt;=$D94,N$4+6&gt;=$D94),"C","")&amp;IF(AND(N$4&lt;=$E94,N$4+6&gt;=$E94),"A","")&amp;IF(AND(N$4&lt;=$G94,N$4+6&gt;=$F94),"V","")&amp;IF(AND(N$4&lt;=$H94,N$4+6&gt;=$H94),"R",""))</f>
        <v/>
      </c>
      <c r="O94" s="34">
        <f>IF(OR($A94="",O$4=""),"",IF(AND(O$4&lt;=$D94,O$4+6&gt;=$D94),"C","")&amp;IF(AND(O$4&lt;=$E94,O$4+6&gt;=$E94),"A","")&amp;IF(AND(O$4&lt;=$G94,O$4+6&gt;=$F94),"V","")&amp;IF(AND(O$4&lt;=$H94,O$4+6&gt;=$H94),"R",""))</f>
        <v/>
      </c>
      <c r="P94" s="34">
        <f>IF(OR($A94="",P$4=""),"",IF(AND(P$4&lt;=$D94,P$4+6&gt;=$D94),"C","")&amp;IF(AND(P$4&lt;=$E94,P$4+6&gt;=$E94),"A","")&amp;IF(AND(P$4&lt;=$G94,P$4+6&gt;=$F94),"V","")&amp;IF(AND(P$4&lt;=$H94,P$4+6&gt;=$H94),"R",""))</f>
        <v/>
      </c>
      <c r="Q94" s="34">
        <f>IF(OR($A94="",Q$4=""),"",IF(AND(Q$4&lt;=$D94,Q$4+6&gt;=$D94),"C","")&amp;IF(AND(Q$4&lt;=$E94,Q$4+6&gt;=$E94),"A","")&amp;IF(AND(Q$4&lt;=$G94,Q$4+6&gt;=$F94),"V","")&amp;IF(AND(Q$4&lt;=$H94,Q$4+6&gt;=$H94),"R",""))</f>
        <v/>
      </c>
      <c r="R94" s="34">
        <f>IF(OR($A94="",R$4=""),"",IF(AND(R$4&lt;=$D94,R$4+6&gt;=$D94),"C","")&amp;IF(AND(R$4&lt;=$E94,R$4+6&gt;=$E94),"A","")&amp;IF(AND(R$4&lt;=$G94,R$4+6&gt;=$F94),"V","")&amp;IF(AND(R$4&lt;=$H94,R$4+6&gt;=$H94),"R",""))</f>
        <v/>
      </c>
      <c r="S94" s="34">
        <f>IF(OR($A94="",S$4=""),"",IF(AND(S$4&lt;=$D94,S$4+6&gt;=$D94),"C","")&amp;IF(AND(S$4&lt;=$E94,S$4+6&gt;=$E94),"A","")&amp;IF(AND(S$4&lt;=$G94,S$4+6&gt;=$F94),"V","")&amp;IF(AND(S$4&lt;=$H94,S$4+6&gt;=$H94),"R",""))</f>
        <v/>
      </c>
      <c r="T94" s="34">
        <f>IF(OR($A94="",T$4=""),"",IF(AND(T$4&lt;=$D94,T$4+6&gt;=$D94),"C","")&amp;IF(AND(T$4&lt;=$E94,T$4+6&gt;=$E94),"A","")&amp;IF(AND(T$4&lt;=$G94,T$4+6&gt;=$F94),"V","")&amp;IF(AND(T$4&lt;=$H94,T$4+6&gt;=$H94),"R",""))</f>
        <v/>
      </c>
      <c r="U94" s="34">
        <f>IF(OR($A94="",U$4=""),"",IF(AND(U$4&lt;=$D94,U$4+6&gt;=$D94),"C","")&amp;IF(AND(U$4&lt;=$E94,U$4+6&gt;=$E94),"A","")&amp;IF(AND(U$4&lt;=$G94,U$4+6&gt;=$F94),"V","")&amp;IF(AND(U$4&lt;=$H94,U$4+6&gt;=$H94),"R",""))</f>
        <v/>
      </c>
      <c r="V94" s="34">
        <f>IF(OR($A94="",V$4=""),"",IF(AND(V$4&lt;=$D94,V$4+6&gt;=$D94),"C","")&amp;IF(AND(V$4&lt;=$E94,V$4+6&gt;=$E94),"A","")&amp;IF(AND(V$4&lt;=$G94,V$4+6&gt;=$F94),"V","")&amp;IF(AND(V$4&lt;=$H94,V$4+6&gt;=$H94),"R",""))</f>
        <v/>
      </c>
      <c r="W94" s="34">
        <f>IF(OR($A94="",W$4=""),"",IF(AND(W$4&lt;=$D94,W$4+6&gt;=$D94),"C","")&amp;IF(AND(W$4&lt;=$E94,W$4+6&gt;=$E94),"A","")&amp;IF(AND(W$4&lt;=$G94,W$4+6&gt;=$F94),"V","")&amp;IF(AND(W$4&lt;=$H94,W$4+6&gt;=$H94),"R",""))</f>
        <v/>
      </c>
      <c r="X94" s="34">
        <f>IF(OR($A94="",X$4=""),"",IF(AND(X$4&lt;=$D94,X$4+6&gt;=$D94),"C","")&amp;IF(AND(X$4&lt;=$E94,X$4+6&gt;=$E94),"A","")&amp;IF(AND(X$4&lt;=$G94,X$4+6&gt;=$F94),"V","")&amp;IF(AND(X$4&lt;=$H94,X$4+6&gt;=$H94),"R",""))</f>
        <v/>
      </c>
      <c r="Y94" s="34">
        <f>IF(OR($A94="",Y$4=""),"",IF(AND(Y$4&lt;=$D94,Y$4+6&gt;=$D94),"C","")&amp;IF(AND(Y$4&lt;=$E94,Y$4+6&gt;=$E94),"A","")&amp;IF(AND(Y$4&lt;=$G94,Y$4+6&gt;=$F94),"V","")&amp;IF(AND(Y$4&lt;=$H94,Y$4+6&gt;=$H94),"R",""))</f>
        <v/>
      </c>
      <c r="Z94" s="34">
        <f>IF(OR($A94="",Z$4=""),"",IF(AND(Z$4&lt;=$D94,Z$4+6&gt;=$D94),"C","")&amp;IF(AND(Z$4&lt;=$E94,Z$4+6&gt;=$E94),"A","")&amp;IF(AND(Z$4&lt;=$G94,Z$4+6&gt;=$F94),"V","")&amp;IF(AND(Z$4&lt;=$H94,Z$4+6&gt;=$H94),"R",""))</f>
        <v/>
      </c>
      <c r="AA94" s="34">
        <f>IF(OR($A94="",AA$4=""),"",IF(AND(AA$4&lt;=$D94,AA$4+6&gt;=$D94),"C","")&amp;IF(AND(AA$4&lt;=$E94,AA$4+6&gt;=$E94),"A","")&amp;IF(AND(AA$4&lt;=$G94,AA$4+6&gt;=$F94),"V","")&amp;IF(AND(AA$4&lt;=$H94,AA$4+6&gt;=$H94),"R",""))</f>
        <v/>
      </c>
      <c r="AB94" s="34">
        <f>IF(OR($A94="",AB$4=""),"",IF(AND(AB$4&lt;=$D94,AB$4+6&gt;=$D94),"C","")&amp;IF(AND(AB$4&lt;=$E94,AB$4+6&gt;=$E94),"A","")&amp;IF(AND(AB$4&lt;=$G94,AB$4+6&gt;=$F94),"V","")&amp;IF(AND(AB$4&lt;=$H94,AB$4+6&gt;=$H94),"R",""))</f>
        <v/>
      </c>
      <c r="AC94" s="34">
        <f>IF(OR($A94="",AC$4=""),"",IF(AND(AC$4&lt;=$D94,AC$4+6&gt;=$D94),"C","")&amp;IF(AND(AC$4&lt;=$E94,AC$4+6&gt;=$E94),"A","")&amp;IF(AND(AC$4&lt;=$G94,AC$4+6&gt;=$F94),"V","")&amp;IF(AND(AC$4&lt;=$H94,AC$4+6&gt;=$H94),"R",""))</f>
        <v/>
      </c>
      <c r="AD94" s="34">
        <f>IF(OR($A94="",AD$4=""),"",IF(AND(AD$4&lt;=$D94,AD$4+6&gt;=$D94),"C","")&amp;IF(AND(AD$4&lt;=$E94,AD$4+6&gt;=$E94),"A","")&amp;IF(AND(AD$4&lt;=$G94,AD$4+6&gt;=$F94),"V","")&amp;IF(AND(AD$4&lt;=$H94,AD$4+6&gt;=$H94),"R",""))</f>
        <v/>
      </c>
      <c r="AE94" s="34">
        <f>IF(OR($A94="",AE$4=""),"",IF(AND(AE$4&lt;=$D94,AE$4+6&gt;=$D94),"C","")&amp;IF(AND(AE$4&lt;=$E94,AE$4+6&gt;=$E94),"A","")&amp;IF(AND(AE$4&lt;=$G94,AE$4+6&gt;=$F94),"V","")&amp;IF(AND(AE$4&lt;=$H94,AE$4+6&gt;=$H94),"R",""))</f>
        <v/>
      </c>
      <c r="AF94" s="34">
        <f>IF(OR($A94="",AF$4=""),"",IF(AND(AF$4&lt;=$D94,AF$4+6&gt;=$D94),"C","")&amp;IF(AND(AF$4&lt;=$E94,AF$4+6&gt;=$E94),"A","")&amp;IF(AND(AF$4&lt;=$G94,AF$4+6&gt;=$F94),"V","")&amp;IF(AND(AF$4&lt;=$H94,AF$4+6&gt;=$H94),"R",""))</f>
        <v/>
      </c>
      <c r="AG94" s="34">
        <f>IF(OR($A94="",AG$4=""),"",IF(AND(AG$4&lt;=$D94,AG$4+6&gt;=$D94),"C","")&amp;IF(AND(AG$4&lt;=$E94,AG$4+6&gt;=$E94),"A","")&amp;IF(AND(AG$4&lt;=$G94,AG$4+6&gt;=$F94),"V","")&amp;IF(AND(AG$4&lt;=$H94,AG$4+6&gt;=$H94),"R",""))</f>
        <v/>
      </c>
      <c r="AH94" s="34">
        <f>IF(OR($A94="",AH$4=""),"",IF(AND(AH$4&lt;=$D94,AH$4+6&gt;=$D94),"C","")&amp;IF(AND(AH$4&lt;=$E94,AH$4+6&gt;=$E94),"A","")&amp;IF(AND(AH$4&lt;=$G94,AH$4+6&gt;=$F94),"V","")&amp;IF(AND(AH$4&lt;=$H94,AH$4+6&gt;=$H94),"R",""))</f>
        <v/>
      </c>
      <c r="AI94" s="34">
        <f>IF(OR($A94="",AI$4=""),"",IF(AND(AI$4&lt;=$D94,AI$4+6&gt;=$D94),"C","")&amp;IF(AND(AI$4&lt;=$E94,AI$4+6&gt;=$E94),"A","")&amp;IF(AND(AI$4&lt;=$G94,AI$4+6&gt;=$F94),"V","")&amp;IF(AND(AI$4&lt;=$H94,AI$4+6&gt;=$H94),"R",""))</f>
        <v/>
      </c>
      <c r="AJ94" s="34">
        <f>IF(OR($A94="",AJ$4=""),"",IF(AND(AJ$4&lt;=$D94,AJ$4+6&gt;=$D94),"C","")&amp;IF(AND(AJ$4&lt;=$E94,AJ$4+6&gt;=$E94),"A","")&amp;IF(AND(AJ$4&lt;=$G94,AJ$4+6&gt;=$F94),"V","")&amp;IF(AND(AJ$4&lt;=$H94,AJ$4+6&gt;=$H94),"R",""))</f>
        <v/>
      </c>
      <c r="AK94" s="34">
        <f>IF(OR($A94="",AK$4=""),"",IF(AND(AK$4&lt;=$D94,AK$4+6&gt;=$D94),"C","")&amp;IF(AND(AK$4&lt;=$E94,AK$4+6&gt;=$E94),"A","")&amp;IF(AND(AK$4&lt;=$G94,AK$4+6&gt;=$F94),"V","")&amp;IF(AND(AK$4&lt;=$H94,AK$4+6&gt;=$H94),"R",""))</f>
        <v/>
      </c>
      <c r="AL94" s="34">
        <f>IF(OR($A94="",AL$4=""),"",IF(AND(AL$4&lt;=$D94,AL$4+6&gt;=$D94),"C","")&amp;IF(AND(AL$4&lt;=$E94,AL$4+6&gt;=$E94),"A","")&amp;IF(AND(AL$4&lt;=$G94,AL$4+6&gt;=$F94),"V","")&amp;IF(AND(AL$4&lt;=$H94,AL$4+6&gt;=$H94),"R",""))</f>
        <v/>
      </c>
      <c r="AM94" s="34">
        <f>IF(OR($A94="",AM$4=""),"",IF(AND(AM$4&lt;=$D94,AM$4+6&gt;=$D94),"C","")&amp;IF(AND(AM$4&lt;=$E94,AM$4+6&gt;=$E94),"A","")&amp;IF(AND(AM$4&lt;=$G94,AM$4+6&gt;=$F94),"V","")&amp;IF(AND(AM$4&lt;=$H94,AM$4+6&gt;=$H94),"R",""))</f>
        <v/>
      </c>
      <c r="AN94" s="34">
        <f>IF(OR($A94="",AN$4=""),"",IF(AND(AN$4&lt;=$D94,AN$4+6&gt;=$D94),"C","")&amp;IF(AND(AN$4&lt;=$E94,AN$4+6&gt;=$E94),"A","")&amp;IF(AND(AN$4&lt;=$G94,AN$4+6&gt;=$F94),"V","")&amp;IF(AND(AN$4&lt;=$H94,AN$4+6&gt;=$H94),"R",""))</f>
        <v/>
      </c>
      <c r="AO94" s="34">
        <f>IF(OR($A94="",AO$4=""),"",IF(AND(AO$4&lt;=$D94,AO$4+6&gt;=$D94),"C","")&amp;IF(AND(AO$4&lt;=$E94,AO$4+6&gt;=$E94),"A","")&amp;IF(AND(AO$4&lt;=$G94,AO$4+6&gt;=$F94),"V","")&amp;IF(AND(AO$4&lt;=$H94,AO$4+6&gt;=$H94),"R",""))</f>
        <v/>
      </c>
      <c r="AP94" s="34">
        <f>IF(OR($A94="",AP$4=""),"",IF(AND(AP$4&lt;=$D94,AP$4+6&gt;=$D94),"C","")&amp;IF(AND(AP$4&lt;=$E94,AP$4+6&gt;=$E94),"A","")&amp;IF(AND(AP$4&lt;=$G94,AP$4+6&gt;=$F94),"V","")&amp;IF(AND(AP$4&lt;=$H94,AP$4+6&gt;=$H94),"R",""))</f>
        <v/>
      </c>
      <c r="AQ94" s="34">
        <f>IF(OR($A94="",AQ$4=""),"",IF(AND(AQ$4&lt;=$D94,AQ$4+6&gt;=$D94),"C","")&amp;IF(AND(AQ$4&lt;=$E94,AQ$4+6&gt;=$E94),"A","")&amp;IF(AND(AQ$4&lt;=$G94,AQ$4+6&gt;=$F94),"V","")&amp;IF(AND(AQ$4&lt;=$H94,AQ$4+6&gt;=$H94),"R",""))</f>
        <v/>
      </c>
      <c r="AR94" s="34">
        <f>IF(OR($A94="",AR$4=""),"",IF(AND(AR$4&lt;=$D94,AR$4+6&gt;=$D94),"C","")&amp;IF(AND(AR$4&lt;=$E94,AR$4+6&gt;=$E94),"A","")&amp;IF(AND(AR$4&lt;=$G94,AR$4+6&gt;=$F94),"V","")&amp;IF(AND(AR$4&lt;=$H94,AR$4+6&gt;=$H94),"R",""))</f>
        <v/>
      </c>
      <c r="AS94" s="34">
        <f>IF(OR($A94="",AS$4=""),"",IF(AND(AS$4&lt;=$D94,AS$4+6&gt;=$D94),"C","")&amp;IF(AND(AS$4&lt;=$E94,AS$4+6&gt;=$E94),"A","")&amp;IF(AND(AS$4&lt;=$G94,AS$4+6&gt;=$F94),"V","")&amp;IF(AND(AS$4&lt;=$H94,AS$4+6&gt;=$H94),"R",""))</f>
        <v/>
      </c>
      <c r="AT94" s="34">
        <f>IF(OR($A94="",AT$4=""),"",IF(AND(AT$4&lt;=$D94,AT$4+6&gt;=$D94),"C","")&amp;IF(AND(AT$4&lt;=$E94,AT$4+6&gt;=$E94),"A","")&amp;IF(AND(AT$4&lt;=$G94,AT$4+6&gt;=$F94),"V","")&amp;IF(AND(AT$4&lt;=$H94,AT$4+6&gt;=$H94),"R",""))</f>
        <v/>
      </c>
      <c r="AU94" s="34">
        <f>IF(OR($A94="",AU$4=""),"",IF(AND(AU$4&lt;=$D94,AU$4+6&gt;=$D94),"C","")&amp;IF(AND(AU$4&lt;=$E94,AU$4+6&gt;=$E94),"A","")&amp;IF(AND(AU$4&lt;=$G94,AU$4+6&gt;=$F94),"V","")&amp;IF(AND(AU$4&lt;=$H94,AU$4+6&gt;=$H94),"R",""))</f>
        <v/>
      </c>
      <c r="AV94" s="34">
        <f>IF(OR($A94="",AV$4=""),"",IF(AND(AV$4&lt;=$D94,AV$4+6&gt;=$D94),"C","")&amp;IF(AND(AV$4&lt;=$E94,AV$4+6&gt;=$E94),"A","")&amp;IF(AND(AV$4&lt;=$G94,AV$4+6&gt;=$F94),"V","")&amp;IF(AND(AV$4&lt;=$H94,AV$4+6&gt;=$H94),"R",""))</f>
        <v/>
      </c>
      <c r="AW94" s="34">
        <f>IF(OR($A94="",AW$4=""),"",IF(AND(AW$4&lt;=$D94,AW$4+6&gt;=$D94),"C","")&amp;IF(AND(AW$4&lt;=$E94,AW$4+6&gt;=$E94),"A","")&amp;IF(AND(AW$4&lt;=$G94,AW$4+6&gt;=$F94),"V","")&amp;IF(AND(AW$4&lt;=$H94,AW$4+6&gt;=$H94),"R",""))</f>
        <v/>
      </c>
      <c r="AX94" s="34">
        <f>IF(OR($A94="",AX$4=""),"",IF(AND(AX$4&lt;=$D94,AX$4+6&gt;=$D94),"C","")&amp;IF(AND(AX$4&lt;=$E94,AX$4+6&gt;=$E94),"A","")&amp;IF(AND(AX$4&lt;=$G94,AX$4+6&gt;=$F94),"V","")&amp;IF(AND(AX$4&lt;=$H94,AX$4+6&gt;=$H94),"R",""))</f>
        <v/>
      </c>
      <c r="AY94" s="34">
        <f>IF(OR($A94="",AY$4=""),"",IF(AND(AY$4&lt;=$D94,AY$4+6&gt;=$D94),"C","")&amp;IF(AND(AY$4&lt;=$E94,AY$4+6&gt;=$E94),"A","")&amp;IF(AND(AY$4&lt;=$G94,AY$4+6&gt;=$F94),"V","")&amp;IF(AND(AY$4&lt;=$H94,AY$4+6&gt;=$H94),"R",""))</f>
        <v/>
      </c>
      <c r="AZ94" s="34">
        <f>IF(OR($A94="",AZ$4=""),"",IF(AND(AZ$4&lt;=$D94,AZ$4+6&gt;=$D94),"C","")&amp;IF(AND(AZ$4&lt;=$E94,AZ$4+6&gt;=$E94),"A","")&amp;IF(AND(AZ$4&lt;=$G94,AZ$4+6&gt;=$F94),"V","")&amp;IF(AND(AZ$4&lt;=$H94,AZ$4+6&gt;=$H94),"R",""))</f>
        <v/>
      </c>
      <c r="BA94" s="34">
        <f>IF(OR($A94="",BA$4=""),"",IF(AND(BA$4&lt;=$D94,BA$4+6&gt;=$D94),"C","")&amp;IF(AND(BA$4&lt;=$E94,BA$4+6&gt;=$E94),"A","")&amp;IF(AND(BA$4&lt;=$G94,BA$4+6&gt;=$F94),"V","")&amp;IF(AND(BA$4&lt;=$H94,BA$4+6&gt;=$H94),"R",""))</f>
        <v/>
      </c>
      <c r="BB94" s="34">
        <f>IF(OR($A94="",BB$4=""),"",IF(AND(BB$4&lt;=$D94,BB$4+6&gt;=$D94),"C","")&amp;IF(AND(BB$4&lt;=$E94,BB$4+6&gt;=$E94),"A","")&amp;IF(AND(BB$4&lt;=$G94,BB$4+6&gt;=$F94),"V","")&amp;IF(AND(BB$4&lt;=$H94,BB$4+6&gt;=$H94),"R",""))</f>
        <v/>
      </c>
      <c r="BC94" s="34">
        <f>IF(OR($A94="",BC$4=""),"",IF(AND(BC$4&lt;=$D94,BC$4+6&gt;=$D94),"C","")&amp;IF(AND(BC$4&lt;=$E94,BC$4+6&gt;=$E94),"A","")&amp;IF(AND(BC$4&lt;=$G94,BC$4+6&gt;=$F94),"V","")&amp;IF(AND(BC$4&lt;=$H94,BC$4+6&gt;=$H94),"R",""))</f>
        <v/>
      </c>
      <c r="BD94" s="34">
        <f>IF(OR($A94="",BD$4=""),"",IF(AND(BD$4&lt;=$D94,BD$4+6&gt;=$D94),"C","")&amp;IF(AND(BD$4&lt;=$E94,BD$4+6&gt;=$E94),"A","")&amp;IF(AND(BD$4&lt;=$G94,BD$4+6&gt;=$F94),"V","")&amp;IF(AND(BD$4&lt;=$H94,BD$4+6&gt;=$H94),"R",""))</f>
        <v/>
      </c>
      <c r="BE94" s="34">
        <f>IF(OR($A94="",BE$4=""),"",IF(AND(BE$4&lt;=$D94,BE$4+6&gt;=$D94),"C","")&amp;IF(AND(BE$4&lt;=$E94,BE$4+6&gt;=$E94),"A","")&amp;IF(AND(BE$4&lt;=$G94,BE$4+6&gt;=$F94),"V","")&amp;IF(AND(BE$4&lt;=$H94,BE$4+6&gt;=$H94),"R",""))</f>
        <v/>
      </c>
      <c r="BF94" s="34">
        <f>IF(OR($A94="",BF$4=""),"",IF(AND(BF$4&lt;=$D94,BF$4+6&gt;=$D94),"C","")&amp;IF(AND(BF$4&lt;=$E94,BF$4+6&gt;=$E94),"A","")&amp;IF(AND(BF$4&lt;=$G94,BF$4+6&gt;=$F94),"V","")&amp;IF(AND(BF$4&lt;=$H94,BF$4+6&gt;=$H94),"R",""))</f>
        <v/>
      </c>
      <c r="BG94" s="34">
        <f>IF(OR($A94="",BG$4=""),"",IF(AND(BG$4&lt;=$D94,BG$4+6&gt;=$D94),"C","")&amp;IF(AND(BG$4&lt;=$E94,BG$4+6&gt;=$E94),"A","")&amp;IF(AND(BG$4&lt;=$G94,BG$4+6&gt;=$F94),"V","")&amp;IF(AND(BG$4&lt;=$H94,BG$4+6&gt;=$H94),"R",""))</f>
        <v/>
      </c>
      <c r="BH94" s="34">
        <f>IF(OR($A94="",BH$4=""),"",IF(AND(BH$4&lt;=$D94,BH$4+6&gt;=$D94),"C","")&amp;IF(AND(BH$4&lt;=$E94,BH$4+6&gt;=$E94),"A","")&amp;IF(AND(BH$4&lt;=$G94,BH$4+6&gt;=$F94),"V","")&amp;IF(AND(BH$4&lt;=$H94,BH$4+6&gt;=$H94),"R",""))</f>
        <v/>
      </c>
      <c r="BI94" s="34">
        <f>IF(OR($A94="",BI$4=""),"",IF(AND(BI$4&lt;=$D94,BI$4+6&gt;=$D94),"C","")&amp;IF(AND(BI$4&lt;=$E94,BI$4+6&gt;=$E94),"A","")&amp;IF(AND(BI$4&lt;=$G94,BI$4+6&gt;=$F94),"V","")&amp;IF(AND(BI$4&lt;=$H94,BI$4+6&gt;=$H94),"R",""))</f>
        <v/>
      </c>
      <c r="BJ94" s="34">
        <f>IF(OR($A94="",BJ$4=""),"",IF(AND(BJ$4&lt;=$D94,BJ$4+6&gt;=$D94),"C","")&amp;IF(AND(BJ$4&lt;=$E94,BJ$4+6&gt;=$E94),"A","")&amp;IF(AND(BJ$4&lt;=$G94,BJ$4+6&gt;=$F94),"V","")&amp;IF(AND(BJ$4&lt;=$H94,BJ$4+6&gt;=$H94),"R",""))</f>
        <v/>
      </c>
      <c r="BK94" s="34">
        <f>IF(OR($A94="",BK$4=""),"",IF(AND(BK$4&lt;=$D94,BK$4+6&gt;=$D94),"C","")&amp;IF(AND(BK$4&lt;=$E94,BK$4+6&gt;=$E94),"A","")&amp;IF(AND(BK$4&lt;=$G94,BK$4+6&gt;=$F94),"V","")&amp;IF(AND(BK$4&lt;=$H94,BK$4+6&gt;=$H94),"R",""))</f>
        <v/>
      </c>
      <c r="BL94" s="34">
        <f>IF(OR($A94="",BL$4=""),"",IF(AND(BL$4&lt;=$D94,BL$4+6&gt;=$D94),"C","")&amp;IF(AND(BL$4&lt;=$E94,BL$4+6&gt;=$E94),"A","")&amp;IF(AND(BL$4&lt;=$G94,BL$4+6&gt;=$F94),"V","")&amp;IF(AND(BL$4&lt;=$H94,BL$4+6&gt;=$H94),"R",""))</f>
        <v/>
      </c>
      <c r="BM94" s="34">
        <f>IF(OR($A94="",BM$4=""),"",IF(AND(BM$4&lt;=$D94,BM$4+6&gt;=$D94),"C","")&amp;IF(AND(BM$4&lt;=$E94,BM$4+6&gt;=$E94),"A","")&amp;IF(AND(BM$4&lt;=$G94,BM$4+6&gt;=$F94),"V","")&amp;IF(AND(BM$4&lt;=$H94,BM$4+6&gt;=$H94),"R",""))</f>
        <v/>
      </c>
      <c r="BN94" s="34">
        <f>IF(OR($A94="",BN$4=""),"",IF(AND(BN$4&lt;=$D94,BN$4+6&gt;=$D94),"C","")&amp;IF(AND(BN$4&lt;=$E94,BN$4+6&gt;=$E94),"A","")&amp;IF(AND(BN$4&lt;=$G94,BN$4+6&gt;=$F94),"V","")&amp;IF(AND(BN$4&lt;=$H94,BN$4+6&gt;=$H94),"R",""))</f>
        <v/>
      </c>
      <c r="BO94" s="34">
        <f>IF(OR($A94="",BO$4=""),"",IF(AND(BO$4&lt;=$D94,BO$4+6&gt;=$D94),"C","")&amp;IF(AND(BO$4&lt;=$E94,BO$4+6&gt;=$E94),"A","")&amp;IF(AND(BO$4&lt;=$G94,BO$4+6&gt;=$F94),"V","")&amp;IF(AND(BO$4&lt;=$H94,BO$4+6&gt;=$H94),"R",""))</f>
        <v/>
      </c>
      <c r="BP94" s="34">
        <f>IF(OR($A94="",BP$4=""),"",IF(AND(BP$4&lt;=$D94,BP$4+6&gt;=$D94),"C","")&amp;IF(AND(BP$4&lt;=$E94,BP$4+6&gt;=$E94),"A","")&amp;IF(AND(BP$4&lt;=$G94,BP$4+6&gt;=$F94),"V","")&amp;IF(AND(BP$4&lt;=$H94,BP$4+6&gt;=$H94),"R",""))</f>
        <v/>
      </c>
    </row>
    <row r="95" ht="26" customHeight="1">
      <c r="A95" s="13">
        <f>IF(Planejamento!A92="","",Planejamento!A92)</f>
        <v/>
      </c>
      <c r="B95" s="29">
        <f>IF(Planejamento!A92="","",Planejamento!B92)</f>
        <v/>
      </c>
      <c r="C95" s="29">
        <f>IF(Planejamento!A92="","",Planejamento!E92)</f>
        <v/>
      </c>
      <c r="D95" s="30">
        <f>IF(Planejamento!A92="","",Planejamento!L92)</f>
        <v/>
      </c>
      <c r="E95" s="30">
        <f>IF(Planejamento!A92="","",Planejamento!M92)</f>
        <v/>
      </c>
      <c r="F95" s="30">
        <f>IF(Planejamento!A92="","",Planejamento!G92)</f>
        <v/>
      </c>
      <c r="G95" s="30">
        <f>IF(Planejamento!A92="","",Planejamento!H92)</f>
        <v/>
      </c>
      <c r="H95" s="30">
        <f>IF(Planejamento!A92="","",Planejamento!N92)</f>
        <v/>
      </c>
      <c r="I95" s="31">
        <f>IF(OR($A95="",I$4=""),"",IF(AND(I$4&lt;=$D95,I$4+6&gt;=$D95),"C","")&amp;IF(AND(I$4&lt;=$E95,I$4+6&gt;=$E95),"A","")&amp;IF(AND(I$4&lt;=$G95,I$4+6&gt;=$F95),"V","")&amp;IF(AND(I$4&lt;=$H95,I$4+6&gt;=$H95),"R",""))</f>
        <v/>
      </c>
      <c r="J95" s="31">
        <f>IF(OR($A95="",J$4=""),"",IF(AND(J$4&lt;=$D95,J$4+6&gt;=$D95),"C","")&amp;IF(AND(J$4&lt;=$E95,J$4+6&gt;=$E95),"A","")&amp;IF(AND(J$4&lt;=$G95,J$4+6&gt;=$F95),"V","")&amp;IF(AND(J$4&lt;=$H95,J$4+6&gt;=$H95),"R",""))</f>
        <v/>
      </c>
      <c r="K95" s="31">
        <f>IF(OR($A95="",K$4=""),"",IF(AND(K$4&lt;=$D95,K$4+6&gt;=$D95),"C","")&amp;IF(AND(K$4&lt;=$E95,K$4+6&gt;=$E95),"A","")&amp;IF(AND(K$4&lt;=$G95,K$4+6&gt;=$F95),"V","")&amp;IF(AND(K$4&lt;=$H95,K$4+6&gt;=$H95),"R",""))</f>
        <v/>
      </c>
      <c r="L95" s="31">
        <f>IF(OR($A95="",L$4=""),"",IF(AND(L$4&lt;=$D95,L$4+6&gt;=$D95),"C","")&amp;IF(AND(L$4&lt;=$E95,L$4+6&gt;=$E95),"A","")&amp;IF(AND(L$4&lt;=$G95,L$4+6&gt;=$F95),"V","")&amp;IF(AND(L$4&lt;=$H95,L$4+6&gt;=$H95),"R",""))</f>
        <v/>
      </c>
      <c r="M95" s="31">
        <f>IF(OR($A95="",M$4=""),"",IF(AND(M$4&lt;=$D95,M$4+6&gt;=$D95),"C","")&amp;IF(AND(M$4&lt;=$E95,M$4+6&gt;=$E95),"A","")&amp;IF(AND(M$4&lt;=$G95,M$4+6&gt;=$F95),"V","")&amp;IF(AND(M$4&lt;=$H95,M$4+6&gt;=$H95),"R",""))</f>
        <v/>
      </c>
      <c r="N95" s="31">
        <f>IF(OR($A95="",N$4=""),"",IF(AND(N$4&lt;=$D95,N$4+6&gt;=$D95),"C","")&amp;IF(AND(N$4&lt;=$E95,N$4+6&gt;=$E95),"A","")&amp;IF(AND(N$4&lt;=$G95,N$4+6&gt;=$F95),"V","")&amp;IF(AND(N$4&lt;=$H95,N$4+6&gt;=$H95),"R",""))</f>
        <v/>
      </c>
      <c r="O95" s="31">
        <f>IF(OR($A95="",O$4=""),"",IF(AND(O$4&lt;=$D95,O$4+6&gt;=$D95),"C","")&amp;IF(AND(O$4&lt;=$E95,O$4+6&gt;=$E95),"A","")&amp;IF(AND(O$4&lt;=$G95,O$4+6&gt;=$F95),"V","")&amp;IF(AND(O$4&lt;=$H95,O$4+6&gt;=$H95),"R",""))</f>
        <v/>
      </c>
      <c r="P95" s="31">
        <f>IF(OR($A95="",P$4=""),"",IF(AND(P$4&lt;=$D95,P$4+6&gt;=$D95),"C","")&amp;IF(AND(P$4&lt;=$E95,P$4+6&gt;=$E95),"A","")&amp;IF(AND(P$4&lt;=$G95,P$4+6&gt;=$F95),"V","")&amp;IF(AND(P$4&lt;=$H95,P$4+6&gt;=$H95),"R",""))</f>
        <v/>
      </c>
      <c r="Q95" s="31">
        <f>IF(OR($A95="",Q$4=""),"",IF(AND(Q$4&lt;=$D95,Q$4+6&gt;=$D95),"C","")&amp;IF(AND(Q$4&lt;=$E95,Q$4+6&gt;=$E95),"A","")&amp;IF(AND(Q$4&lt;=$G95,Q$4+6&gt;=$F95),"V","")&amp;IF(AND(Q$4&lt;=$H95,Q$4+6&gt;=$H95),"R",""))</f>
        <v/>
      </c>
      <c r="R95" s="31">
        <f>IF(OR($A95="",R$4=""),"",IF(AND(R$4&lt;=$D95,R$4+6&gt;=$D95),"C","")&amp;IF(AND(R$4&lt;=$E95,R$4+6&gt;=$E95),"A","")&amp;IF(AND(R$4&lt;=$G95,R$4+6&gt;=$F95),"V","")&amp;IF(AND(R$4&lt;=$H95,R$4+6&gt;=$H95),"R",""))</f>
        <v/>
      </c>
      <c r="S95" s="31">
        <f>IF(OR($A95="",S$4=""),"",IF(AND(S$4&lt;=$D95,S$4+6&gt;=$D95),"C","")&amp;IF(AND(S$4&lt;=$E95,S$4+6&gt;=$E95),"A","")&amp;IF(AND(S$4&lt;=$G95,S$4+6&gt;=$F95),"V","")&amp;IF(AND(S$4&lt;=$H95,S$4+6&gt;=$H95),"R",""))</f>
        <v/>
      </c>
      <c r="T95" s="31">
        <f>IF(OR($A95="",T$4=""),"",IF(AND(T$4&lt;=$D95,T$4+6&gt;=$D95),"C","")&amp;IF(AND(T$4&lt;=$E95,T$4+6&gt;=$E95),"A","")&amp;IF(AND(T$4&lt;=$G95,T$4+6&gt;=$F95),"V","")&amp;IF(AND(T$4&lt;=$H95,T$4+6&gt;=$H95),"R",""))</f>
        <v/>
      </c>
      <c r="U95" s="31">
        <f>IF(OR($A95="",U$4=""),"",IF(AND(U$4&lt;=$D95,U$4+6&gt;=$D95),"C","")&amp;IF(AND(U$4&lt;=$E95,U$4+6&gt;=$E95),"A","")&amp;IF(AND(U$4&lt;=$G95,U$4+6&gt;=$F95),"V","")&amp;IF(AND(U$4&lt;=$H95,U$4+6&gt;=$H95),"R",""))</f>
        <v/>
      </c>
      <c r="V95" s="31">
        <f>IF(OR($A95="",V$4=""),"",IF(AND(V$4&lt;=$D95,V$4+6&gt;=$D95),"C","")&amp;IF(AND(V$4&lt;=$E95,V$4+6&gt;=$E95),"A","")&amp;IF(AND(V$4&lt;=$G95,V$4+6&gt;=$F95),"V","")&amp;IF(AND(V$4&lt;=$H95,V$4+6&gt;=$H95),"R",""))</f>
        <v/>
      </c>
      <c r="W95" s="31">
        <f>IF(OR($A95="",W$4=""),"",IF(AND(W$4&lt;=$D95,W$4+6&gt;=$D95),"C","")&amp;IF(AND(W$4&lt;=$E95,W$4+6&gt;=$E95),"A","")&amp;IF(AND(W$4&lt;=$G95,W$4+6&gt;=$F95),"V","")&amp;IF(AND(W$4&lt;=$H95,W$4+6&gt;=$H95),"R",""))</f>
        <v/>
      </c>
      <c r="X95" s="31">
        <f>IF(OR($A95="",X$4=""),"",IF(AND(X$4&lt;=$D95,X$4+6&gt;=$D95),"C","")&amp;IF(AND(X$4&lt;=$E95,X$4+6&gt;=$E95),"A","")&amp;IF(AND(X$4&lt;=$G95,X$4+6&gt;=$F95),"V","")&amp;IF(AND(X$4&lt;=$H95,X$4+6&gt;=$H95),"R",""))</f>
        <v/>
      </c>
      <c r="Y95" s="31">
        <f>IF(OR($A95="",Y$4=""),"",IF(AND(Y$4&lt;=$D95,Y$4+6&gt;=$D95),"C","")&amp;IF(AND(Y$4&lt;=$E95,Y$4+6&gt;=$E95),"A","")&amp;IF(AND(Y$4&lt;=$G95,Y$4+6&gt;=$F95),"V","")&amp;IF(AND(Y$4&lt;=$H95,Y$4+6&gt;=$H95),"R",""))</f>
        <v/>
      </c>
      <c r="Z95" s="31">
        <f>IF(OR($A95="",Z$4=""),"",IF(AND(Z$4&lt;=$D95,Z$4+6&gt;=$D95),"C","")&amp;IF(AND(Z$4&lt;=$E95,Z$4+6&gt;=$E95),"A","")&amp;IF(AND(Z$4&lt;=$G95,Z$4+6&gt;=$F95),"V","")&amp;IF(AND(Z$4&lt;=$H95,Z$4+6&gt;=$H95),"R",""))</f>
        <v/>
      </c>
      <c r="AA95" s="31">
        <f>IF(OR($A95="",AA$4=""),"",IF(AND(AA$4&lt;=$D95,AA$4+6&gt;=$D95),"C","")&amp;IF(AND(AA$4&lt;=$E95,AA$4+6&gt;=$E95),"A","")&amp;IF(AND(AA$4&lt;=$G95,AA$4+6&gt;=$F95),"V","")&amp;IF(AND(AA$4&lt;=$H95,AA$4+6&gt;=$H95),"R",""))</f>
        <v/>
      </c>
      <c r="AB95" s="31">
        <f>IF(OR($A95="",AB$4=""),"",IF(AND(AB$4&lt;=$D95,AB$4+6&gt;=$D95),"C","")&amp;IF(AND(AB$4&lt;=$E95,AB$4+6&gt;=$E95),"A","")&amp;IF(AND(AB$4&lt;=$G95,AB$4+6&gt;=$F95),"V","")&amp;IF(AND(AB$4&lt;=$H95,AB$4+6&gt;=$H95),"R",""))</f>
        <v/>
      </c>
      <c r="AC95" s="31">
        <f>IF(OR($A95="",AC$4=""),"",IF(AND(AC$4&lt;=$D95,AC$4+6&gt;=$D95),"C","")&amp;IF(AND(AC$4&lt;=$E95,AC$4+6&gt;=$E95),"A","")&amp;IF(AND(AC$4&lt;=$G95,AC$4+6&gt;=$F95),"V","")&amp;IF(AND(AC$4&lt;=$H95,AC$4+6&gt;=$H95),"R",""))</f>
        <v/>
      </c>
      <c r="AD95" s="31">
        <f>IF(OR($A95="",AD$4=""),"",IF(AND(AD$4&lt;=$D95,AD$4+6&gt;=$D95),"C","")&amp;IF(AND(AD$4&lt;=$E95,AD$4+6&gt;=$E95),"A","")&amp;IF(AND(AD$4&lt;=$G95,AD$4+6&gt;=$F95),"V","")&amp;IF(AND(AD$4&lt;=$H95,AD$4+6&gt;=$H95),"R",""))</f>
        <v/>
      </c>
      <c r="AE95" s="31">
        <f>IF(OR($A95="",AE$4=""),"",IF(AND(AE$4&lt;=$D95,AE$4+6&gt;=$D95),"C","")&amp;IF(AND(AE$4&lt;=$E95,AE$4+6&gt;=$E95),"A","")&amp;IF(AND(AE$4&lt;=$G95,AE$4+6&gt;=$F95),"V","")&amp;IF(AND(AE$4&lt;=$H95,AE$4+6&gt;=$H95),"R",""))</f>
        <v/>
      </c>
      <c r="AF95" s="31">
        <f>IF(OR($A95="",AF$4=""),"",IF(AND(AF$4&lt;=$D95,AF$4+6&gt;=$D95),"C","")&amp;IF(AND(AF$4&lt;=$E95,AF$4+6&gt;=$E95),"A","")&amp;IF(AND(AF$4&lt;=$G95,AF$4+6&gt;=$F95),"V","")&amp;IF(AND(AF$4&lt;=$H95,AF$4+6&gt;=$H95),"R",""))</f>
        <v/>
      </c>
      <c r="AG95" s="31">
        <f>IF(OR($A95="",AG$4=""),"",IF(AND(AG$4&lt;=$D95,AG$4+6&gt;=$D95),"C","")&amp;IF(AND(AG$4&lt;=$E95,AG$4+6&gt;=$E95),"A","")&amp;IF(AND(AG$4&lt;=$G95,AG$4+6&gt;=$F95),"V","")&amp;IF(AND(AG$4&lt;=$H95,AG$4+6&gt;=$H95),"R",""))</f>
        <v/>
      </c>
      <c r="AH95" s="31">
        <f>IF(OR($A95="",AH$4=""),"",IF(AND(AH$4&lt;=$D95,AH$4+6&gt;=$D95),"C","")&amp;IF(AND(AH$4&lt;=$E95,AH$4+6&gt;=$E95),"A","")&amp;IF(AND(AH$4&lt;=$G95,AH$4+6&gt;=$F95),"V","")&amp;IF(AND(AH$4&lt;=$H95,AH$4+6&gt;=$H95),"R",""))</f>
        <v/>
      </c>
      <c r="AI95" s="31">
        <f>IF(OR($A95="",AI$4=""),"",IF(AND(AI$4&lt;=$D95,AI$4+6&gt;=$D95),"C","")&amp;IF(AND(AI$4&lt;=$E95,AI$4+6&gt;=$E95),"A","")&amp;IF(AND(AI$4&lt;=$G95,AI$4+6&gt;=$F95),"V","")&amp;IF(AND(AI$4&lt;=$H95,AI$4+6&gt;=$H95),"R",""))</f>
        <v/>
      </c>
      <c r="AJ95" s="31">
        <f>IF(OR($A95="",AJ$4=""),"",IF(AND(AJ$4&lt;=$D95,AJ$4+6&gt;=$D95),"C","")&amp;IF(AND(AJ$4&lt;=$E95,AJ$4+6&gt;=$E95),"A","")&amp;IF(AND(AJ$4&lt;=$G95,AJ$4+6&gt;=$F95),"V","")&amp;IF(AND(AJ$4&lt;=$H95,AJ$4+6&gt;=$H95),"R",""))</f>
        <v/>
      </c>
      <c r="AK95" s="31">
        <f>IF(OR($A95="",AK$4=""),"",IF(AND(AK$4&lt;=$D95,AK$4+6&gt;=$D95),"C","")&amp;IF(AND(AK$4&lt;=$E95,AK$4+6&gt;=$E95),"A","")&amp;IF(AND(AK$4&lt;=$G95,AK$4+6&gt;=$F95),"V","")&amp;IF(AND(AK$4&lt;=$H95,AK$4+6&gt;=$H95),"R",""))</f>
        <v/>
      </c>
      <c r="AL95" s="31">
        <f>IF(OR($A95="",AL$4=""),"",IF(AND(AL$4&lt;=$D95,AL$4+6&gt;=$D95),"C","")&amp;IF(AND(AL$4&lt;=$E95,AL$4+6&gt;=$E95),"A","")&amp;IF(AND(AL$4&lt;=$G95,AL$4+6&gt;=$F95),"V","")&amp;IF(AND(AL$4&lt;=$H95,AL$4+6&gt;=$H95),"R",""))</f>
        <v/>
      </c>
      <c r="AM95" s="31">
        <f>IF(OR($A95="",AM$4=""),"",IF(AND(AM$4&lt;=$D95,AM$4+6&gt;=$D95),"C","")&amp;IF(AND(AM$4&lt;=$E95,AM$4+6&gt;=$E95),"A","")&amp;IF(AND(AM$4&lt;=$G95,AM$4+6&gt;=$F95),"V","")&amp;IF(AND(AM$4&lt;=$H95,AM$4+6&gt;=$H95),"R",""))</f>
        <v/>
      </c>
      <c r="AN95" s="31">
        <f>IF(OR($A95="",AN$4=""),"",IF(AND(AN$4&lt;=$D95,AN$4+6&gt;=$D95),"C","")&amp;IF(AND(AN$4&lt;=$E95,AN$4+6&gt;=$E95),"A","")&amp;IF(AND(AN$4&lt;=$G95,AN$4+6&gt;=$F95),"V","")&amp;IF(AND(AN$4&lt;=$H95,AN$4+6&gt;=$H95),"R",""))</f>
        <v/>
      </c>
      <c r="AO95" s="31">
        <f>IF(OR($A95="",AO$4=""),"",IF(AND(AO$4&lt;=$D95,AO$4+6&gt;=$D95),"C","")&amp;IF(AND(AO$4&lt;=$E95,AO$4+6&gt;=$E95),"A","")&amp;IF(AND(AO$4&lt;=$G95,AO$4+6&gt;=$F95),"V","")&amp;IF(AND(AO$4&lt;=$H95,AO$4+6&gt;=$H95),"R",""))</f>
        <v/>
      </c>
      <c r="AP95" s="31">
        <f>IF(OR($A95="",AP$4=""),"",IF(AND(AP$4&lt;=$D95,AP$4+6&gt;=$D95),"C","")&amp;IF(AND(AP$4&lt;=$E95,AP$4+6&gt;=$E95),"A","")&amp;IF(AND(AP$4&lt;=$G95,AP$4+6&gt;=$F95),"V","")&amp;IF(AND(AP$4&lt;=$H95,AP$4+6&gt;=$H95),"R",""))</f>
        <v/>
      </c>
      <c r="AQ95" s="31">
        <f>IF(OR($A95="",AQ$4=""),"",IF(AND(AQ$4&lt;=$D95,AQ$4+6&gt;=$D95),"C","")&amp;IF(AND(AQ$4&lt;=$E95,AQ$4+6&gt;=$E95),"A","")&amp;IF(AND(AQ$4&lt;=$G95,AQ$4+6&gt;=$F95),"V","")&amp;IF(AND(AQ$4&lt;=$H95,AQ$4+6&gt;=$H95),"R",""))</f>
        <v/>
      </c>
      <c r="AR95" s="31">
        <f>IF(OR($A95="",AR$4=""),"",IF(AND(AR$4&lt;=$D95,AR$4+6&gt;=$D95),"C","")&amp;IF(AND(AR$4&lt;=$E95,AR$4+6&gt;=$E95),"A","")&amp;IF(AND(AR$4&lt;=$G95,AR$4+6&gt;=$F95),"V","")&amp;IF(AND(AR$4&lt;=$H95,AR$4+6&gt;=$H95),"R",""))</f>
        <v/>
      </c>
      <c r="AS95" s="31">
        <f>IF(OR($A95="",AS$4=""),"",IF(AND(AS$4&lt;=$D95,AS$4+6&gt;=$D95),"C","")&amp;IF(AND(AS$4&lt;=$E95,AS$4+6&gt;=$E95),"A","")&amp;IF(AND(AS$4&lt;=$G95,AS$4+6&gt;=$F95),"V","")&amp;IF(AND(AS$4&lt;=$H95,AS$4+6&gt;=$H95),"R",""))</f>
        <v/>
      </c>
      <c r="AT95" s="31">
        <f>IF(OR($A95="",AT$4=""),"",IF(AND(AT$4&lt;=$D95,AT$4+6&gt;=$D95),"C","")&amp;IF(AND(AT$4&lt;=$E95,AT$4+6&gt;=$E95),"A","")&amp;IF(AND(AT$4&lt;=$G95,AT$4+6&gt;=$F95),"V","")&amp;IF(AND(AT$4&lt;=$H95,AT$4+6&gt;=$H95),"R",""))</f>
        <v/>
      </c>
      <c r="AU95" s="31">
        <f>IF(OR($A95="",AU$4=""),"",IF(AND(AU$4&lt;=$D95,AU$4+6&gt;=$D95),"C","")&amp;IF(AND(AU$4&lt;=$E95,AU$4+6&gt;=$E95),"A","")&amp;IF(AND(AU$4&lt;=$G95,AU$4+6&gt;=$F95),"V","")&amp;IF(AND(AU$4&lt;=$H95,AU$4+6&gt;=$H95),"R",""))</f>
        <v/>
      </c>
      <c r="AV95" s="31">
        <f>IF(OR($A95="",AV$4=""),"",IF(AND(AV$4&lt;=$D95,AV$4+6&gt;=$D95),"C","")&amp;IF(AND(AV$4&lt;=$E95,AV$4+6&gt;=$E95),"A","")&amp;IF(AND(AV$4&lt;=$G95,AV$4+6&gt;=$F95),"V","")&amp;IF(AND(AV$4&lt;=$H95,AV$4+6&gt;=$H95),"R",""))</f>
        <v/>
      </c>
      <c r="AW95" s="31">
        <f>IF(OR($A95="",AW$4=""),"",IF(AND(AW$4&lt;=$D95,AW$4+6&gt;=$D95),"C","")&amp;IF(AND(AW$4&lt;=$E95,AW$4+6&gt;=$E95),"A","")&amp;IF(AND(AW$4&lt;=$G95,AW$4+6&gt;=$F95),"V","")&amp;IF(AND(AW$4&lt;=$H95,AW$4+6&gt;=$H95),"R",""))</f>
        <v/>
      </c>
      <c r="AX95" s="31">
        <f>IF(OR($A95="",AX$4=""),"",IF(AND(AX$4&lt;=$D95,AX$4+6&gt;=$D95),"C","")&amp;IF(AND(AX$4&lt;=$E95,AX$4+6&gt;=$E95),"A","")&amp;IF(AND(AX$4&lt;=$G95,AX$4+6&gt;=$F95),"V","")&amp;IF(AND(AX$4&lt;=$H95,AX$4+6&gt;=$H95),"R",""))</f>
        <v/>
      </c>
      <c r="AY95" s="31">
        <f>IF(OR($A95="",AY$4=""),"",IF(AND(AY$4&lt;=$D95,AY$4+6&gt;=$D95),"C","")&amp;IF(AND(AY$4&lt;=$E95,AY$4+6&gt;=$E95),"A","")&amp;IF(AND(AY$4&lt;=$G95,AY$4+6&gt;=$F95),"V","")&amp;IF(AND(AY$4&lt;=$H95,AY$4+6&gt;=$H95),"R",""))</f>
        <v/>
      </c>
      <c r="AZ95" s="31">
        <f>IF(OR($A95="",AZ$4=""),"",IF(AND(AZ$4&lt;=$D95,AZ$4+6&gt;=$D95),"C","")&amp;IF(AND(AZ$4&lt;=$E95,AZ$4+6&gt;=$E95),"A","")&amp;IF(AND(AZ$4&lt;=$G95,AZ$4+6&gt;=$F95),"V","")&amp;IF(AND(AZ$4&lt;=$H95,AZ$4+6&gt;=$H95),"R",""))</f>
        <v/>
      </c>
      <c r="BA95" s="31">
        <f>IF(OR($A95="",BA$4=""),"",IF(AND(BA$4&lt;=$D95,BA$4+6&gt;=$D95),"C","")&amp;IF(AND(BA$4&lt;=$E95,BA$4+6&gt;=$E95),"A","")&amp;IF(AND(BA$4&lt;=$G95,BA$4+6&gt;=$F95),"V","")&amp;IF(AND(BA$4&lt;=$H95,BA$4+6&gt;=$H95),"R",""))</f>
        <v/>
      </c>
      <c r="BB95" s="31">
        <f>IF(OR($A95="",BB$4=""),"",IF(AND(BB$4&lt;=$D95,BB$4+6&gt;=$D95),"C","")&amp;IF(AND(BB$4&lt;=$E95,BB$4+6&gt;=$E95),"A","")&amp;IF(AND(BB$4&lt;=$G95,BB$4+6&gt;=$F95),"V","")&amp;IF(AND(BB$4&lt;=$H95,BB$4+6&gt;=$H95),"R",""))</f>
        <v/>
      </c>
      <c r="BC95" s="31">
        <f>IF(OR($A95="",BC$4=""),"",IF(AND(BC$4&lt;=$D95,BC$4+6&gt;=$D95),"C","")&amp;IF(AND(BC$4&lt;=$E95,BC$4+6&gt;=$E95),"A","")&amp;IF(AND(BC$4&lt;=$G95,BC$4+6&gt;=$F95),"V","")&amp;IF(AND(BC$4&lt;=$H95,BC$4+6&gt;=$H95),"R",""))</f>
        <v/>
      </c>
      <c r="BD95" s="31">
        <f>IF(OR($A95="",BD$4=""),"",IF(AND(BD$4&lt;=$D95,BD$4+6&gt;=$D95),"C","")&amp;IF(AND(BD$4&lt;=$E95,BD$4+6&gt;=$E95),"A","")&amp;IF(AND(BD$4&lt;=$G95,BD$4+6&gt;=$F95),"V","")&amp;IF(AND(BD$4&lt;=$H95,BD$4+6&gt;=$H95),"R",""))</f>
        <v/>
      </c>
      <c r="BE95" s="31">
        <f>IF(OR($A95="",BE$4=""),"",IF(AND(BE$4&lt;=$D95,BE$4+6&gt;=$D95),"C","")&amp;IF(AND(BE$4&lt;=$E95,BE$4+6&gt;=$E95),"A","")&amp;IF(AND(BE$4&lt;=$G95,BE$4+6&gt;=$F95),"V","")&amp;IF(AND(BE$4&lt;=$H95,BE$4+6&gt;=$H95),"R",""))</f>
        <v/>
      </c>
      <c r="BF95" s="31">
        <f>IF(OR($A95="",BF$4=""),"",IF(AND(BF$4&lt;=$D95,BF$4+6&gt;=$D95),"C","")&amp;IF(AND(BF$4&lt;=$E95,BF$4+6&gt;=$E95),"A","")&amp;IF(AND(BF$4&lt;=$G95,BF$4+6&gt;=$F95),"V","")&amp;IF(AND(BF$4&lt;=$H95,BF$4+6&gt;=$H95),"R",""))</f>
        <v/>
      </c>
      <c r="BG95" s="31">
        <f>IF(OR($A95="",BG$4=""),"",IF(AND(BG$4&lt;=$D95,BG$4+6&gt;=$D95),"C","")&amp;IF(AND(BG$4&lt;=$E95,BG$4+6&gt;=$E95),"A","")&amp;IF(AND(BG$4&lt;=$G95,BG$4+6&gt;=$F95),"V","")&amp;IF(AND(BG$4&lt;=$H95,BG$4+6&gt;=$H95),"R",""))</f>
        <v/>
      </c>
      <c r="BH95" s="31">
        <f>IF(OR($A95="",BH$4=""),"",IF(AND(BH$4&lt;=$D95,BH$4+6&gt;=$D95),"C","")&amp;IF(AND(BH$4&lt;=$E95,BH$4+6&gt;=$E95),"A","")&amp;IF(AND(BH$4&lt;=$G95,BH$4+6&gt;=$F95),"V","")&amp;IF(AND(BH$4&lt;=$H95,BH$4+6&gt;=$H95),"R",""))</f>
        <v/>
      </c>
      <c r="BI95" s="31">
        <f>IF(OR($A95="",BI$4=""),"",IF(AND(BI$4&lt;=$D95,BI$4+6&gt;=$D95),"C","")&amp;IF(AND(BI$4&lt;=$E95,BI$4+6&gt;=$E95),"A","")&amp;IF(AND(BI$4&lt;=$G95,BI$4+6&gt;=$F95),"V","")&amp;IF(AND(BI$4&lt;=$H95,BI$4+6&gt;=$H95),"R",""))</f>
        <v/>
      </c>
      <c r="BJ95" s="31">
        <f>IF(OR($A95="",BJ$4=""),"",IF(AND(BJ$4&lt;=$D95,BJ$4+6&gt;=$D95),"C","")&amp;IF(AND(BJ$4&lt;=$E95,BJ$4+6&gt;=$E95),"A","")&amp;IF(AND(BJ$4&lt;=$G95,BJ$4+6&gt;=$F95),"V","")&amp;IF(AND(BJ$4&lt;=$H95,BJ$4+6&gt;=$H95),"R",""))</f>
        <v/>
      </c>
      <c r="BK95" s="31">
        <f>IF(OR($A95="",BK$4=""),"",IF(AND(BK$4&lt;=$D95,BK$4+6&gt;=$D95),"C","")&amp;IF(AND(BK$4&lt;=$E95,BK$4+6&gt;=$E95),"A","")&amp;IF(AND(BK$4&lt;=$G95,BK$4+6&gt;=$F95),"V","")&amp;IF(AND(BK$4&lt;=$H95,BK$4+6&gt;=$H95),"R",""))</f>
        <v/>
      </c>
      <c r="BL95" s="31">
        <f>IF(OR($A95="",BL$4=""),"",IF(AND(BL$4&lt;=$D95,BL$4+6&gt;=$D95),"C","")&amp;IF(AND(BL$4&lt;=$E95,BL$4+6&gt;=$E95),"A","")&amp;IF(AND(BL$4&lt;=$G95,BL$4+6&gt;=$F95),"V","")&amp;IF(AND(BL$4&lt;=$H95,BL$4+6&gt;=$H95),"R",""))</f>
        <v/>
      </c>
      <c r="BM95" s="31">
        <f>IF(OR($A95="",BM$4=""),"",IF(AND(BM$4&lt;=$D95,BM$4+6&gt;=$D95),"C","")&amp;IF(AND(BM$4&lt;=$E95,BM$4+6&gt;=$E95),"A","")&amp;IF(AND(BM$4&lt;=$G95,BM$4+6&gt;=$F95),"V","")&amp;IF(AND(BM$4&lt;=$H95,BM$4+6&gt;=$H95),"R",""))</f>
        <v/>
      </c>
      <c r="BN95" s="31">
        <f>IF(OR($A95="",BN$4=""),"",IF(AND(BN$4&lt;=$D95,BN$4+6&gt;=$D95),"C","")&amp;IF(AND(BN$4&lt;=$E95,BN$4+6&gt;=$E95),"A","")&amp;IF(AND(BN$4&lt;=$G95,BN$4+6&gt;=$F95),"V","")&amp;IF(AND(BN$4&lt;=$H95,BN$4+6&gt;=$H95),"R",""))</f>
        <v/>
      </c>
      <c r="BO95" s="31">
        <f>IF(OR($A95="",BO$4=""),"",IF(AND(BO$4&lt;=$D95,BO$4+6&gt;=$D95),"C","")&amp;IF(AND(BO$4&lt;=$E95,BO$4+6&gt;=$E95),"A","")&amp;IF(AND(BO$4&lt;=$G95,BO$4+6&gt;=$F95),"V","")&amp;IF(AND(BO$4&lt;=$H95,BO$4+6&gt;=$H95),"R",""))</f>
        <v/>
      </c>
      <c r="BP95" s="31">
        <f>IF(OR($A95="",BP$4=""),"",IF(AND(BP$4&lt;=$D95,BP$4+6&gt;=$D95),"C","")&amp;IF(AND(BP$4&lt;=$E95,BP$4+6&gt;=$E95),"A","")&amp;IF(AND(BP$4&lt;=$G95,BP$4+6&gt;=$F95),"V","")&amp;IF(AND(BP$4&lt;=$H95,BP$4+6&gt;=$H95),"R",""))</f>
        <v/>
      </c>
    </row>
    <row r="96" ht="26" customHeight="1">
      <c r="A96" s="12">
        <f>IF(Planejamento!A93="","",Planejamento!A93)</f>
        <v/>
      </c>
      <c r="B96" s="32">
        <f>IF(Planejamento!A93="","",Planejamento!B93)</f>
        <v/>
      </c>
      <c r="C96" s="32">
        <f>IF(Planejamento!A93="","",Planejamento!E93)</f>
        <v/>
      </c>
      <c r="D96" s="33">
        <f>IF(Planejamento!A93="","",Planejamento!L93)</f>
        <v/>
      </c>
      <c r="E96" s="33">
        <f>IF(Planejamento!A93="","",Planejamento!M93)</f>
        <v/>
      </c>
      <c r="F96" s="33">
        <f>IF(Planejamento!A93="","",Planejamento!G93)</f>
        <v/>
      </c>
      <c r="G96" s="33">
        <f>IF(Planejamento!A93="","",Planejamento!H93)</f>
        <v/>
      </c>
      <c r="H96" s="33">
        <f>IF(Planejamento!A93="","",Planejamento!N93)</f>
        <v/>
      </c>
      <c r="I96" s="34">
        <f>IF(OR($A96="",I$4=""),"",IF(AND(I$4&lt;=$D96,I$4+6&gt;=$D96),"C","")&amp;IF(AND(I$4&lt;=$E96,I$4+6&gt;=$E96),"A","")&amp;IF(AND(I$4&lt;=$G96,I$4+6&gt;=$F96),"V","")&amp;IF(AND(I$4&lt;=$H96,I$4+6&gt;=$H96),"R",""))</f>
        <v/>
      </c>
      <c r="J96" s="34">
        <f>IF(OR($A96="",J$4=""),"",IF(AND(J$4&lt;=$D96,J$4+6&gt;=$D96),"C","")&amp;IF(AND(J$4&lt;=$E96,J$4+6&gt;=$E96),"A","")&amp;IF(AND(J$4&lt;=$G96,J$4+6&gt;=$F96),"V","")&amp;IF(AND(J$4&lt;=$H96,J$4+6&gt;=$H96),"R",""))</f>
        <v/>
      </c>
      <c r="K96" s="34">
        <f>IF(OR($A96="",K$4=""),"",IF(AND(K$4&lt;=$D96,K$4+6&gt;=$D96),"C","")&amp;IF(AND(K$4&lt;=$E96,K$4+6&gt;=$E96),"A","")&amp;IF(AND(K$4&lt;=$G96,K$4+6&gt;=$F96),"V","")&amp;IF(AND(K$4&lt;=$H96,K$4+6&gt;=$H96),"R",""))</f>
        <v/>
      </c>
      <c r="L96" s="34">
        <f>IF(OR($A96="",L$4=""),"",IF(AND(L$4&lt;=$D96,L$4+6&gt;=$D96),"C","")&amp;IF(AND(L$4&lt;=$E96,L$4+6&gt;=$E96),"A","")&amp;IF(AND(L$4&lt;=$G96,L$4+6&gt;=$F96),"V","")&amp;IF(AND(L$4&lt;=$H96,L$4+6&gt;=$H96),"R",""))</f>
        <v/>
      </c>
      <c r="M96" s="34">
        <f>IF(OR($A96="",M$4=""),"",IF(AND(M$4&lt;=$D96,M$4+6&gt;=$D96),"C","")&amp;IF(AND(M$4&lt;=$E96,M$4+6&gt;=$E96),"A","")&amp;IF(AND(M$4&lt;=$G96,M$4+6&gt;=$F96),"V","")&amp;IF(AND(M$4&lt;=$H96,M$4+6&gt;=$H96),"R",""))</f>
        <v/>
      </c>
      <c r="N96" s="34">
        <f>IF(OR($A96="",N$4=""),"",IF(AND(N$4&lt;=$D96,N$4+6&gt;=$D96),"C","")&amp;IF(AND(N$4&lt;=$E96,N$4+6&gt;=$E96),"A","")&amp;IF(AND(N$4&lt;=$G96,N$4+6&gt;=$F96),"V","")&amp;IF(AND(N$4&lt;=$H96,N$4+6&gt;=$H96),"R",""))</f>
        <v/>
      </c>
      <c r="O96" s="34">
        <f>IF(OR($A96="",O$4=""),"",IF(AND(O$4&lt;=$D96,O$4+6&gt;=$D96),"C","")&amp;IF(AND(O$4&lt;=$E96,O$4+6&gt;=$E96),"A","")&amp;IF(AND(O$4&lt;=$G96,O$4+6&gt;=$F96),"V","")&amp;IF(AND(O$4&lt;=$H96,O$4+6&gt;=$H96),"R",""))</f>
        <v/>
      </c>
      <c r="P96" s="34">
        <f>IF(OR($A96="",P$4=""),"",IF(AND(P$4&lt;=$D96,P$4+6&gt;=$D96),"C","")&amp;IF(AND(P$4&lt;=$E96,P$4+6&gt;=$E96),"A","")&amp;IF(AND(P$4&lt;=$G96,P$4+6&gt;=$F96),"V","")&amp;IF(AND(P$4&lt;=$H96,P$4+6&gt;=$H96),"R",""))</f>
        <v/>
      </c>
      <c r="Q96" s="34">
        <f>IF(OR($A96="",Q$4=""),"",IF(AND(Q$4&lt;=$D96,Q$4+6&gt;=$D96),"C","")&amp;IF(AND(Q$4&lt;=$E96,Q$4+6&gt;=$E96),"A","")&amp;IF(AND(Q$4&lt;=$G96,Q$4+6&gt;=$F96),"V","")&amp;IF(AND(Q$4&lt;=$H96,Q$4+6&gt;=$H96),"R",""))</f>
        <v/>
      </c>
      <c r="R96" s="34">
        <f>IF(OR($A96="",R$4=""),"",IF(AND(R$4&lt;=$D96,R$4+6&gt;=$D96),"C","")&amp;IF(AND(R$4&lt;=$E96,R$4+6&gt;=$E96),"A","")&amp;IF(AND(R$4&lt;=$G96,R$4+6&gt;=$F96),"V","")&amp;IF(AND(R$4&lt;=$H96,R$4+6&gt;=$H96),"R",""))</f>
        <v/>
      </c>
      <c r="S96" s="34">
        <f>IF(OR($A96="",S$4=""),"",IF(AND(S$4&lt;=$D96,S$4+6&gt;=$D96),"C","")&amp;IF(AND(S$4&lt;=$E96,S$4+6&gt;=$E96),"A","")&amp;IF(AND(S$4&lt;=$G96,S$4+6&gt;=$F96),"V","")&amp;IF(AND(S$4&lt;=$H96,S$4+6&gt;=$H96),"R",""))</f>
        <v/>
      </c>
      <c r="T96" s="34">
        <f>IF(OR($A96="",T$4=""),"",IF(AND(T$4&lt;=$D96,T$4+6&gt;=$D96),"C","")&amp;IF(AND(T$4&lt;=$E96,T$4+6&gt;=$E96),"A","")&amp;IF(AND(T$4&lt;=$G96,T$4+6&gt;=$F96),"V","")&amp;IF(AND(T$4&lt;=$H96,T$4+6&gt;=$H96),"R",""))</f>
        <v/>
      </c>
      <c r="U96" s="34">
        <f>IF(OR($A96="",U$4=""),"",IF(AND(U$4&lt;=$D96,U$4+6&gt;=$D96),"C","")&amp;IF(AND(U$4&lt;=$E96,U$4+6&gt;=$E96),"A","")&amp;IF(AND(U$4&lt;=$G96,U$4+6&gt;=$F96),"V","")&amp;IF(AND(U$4&lt;=$H96,U$4+6&gt;=$H96),"R",""))</f>
        <v/>
      </c>
      <c r="V96" s="34">
        <f>IF(OR($A96="",V$4=""),"",IF(AND(V$4&lt;=$D96,V$4+6&gt;=$D96),"C","")&amp;IF(AND(V$4&lt;=$E96,V$4+6&gt;=$E96),"A","")&amp;IF(AND(V$4&lt;=$G96,V$4+6&gt;=$F96),"V","")&amp;IF(AND(V$4&lt;=$H96,V$4+6&gt;=$H96),"R",""))</f>
        <v/>
      </c>
      <c r="W96" s="34">
        <f>IF(OR($A96="",W$4=""),"",IF(AND(W$4&lt;=$D96,W$4+6&gt;=$D96),"C","")&amp;IF(AND(W$4&lt;=$E96,W$4+6&gt;=$E96),"A","")&amp;IF(AND(W$4&lt;=$G96,W$4+6&gt;=$F96),"V","")&amp;IF(AND(W$4&lt;=$H96,W$4+6&gt;=$H96),"R",""))</f>
        <v/>
      </c>
      <c r="X96" s="34">
        <f>IF(OR($A96="",X$4=""),"",IF(AND(X$4&lt;=$D96,X$4+6&gt;=$D96),"C","")&amp;IF(AND(X$4&lt;=$E96,X$4+6&gt;=$E96),"A","")&amp;IF(AND(X$4&lt;=$G96,X$4+6&gt;=$F96),"V","")&amp;IF(AND(X$4&lt;=$H96,X$4+6&gt;=$H96),"R",""))</f>
        <v/>
      </c>
      <c r="Y96" s="34">
        <f>IF(OR($A96="",Y$4=""),"",IF(AND(Y$4&lt;=$D96,Y$4+6&gt;=$D96),"C","")&amp;IF(AND(Y$4&lt;=$E96,Y$4+6&gt;=$E96),"A","")&amp;IF(AND(Y$4&lt;=$G96,Y$4+6&gt;=$F96),"V","")&amp;IF(AND(Y$4&lt;=$H96,Y$4+6&gt;=$H96),"R",""))</f>
        <v/>
      </c>
      <c r="Z96" s="34">
        <f>IF(OR($A96="",Z$4=""),"",IF(AND(Z$4&lt;=$D96,Z$4+6&gt;=$D96),"C","")&amp;IF(AND(Z$4&lt;=$E96,Z$4+6&gt;=$E96),"A","")&amp;IF(AND(Z$4&lt;=$G96,Z$4+6&gt;=$F96),"V","")&amp;IF(AND(Z$4&lt;=$H96,Z$4+6&gt;=$H96),"R",""))</f>
        <v/>
      </c>
      <c r="AA96" s="34">
        <f>IF(OR($A96="",AA$4=""),"",IF(AND(AA$4&lt;=$D96,AA$4+6&gt;=$D96),"C","")&amp;IF(AND(AA$4&lt;=$E96,AA$4+6&gt;=$E96),"A","")&amp;IF(AND(AA$4&lt;=$G96,AA$4+6&gt;=$F96),"V","")&amp;IF(AND(AA$4&lt;=$H96,AA$4+6&gt;=$H96),"R",""))</f>
        <v/>
      </c>
      <c r="AB96" s="34">
        <f>IF(OR($A96="",AB$4=""),"",IF(AND(AB$4&lt;=$D96,AB$4+6&gt;=$D96),"C","")&amp;IF(AND(AB$4&lt;=$E96,AB$4+6&gt;=$E96),"A","")&amp;IF(AND(AB$4&lt;=$G96,AB$4+6&gt;=$F96),"V","")&amp;IF(AND(AB$4&lt;=$H96,AB$4+6&gt;=$H96),"R",""))</f>
        <v/>
      </c>
      <c r="AC96" s="34">
        <f>IF(OR($A96="",AC$4=""),"",IF(AND(AC$4&lt;=$D96,AC$4+6&gt;=$D96),"C","")&amp;IF(AND(AC$4&lt;=$E96,AC$4+6&gt;=$E96),"A","")&amp;IF(AND(AC$4&lt;=$G96,AC$4+6&gt;=$F96),"V","")&amp;IF(AND(AC$4&lt;=$H96,AC$4+6&gt;=$H96),"R",""))</f>
        <v/>
      </c>
      <c r="AD96" s="34">
        <f>IF(OR($A96="",AD$4=""),"",IF(AND(AD$4&lt;=$D96,AD$4+6&gt;=$D96),"C","")&amp;IF(AND(AD$4&lt;=$E96,AD$4+6&gt;=$E96),"A","")&amp;IF(AND(AD$4&lt;=$G96,AD$4+6&gt;=$F96),"V","")&amp;IF(AND(AD$4&lt;=$H96,AD$4+6&gt;=$H96),"R",""))</f>
        <v/>
      </c>
      <c r="AE96" s="34">
        <f>IF(OR($A96="",AE$4=""),"",IF(AND(AE$4&lt;=$D96,AE$4+6&gt;=$D96),"C","")&amp;IF(AND(AE$4&lt;=$E96,AE$4+6&gt;=$E96),"A","")&amp;IF(AND(AE$4&lt;=$G96,AE$4+6&gt;=$F96),"V","")&amp;IF(AND(AE$4&lt;=$H96,AE$4+6&gt;=$H96),"R",""))</f>
        <v/>
      </c>
      <c r="AF96" s="34">
        <f>IF(OR($A96="",AF$4=""),"",IF(AND(AF$4&lt;=$D96,AF$4+6&gt;=$D96),"C","")&amp;IF(AND(AF$4&lt;=$E96,AF$4+6&gt;=$E96),"A","")&amp;IF(AND(AF$4&lt;=$G96,AF$4+6&gt;=$F96),"V","")&amp;IF(AND(AF$4&lt;=$H96,AF$4+6&gt;=$H96),"R",""))</f>
        <v/>
      </c>
      <c r="AG96" s="34">
        <f>IF(OR($A96="",AG$4=""),"",IF(AND(AG$4&lt;=$D96,AG$4+6&gt;=$D96),"C","")&amp;IF(AND(AG$4&lt;=$E96,AG$4+6&gt;=$E96),"A","")&amp;IF(AND(AG$4&lt;=$G96,AG$4+6&gt;=$F96),"V","")&amp;IF(AND(AG$4&lt;=$H96,AG$4+6&gt;=$H96),"R",""))</f>
        <v/>
      </c>
      <c r="AH96" s="34">
        <f>IF(OR($A96="",AH$4=""),"",IF(AND(AH$4&lt;=$D96,AH$4+6&gt;=$D96),"C","")&amp;IF(AND(AH$4&lt;=$E96,AH$4+6&gt;=$E96),"A","")&amp;IF(AND(AH$4&lt;=$G96,AH$4+6&gt;=$F96),"V","")&amp;IF(AND(AH$4&lt;=$H96,AH$4+6&gt;=$H96),"R",""))</f>
        <v/>
      </c>
      <c r="AI96" s="34">
        <f>IF(OR($A96="",AI$4=""),"",IF(AND(AI$4&lt;=$D96,AI$4+6&gt;=$D96),"C","")&amp;IF(AND(AI$4&lt;=$E96,AI$4+6&gt;=$E96),"A","")&amp;IF(AND(AI$4&lt;=$G96,AI$4+6&gt;=$F96),"V","")&amp;IF(AND(AI$4&lt;=$H96,AI$4+6&gt;=$H96),"R",""))</f>
        <v/>
      </c>
      <c r="AJ96" s="34">
        <f>IF(OR($A96="",AJ$4=""),"",IF(AND(AJ$4&lt;=$D96,AJ$4+6&gt;=$D96),"C","")&amp;IF(AND(AJ$4&lt;=$E96,AJ$4+6&gt;=$E96),"A","")&amp;IF(AND(AJ$4&lt;=$G96,AJ$4+6&gt;=$F96),"V","")&amp;IF(AND(AJ$4&lt;=$H96,AJ$4+6&gt;=$H96),"R",""))</f>
        <v/>
      </c>
      <c r="AK96" s="34">
        <f>IF(OR($A96="",AK$4=""),"",IF(AND(AK$4&lt;=$D96,AK$4+6&gt;=$D96),"C","")&amp;IF(AND(AK$4&lt;=$E96,AK$4+6&gt;=$E96),"A","")&amp;IF(AND(AK$4&lt;=$G96,AK$4+6&gt;=$F96),"V","")&amp;IF(AND(AK$4&lt;=$H96,AK$4+6&gt;=$H96),"R",""))</f>
        <v/>
      </c>
      <c r="AL96" s="34">
        <f>IF(OR($A96="",AL$4=""),"",IF(AND(AL$4&lt;=$D96,AL$4+6&gt;=$D96),"C","")&amp;IF(AND(AL$4&lt;=$E96,AL$4+6&gt;=$E96),"A","")&amp;IF(AND(AL$4&lt;=$G96,AL$4+6&gt;=$F96),"V","")&amp;IF(AND(AL$4&lt;=$H96,AL$4+6&gt;=$H96),"R",""))</f>
        <v/>
      </c>
      <c r="AM96" s="34">
        <f>IF(OR($A96="",AM$4=""),"",IF(AND(AM$4&lt;=$D96,AM$4+6&gt;=$D96),"C","")&amp;IF(AND(AM$4&lt;=$E96,AM$4+6&gt;=$E96),"A","")&amp;IF(AND(AM$4&lt;=$G96,AM$4+6&gt;=$F96),"V","")&amp;IF(AND(AM$4&lt;=$H96,AM$4+6&gt;=$H96),"R",""))</f>
        <v/>
      </c>
      <c r="AN96" s="34">
        <f>IF(OR($A96="",AN$4=""),"",IF(AND(AN$4&lt;=$D96,AN$4+6&gt;=$D96),"C","")&amp;IF(AND(AN$4&lt;=$E96,AN$4+6&gt;=$E96),"A","")&amp;IF(AND(AN$4&lt;=$G96,AN$4+6&gt;=$F96),"V","")&amp;IF(AND(AN$4&lt;=$H96,AN$4+6&gt;=$H96),"R",""))</f>
        <v/>
      </c>
      <c r="AO96" s="34">
        <f>IF(OR($A96="",AO$4=""),"",IF(AND(AO$4&lt;=$D96,AO$4+6&gt;=$D96),"C","")&amp;IF(AND(AO$4&lt;=$E96,AO$4+6&gt;=$E96),"A","")&amp;IF(AND(AO$4&lt;=$G96,AO$4+6&gt;=$F96),"V","")&amp;IF(AND(AO$4&lt;=$H96,AO$4+6&gt;=$H96),"R",""))</f>
        <v/>
      </c>
      <c r="AP96" s="34">
        <f>IF(OR($A96="",AP$4=""),"",IF(AND(AP$4&lt;=$D96,AP$4+6&gt;=$D96),"C","")&amp;IF(AND(AP$4&lt;=$E96,AP$4+6&gt;=$E96),"A","")&amp;IF(AND(AP$4&lt;=$G96,AP$4+6&gt;=$F96),"V","")&amp;IF(AND(AP$4&lt;=$H96,AP$4+6&gt;=$H96),"R",""))</f>
        <v/>
      </c>
      <c r="AQ96" s="34">
        <f>IF(OR($A96="",AQ$4=""),"",IF(AND(AQ$4&lt;=$D96,AQ$4+6&gt;=$D96),"C","")&amp;IF(AND(AQ$4&lt;=$E96,AQ$4+6&gt;=$E96),"A","")&amp;IF(AND(AQ$4&lt;=$G96,AQ$4+6&gt;=$F96),"V","")&amp;IF(AND(AQ$4&lt;=$H96,AQ$4+6&gt;=$H96),"R",""))</f>
        <v/>
      </c>
      <c r="AR96" s="34">
        <f>IF(OR($A96="",AR$4=""),"",IF(AND(AR$4&lt;=$D96,AR$4+6&gt;=$D96),"C","")&amp;IF(AND(AR$4&lt;=$E96,AR$4+6&gt;=$E96),"A","")&amp;IF(AND(AR$4&lt;=$G96,AR$4+6&gt;=$F96),"V","")&amp;IF(AND(AR$4&lt;=$H96,AR$4+6&gt;=$H96),"R",""))</f>
        <v/>
      </c>
      <c r="AS96" s="34">
        <f>IF(OR($A96="",AS$4=""),"",IF(AND(AS$4&lt;=$D96,AS$4+6&gt;=$D96),"C","")&amp;IF(AND(AS$4&lt;=$E96,AS$4+6&gt;=$E96),"A","")&amp;IF(AND(AS$4&lt;=$G96,AS$4+6&gt;=$F96),"V","")&amp;IF(AND(AS$4&lt;=$H96,AS$4+6&gt;=$H96),"R",""))</f>
        <v/>
      </c>
      <c r="AT96" s="34">
        <f>IF(OR($A96="",AT$4=""),"",IF(AND(AT$4&lt;=$D96,AT$4+6&gt;=$D96),"C","")&amp;IF(AND(AT$4&lt;=$E96,AT$4+6&gt;=$E96),"A","")&amp;IF(AND(AT$4&lt;=$G96,AT$4+6&gt;=$F96),"V","")&amp;IF(AND(AT$4&lt;=$H96,AT$4+6&gt;=$H96),"R",""))</f>
        <v/>
      </c>
      <c r="AU96" s="34">
        <f>IF(OR($A96="",AU$4=""),"",IF(AND(AU$4&lt;=$D96,AU$4+6&gt;=$D96),"C","")&amp;IF(AND(AU$4&lt;=$E96,AU$4+6&gt;=$E96),"A","")&amp;IF(AND(AU$4&lt;=$G96,AU$4+6&gt;=$F96),"V","")&amp;IF(AND(AU$4&lt;=$H96,AU$4+6&gt;=$H96),"R",""))</f>
        <v/>
      </c>
      <c r="AV96" s="34">
        <f>IF(OR($A96="",AV$4=""),"",IF(AND(AV$4&lt;=$D96,AV$4+6&gt;=$D96),"C","")&amp;IF(AND(AV$4&lt;=$E96,AV$4+6&gt;=$E96),"A","")&amp;IF(AND(AV$4&lt;=$G96,AV$4+6&gt;=$F96),"V","")&amp;IF(AND(AV$4&lt;=$H96,AV$4+6&gt;=$H96),"R",""))</f>
        <v/>
      </c>
      <c r="AW96" s="34">
        <f>IF(OR($A96="",AW$4=""),"",IF(AND(AW$4&lt;=$D96,AW$4+6&gt;=$D96),"C","")&amp;IF(AND(AW$4&lt;=$E96,AW$4+6&gt;=$E96),"A","")&amp;IF(AND(AW$4&lt;=$G96,AW$4+6&gt;=$F96),"V","")&amp;IF(AND(AW$4&lt;=$H96,AW$4+6&gt;=$H96),"R",""))</f>
        <v/>
      </c>
      <c r="AX96" s="34">
        <f>IF(OR($A96="",AX$4=""),"",IF(AND(AX$4&lt;=$D96,AX$4+6&gt;=$D96),"C","")&amp;IF(AND(AX$4&lt;=$E96,AX$4+6&gt;=$E96),"A","")&amp;IF(AND(AX$4&lt;=$G96,AX$4+6&gt;=$F96),"V","")&amp;IF(AND(AX$4&lt;=$H96,AX$4+6&gt;=$H96),"R",""))</f>
        <v/>
      </c>
      <c r="AY96" s="34">
        <f>IF(OR($A96="",AY$4=""),"",IF(AND(AY$4&lt;=$D96,AY$4+6&gt;=$D96),"C","")&amp;IF(AND(AY$4&lt;=$E96,AY$4+6&gt;=$E96),"A","")&amp;IF(AND(AY$4&lt;=$G96,AY$4+6&gt;=$F96),"V","")&amp;IF(AND(AY$4&lt;=$H96,AY$4+6&gt;=$H96),"R",""))</f>
        <v/>
      </c>
      <c r="AZ96" s="34">
        <f>IF(OR($A96="",AZ$4=""),"",IF(AND(AZ$4&lt;=$D96,AZ$4+6&gt;=$D96),"C","")&amp;IF(AND(AZ$4&lt;=$E96,AZ$4+6&gt;=$E96),"A","")&amp;IF(AND(AZ$4&lt;=$G96,AZ$4+6&gt;=$F96),"V","")&amp;IF(AND(AZ$4&lt;=$H96,AZ$4+6&gt;=$H96),"R",""))</f>
        <v/>
      </c>
      <c r="BA96" s="34">
        <f>IF(OR($A96="",BA$4=""),"",IF(AND(BA$4&lt;=$D96,BA$4+6&gt;=$D96),"C","")&amp;IF(AND(BA$4&lt;=$E96,BA$4+6&gt;=$E96),"A","")&amp;IF(AND(BA$4&lt;=$G96,BA$4+6&gt;=$F96),"V","")&amp;IF(AND(BA$4&lt;=$H96,BA$4+6&gt;=$H96),"R",""))</f>
        <v/>
      </c>
      <c r="BB96" s="34">
        <f>IF(OR($A96="",BB$4=""),"",IF(AND(BB$4&lt;=$D96,BB$4+6&gt;=$D96),"C","")&amp;IF(AND(BB$4&lt;=$E96,BB$4+6&gt;=$E96),"A","")&amp;IF(AND(BB$4&lt;=$G96,BB$4+6&gt;=$F96),"V","")&amp;IF(AND(BB$4&lt;=$H96,BB$4+6&gt;=$H96),"R",""))</f>
        <v/>
      </c>
      <c r="BC96" s="34">
        <f>IF(OR($A96="",BC$4=""),"",IF(AND(BC$4&lt;=$D96,BC$4+6&gt;=$D96),"C","")&amp;IF(AND(BC$4&lt;=$E96,BC$4+6&gt;=$E96),"A","")&amp;IF(AND(BC$4&lt;=$G96,BC$4+6&gt;=$F96),"V","")&amp;IF(AND(BC$4&lt;=$H96,BC$4+6&gt;=$H96),"R",""))</f>
        <v/>
      </c>
      <c r="BD96" s="34">
        <f>IF(OR($A96="",BD$4=""),"",IF(AND(BD$4&lt;=$D96,BD$4+6&gt;=$D96),"C","")&amp;IF(AND(BD$4&lt;=$E96,BD$4+6&gt;=$E96),"A","")&amp;IF(AND(BD$4&lt;=$G96,BD$4+6&gt;=$F96),"V","")&amp;IF(AND(BD$4&lt;=$H96,BD$4+6&gt;=$H96),"R",""))</f>
        <v/>
      </c>
      <c r="BE96" s="34">
        <f>IF(OR($A96="",BE$4=""),"",IF(AND(BE$4&lt;=$D96,BE$4+6&gt;=$D96),"C","")&amp;IF(AND(BE$4&lt;=$E96,BE$4+6&gt;=$E96),"A","")&amp;IF(AND(BE$4&lt;=$G96,BE$4+6&gt;=$F96),"V","")&amp;IF(AND(BE$4&lt;=$H96,BE$4+6&gt;=$H96),"R",""))</f>
        <v/>
      </c>
      <c r="BF96" s="34">
        <f>IF(OR($A96="",BF$4=""),"",IF(AND(BF$4&lt;=$D96,BF$4+6&gt;=$D96),"C","")&amp;IF(AND(BF$4&lt;=$E96,BF$4+6&gt;=$E96),"A","")&amp;IF(AND(BF$4&lt;=$G96,BF$4+6&gt;=$F96),"V","")&amp;IF(AND(BF$4&lt;=$H96,BF$4+6&gt;=$H96),"R",""))</f>
        <v/>
      </c>
      <c r="BG96" s="34">
        <f>IF(OR($A96="",BG$4=""),"",IF(AND(BG$4&lt;=$D96,BG$4+6&gt;=$D96),"C","")&amp;IF(AND(BG$4&lt;=$E96,BG$4+6&gt;=$E96),"A","")&amp;IF(AND(BG$4&lt;=$G96,BG$4+6&gt;=$F96),"V","")&amp;IF(AND(BG$4&lt;=$H96,BG$4+6&gt;=$H96),"R",""))</f>
        <v/>
      </c>
      <c r="BH96" s="34">
        <f>IF(OR($A96="",BH$4=""),"",IF(AND(BH$4&lt;=$D96,BH$4+6&gt;=$D96),"C","")&amp;IF(AND(BH$4&lt;=$E96,BH$4+6&gt;=$E96),"A","")&amp;IF(AND(BH$4&lt;=$G96,BH$4+6&gt;=$F96),"V","")&amp;IF(AND(BH$4&lt;=$H96,BH$4+6&gt;=$H96),"R",""))</f>
        <v/>
      </c>
      <c r="BI96" s="34">
        <f>IF(OR($A96="",BI$4=""),"",IF(AND(BI$4&lt;=$D96,BI$4+6&gt;=$D96),"C","")&amp;IF(AND(BI$4&lt;=$E96,BI$4+6&gt;=$E96),"A","")&amp;IF(AND(BI$4&lt;=$G96,BI$4+6&gt;=$F96),"V","")&amp;IF(AND(BI$4&lt;=$H96,BI$4+6&gt;=$H96),"R",""))</f>
        <v/>
      </c>
      <c r="BJ96" s="34">
        <f>IF(OR($A96="",BJ$4=""),"",IF(AND(BJ$4&lt;=$D96,BJ$4+6&gt;=$D96),"C","")&amp;IF(AND(BJ$4&lt;=$E96,BJ$4+6&gt;=$E96),"A","")&amp;IF(AND(BJ$4&lt;=$G96,BJ$4+6&gt;=$F96),"V","")&amp;IF(AND(BJ$4&lt;=$H96,BJ$4+6&gt;=$H96),"R",""))</f>
        <v/>
      </c>
      <c r="BK96" s="34">
        <f>IF(OR($A96="",BK$4=""),"",IF(AND(BK$4&lt;=$D96,BK$4+6&gt;=$D96),"C","")&amp;IF(AND(BK$4&lt;=$E96,BK$4+6&gt;=$E96),"A","")&amp;IF(AND(BK$4&lt;=$G96,BK$4+6&gt;=$F96),"V","")&amp;IF(AND(BK$4&lt;=$H96,BK$4+6&gt;=$H96),"R",""))</f>
        <v/>
      </c>
      <c r="BL96" s="34">
        <f>IF(OR($A96="",BL$4=""),"",IF(AND(BL$4&lt;=$D96,BL$4+6&gt;=$D96),"C","")&amp;IF(AND(BL$4&lt;=$E96,BL$4+6&gt;=$E96),"A","")&amp;IF(AND(BL$4&lt;=$G96,BL$4+6&gt;=$F96),"V","")&amp;IF(AND(BL$4&lt;=$H96,BL$4+6&gt;=$H96),"R",""))</f>
        <v/>
      </c>
      <c r="BM96" s="34">
        <f>IF(OR($A96="",BM$4=""),"",IF(AND(BM$4&lt;=$D96,BM$4+6&gt;=$D96),"C","")&amp;IF(AND(BM$4&lt;=$E96,BM$4+6&gt;=$E96),"A","")&amp;IF(AND(BM$4&lt;=$G96,BM$4+6&gt;=$F96),"V","")&amp;IF(AND(BM$4&lt;=$H96,BM$4+6&gt;=$H96),"R",""))</f>
        <v/>
      </c>
      <c r="BN96" s="34">
        <f>IF(OR($A96="",BN$4=""),"",IF(AND(BN$4&lt;=$D96,BN$4+6&gt;=$D96),"C","")&amp;IF(AND(BN$4&lt;=$E96,BN$4+6&gt;=$E96),"A","")&amp;IF(AND(BN$4&lt;=$G96,BN$4+6&gt;=$F96),"V","")&amp;IF(AND(BN$4&lt;=$H96,BN$4+6&gt;=$H96),"R",""))</f>
        <v/>
      </c>
      <c r="BO96" s="34">
        <f>IF(OR($A96="",BO$4=""),"",IF(AND(BO$4&lt;=$D96,BO$4+6&gt;=$D96),"C","")&amp;IF(AND(BO$4&lt;=$E96,BO$4+6&gt;=$E96),"A","")&amp;IF(AND(BO$4&lt;=$G96,BO$4+6&gt;=$F96),"V","")&amp;IF(AND(BO$4&lt;=$H96,BO$4+6&gt;=$H96),"R",""))</f>
        <v/>
      </c>
      <c r="BP96" s="34">
        <f>IF(OR($A96="",BP$4=""),"",IF(AND(BP$4&lt;=$D96,BP$4+6&gt;=$D96),"C","")&amp;IF(AND(BP$4&lt;=$E96,BP$4+6&gt;=$E96),"A","")&amp;IF(AND(BP$4&lt;=$G96,BP$4+6&gt;=$F96),"V","")&amp;IF(AND(BP$4&lt;=$H96,BP$4+6&gt;=$H96),"R",""))</f>
        <v/>
      </c>
    </row>
    <row r="97" ht="26" customHeight="1">
      <c r="A97" s="13">
        <f>IF(Planejamento!A94="","",Planejamento!A94)</f>
        <v/>
      </c>
      <c r="B97" s="29">
        <f>IF(Planejamento!A94="","",Planejamento!B94)</f>
        <v/>
      </c>
      <c r="C97" s="29">
        <f>IF(Planejamento!A94="","",Planejamento!E94)</f>
        <v/>
      </c>
      <c r="D97" s="30">
        <f>IF(Planejamento!A94="","",Planejamento!L94)</f>
        <v/>
      </c>
      <c r="E97" s="30">
        <f>IF(Planejamento!A94="","",Planejamento!M94)</f>
        <v/>
      </c>
      <c r="F97" s="30">
        <f>IF(Planejamento!A94="","",Planejamento!G94)</f>
        <v/>
      </c>
      <c r="G97" s="30">
        <f>IF(Planejamento!A94="","",Planejamento!H94)</f>
        <v/>
      </c>
      <c r="H97" s="30">
        <f>IF(Planejamento!A94="","",Planejamento!N94)</f>
        <v/>
      </c>
      <c r="I97" s="31">
        <f>IF(OR($A97="",I$4=""),"",IF(AND(I$4&lt;=$D97,I$4+6&gt;=$D97),"C","")&amp;IF(AND(I$4&lt;=$E97,I$4+6&gt;=$E97),"A","")&amp;IF(AND(I$4&lt;=$G97,I$4+6&gt;=$F97),"V","")&amp;IF(AND(I$4&lt;=$H97,I$4+6&gt;=$H97),"R",""))</f>
        <v/>
      </c>
      <c r="J97" s="31">
        <f>IF(OR($A97="",J$4=""),"",IF(AND(J$4&lt;=$D97,J$4+6&gt;=$D97),"C","")&amp;IF(AND(J$4&lt;=$E97,J$4+6&gt;=$E97),"A","")&amp;IF(AND(J$4&lt;=$G97,J$4+6&gt;=$F97),"V","")&amp;IF(AND(J$4&lt;=$H97,J$4+6&gt;=$H97),"R",""))</f>
        <v/>
      </c>
      <c r="K97" s="31">
        <f>IF(OR($A97="",K$4=""),"",IF(AND(K$4&lt;=$D97,K$4+6&gt;=$D97),"C","")&amp;IF(AND(K$4&lt;=$E97,K$4+6&gt;=$E97),"A","")&amp;IF(AND(K$4&lt;=$G97,K$4+6&gt;=$F97),"V","")&amp;IF(AND(K$4&lt;=$H97,K$4+6&gt;=$H97),"R",""))</f>
        <v/>
      </c>
      <c r="L97" s="31">
        <f>IF(OR($A97="",L$4=""),"",IF(AND(L$4&lt;=$D97,L$4+6&gt;=$D97),"C","")&amp;IF(AND(L$4&lt;=$E97,L$4+6&gt;=$E97),"A","")&amp;IF(AND(L$4&lt;=$G97,L$4+6&gt;=$F97),"V","")&amp;IF(AND(L$4&lt;=$H97,L$4+6&gt;=$H97),"R",""))</f>
        <v/>
      </c>
      <c r="M97" s="31">
        <f>IF(OR($A97="",M$4=""),"",IF(AND(M$4&lt;=$D97,M$4+6&gt;=$D97),"C","")&amp;IF(AND(M$4&lt;=$E97,M$4+6&gt;=$E97),"A","")&amp;IF(AND(M$4&lt;=$G97,M$4+6&gt;=$F97),"V","")&amp;IF(AND(M$4&lt;=$H97,M$4+6&gt;=$H97),"R",""))</f>
        <v/>
      </c>
      <c r="N97" s="31">
        <f>IF(OR($A97="",N$4=""),"",IF(AND(N$4&lt;=$D97,N$4+6&gt;=$D97),"C","")&amp;IF(AND(N$4&lt;=$E97,N$4+6&gt;=$E97),"A","")&amp;IF(AND(N$4&lt;=$G97,N$4+6&gt;=$F97),"V","")&amp;IF(AND(N$4&lt;=$H97,N$4+6&gt;=$H97),"R",""))</f>
        <v/>
      </c>
      <c r="O97" s="31">
        <f>IF(OR($A97="",O$4=""),"",IF(AND(O$4&lt;=$D97,O$4+6&gt;=$D97),"C","")&amp;IF(AND(O$4&lt;=$E97,O$4+6&gt;=$E97),"A","")&amp;IF(AND(O$4&lt;=$G97,O$4+6&gt;=$F97),"V","")&amp;IF(AND(O$4&lt;=$H97,O$4+6&gt;=$H97),"R",""))</f>
        <v/>
      </c>
      <c r="P97" s="31">
        <f>IF(OR($A97="",P$4=""),"",IF(AND(P$4&lt;=$D97,P$4+6&gt;=$D97),"C","")&amp;IF(AND(P$4&lt;=$E97,P$4+6&gt;=$E97),"A","")&amp;IF(AND(P$4&lt;=$G97,P$4+6&gt;=$F97),"V","")&amp;IF(AND(P$4&lt;=$H97,P$4+6&gt;=$H97),"R",""))</f>
        <v/>
      </c>
      <c r="Q97" s="31">
        <f>IF(OR($A97="",Q$4=""),"",IF(AND(Q$4&lt;=$D97,Q$4+6&gt;=$D97),"C","")&amp;IF(AND(Q$4&lt;=$E97,Q$4+6&gt;=$E97),"A","")&amp;IF(AND(Q$4&lt;=$G97,Q$4+6&gt;=$F97),"V","")&amp;IF(AND(Q$4&lt;=$H97,Q$4+6&gt;=$H97),"R",""))</f>
        <v/>
      </c>
      <c r="R97" s="31">
        <f>IF(OR($A97="",R$4=""),"",IF(AND(R$4&lt;=$D97,R$4+6&gt;=$D97),"C","")&amp;IF(AND(R$4&lt;=$E97,R$4+6&gt;=$E97),"A","")&amp;IF(AND(R$4&lt;=$G97,R$4+6&gt;=$F97),"V","")&amp;IF(AND(R$4&lt;=$H97,R$4+6&gt;=$H97),"R",""))</f>
        <v/>
      </c>
      <c r="S97" s="31">
        <f>IF(OR($A97="",S$4=""),"",IF(AND(S$4&lt;=$D97,S$4+6&gt;=$D97),"C","")&amp;IF(AND(S$4&lt;=$E97,S$4+6&gt;=$E97),"A","")&amp;IF(AND(S$4&lt;=$G97,S$4+6&gt;=$F97),"V","")&amp;IF(AND(S$4&lt;=$H97,S$4+6&gt;=$H97),"R",""))</f>
        <v/>
      </c>
      <c r="T97" s="31">
        <f>IF(OR($A97="",T$4=""),"",IF(AND(T$4&lt;=$D97,T$4+6&gt;=$D97),"C","")&amp;IF(AND(T$4&lt;=$E97,T$4+6&gt;=$E97),"A","")&amp;IF(AND(T$4&lt;=$G97,T$4+6&gt;=$F97),"V","")&amp;IF(AND(T$4&lt;=$H97,T$4+6&gt;=$H97),"R",""))</f>
        <v/>
      </c>
      <c r="U97" s="31">
        <f>IF(OR($A97="",U$4=""),"",IF(AND(U$4&lt;=$D97,U$4+6&gt;=$D97),"C","")&amp;IF(AND(U$4&lt;=$E97,U$4+6&gt;=$E97),"A","")&amp;IF(AND(U$4&lt;=$G97,U$4+6&gt;=$F97),"V","")&amp;IF(AND(U$4&lt;=$H97,U$4+6&gt;=$H97),"R",""))</f>
        <v/>
      </c>
      <c r="V97" s="31">
        <f>IF(OR($A97="",V$4=""),"",IF(AND(V$4&lt;=$D97,V$4+6&gt;=$D97),"C","")&amp;IF(AND(V$4&lt;=$E97,V$4+6&gt;=$E97),"A","")&amp;IF(AND(V$4&lt;=$G97,V$4+6&gt;=$F97),"V","")&amp;IF(AND(V$4&lt;=$H97,V$4+6&gt;=$H97),"R",""))</f>
        <v/>
      </c>
      <c r="W97" s="31">
        <f>IF(OR($A97="",W$4=""),"",IF(AND(W$4&lt;=$D97,W$4+6&gt;=$D97),"C","")&amp;IF(AND(W$4&lt;=$E97,W$4+6&gt;=$E97),"A","")&amp;IF(AND(W$4&lt;=$G97,W$4+6&gt;=$F97),"V","")&amp;IF(AND(W$4&lt;=$H97,W$4+6&gt;=$H97),"R",""))</f>
        <v/>
      </c>
      <c r="X97" s="31">
        <f>IF(OR($A97="",X$4=""),"",IF(AND(X$4&lt;=$D97,X$4+6&gt;=$D97),"C","")&amp;IF(AND(X$4&lt;=$E97,X$4+6&gt;=$E97),"A","")&amp;IF(AND(X$4&lt;=$G97,X$4+6&gt;=$F97),"V","")&amp;IF(AND(X$4&lt;=$H97,X$4+6&gt;=$H97),"R",""))</f>
        <v/>
      </c>
      <c r="Y97" s="31">
        <f>IF(OR($A97="",Y$4=""),"",IF(AND(Y$4&lt;=$D97,Y$4+6&gt;=$D97),"C","")&amp;IF(AND(Y$4&lt;=$E97,Y$4+6&gt;=$E97),"A","")&amp;IF(AND(Y$4&lt;=$G97,Y$4+6&gt;=$F97),"V","")&amp;IF(AND(Y$4&lt;=$H97,Y$4+6&gt;=$H97),"R",""))</f>
        <v/>
      </c>
      <c r="Z97" s="31">
        <f>IF(OR($A97="",Z$4=""),"",IF(AND(Z$4&lt;=$D97,Z$4+6&gt;=$D97),"C","")&amp;IF(AND(Z$4&lt;=$E97,Z$4+6&gt;=$E97),"A","")&amp;IF(AND(Z$4&lt;=$G97,Z$4+6&gt;=$F97),"V","")&amp;IF(AND(Z$4&lt;=$H97,Z$4+6&gt;=$H97),"R",""))</f>
        <v/>
      </c>
      <c r="AA97" s="31">
        <f>IF(OR($A97="",AA$4=""),"",IF(AND(AA$4&lt;=$D97,AA$4+6&gt;=$D97),"C","")&amp;IF(AND(AA$4&lt;=$E97,AA$4+6&gt;=$E97),"A","")&amp;IF(AND(AA$4&lt;=$G97,AA$4+6&gt;=$F97),"V","")&amp;IF(AND(AA$4&lt;=$H97,AA$4+6&gt;=$H97),"R",""))</f>
        <v/>
      </c>
      <c r="AB97" s="31">
        <f>IF(OR($A97="",AB$4=""),"",IF(AND(AB$4&lt;=$D97,AB$4+6&gt;=$D97),"C","")&amp;IF(AND(AB$4&lt;=$E97,AB$4+6&gt;=$E97),"A","")&amp;IF(AND(AB$4&lt;=$G97,AB$4+6&gt;=$F97),"V","")&amp;IF(AND(AB$4&lt;=$H97,AB$4+6&gt;=$H97),"R",""))</f>
        <v/>
      </c>
      <c r="AC97" s="31">
        <f>IF(OR($A97="",AC$4=""),"",IF(AND(AC$4&lt;=$D97,AC$4+6&gt;=$D97),"C","")&amp;IF(AND(AC$4&lt;=$E97,AC$4+6&gt;=$E97),"A","")&amp;IF(AND(AC$4&lt;=$G97,AC$4+6&gt;=$F97),"V","")&amp;IF(AND(AC$4&lt;=$H97,AC$4+6&gt;=$H97),"R",""))</f>
        <v/>
      </c>
      <c r="AD97" s="31">
        <f>IF(OR($A97="",AD$4=""),"",IF(AND(AD$4&lt;=$D97,AD$4+6&gt;=$D97),"C","")&amp;IF(AND(AD$4&lt;=$E97,AD$4+6&gt;=$E97),"A","")&amp;IF(AND(AD$4&lt;=$G97,AD$4+6&gt;=$F97),"V","")&amp;IF(AND(AD$4&lt;=$H97,AD$4+6&gt;=$H97),"R",""))</f>
        <v/>
      </c>
      <c r="AE97" s="31">
        <f>IF(OR($A97="",AE$4=""),"",IF(AND(AE$4&lt;=$D97,AE$4+6&gt;=$D97),"C","")&amp;IF(AND(AE$4&lt;=$E97,AE$4+6&gt;=$E97),"A","")&amp;IF(AND(AE$4&lt;=$G97,AE$4+6&gt;=$F97),"V","")&amp;IF(AND(AE$4&lt;=$H97,AE$4+6&gt;=$H97),"R",""))</f>
        <v/>
      </c>
      <c r="AF97" s="31">
        <f>IF(OR($A97="",AF$4=""),"",IF(AND(AF$4&lt;=$D97,AF$4+6&gt;=$D97),"C","")&amp;IF(AND(AF$4&lt;=$E97,AF$4+6&gt;=$E97),"A","")&amp;IF(AND(AF$4&lt;=$G97,AF$4+6&gt;=$F97),"V","")&amp;IF(AND(AF$4&lt;=$H97,AF$4+6&gt;=$H97),"R",""))</f>
        <v/>
      </c>
      <c r="AG97" s="31">
        <f>IF(OR($A97="",AG$4=""),"",IF(AND(AG$4&lt;=$D97,AG$4+6&gt;=$D97),"C","")&amp;IF(AND(AG$4&lt;=$E97,AG$4+6&gt;=$E97),"A","")&amp;IF(AND(AG$4&lt;=$G97,AG$4+6&gt;=$F97),"V","")&amp;IF(AND(AG$4&lt;=$H97,AG$4+6&gt;=$H97),"R",""))</f>
        <v/>
      </c>
      <c r="AH97" s="31">
        <f>IF(OR($A97="",AH$4=""),"",IF(AND(AH$4&lt;=$D97,AH$4+6&gt;=$D97),"C","")&amp;IF(AND(AH$4&lt;=$E97,AH$4+6&gt;=$E97),"A","")&amp;IF(AND(AH$4&lt;=$G97,AH$4+6&gt;=$F97),"V","")&amp;IF(AND(AH$4&lt;=$H97,AH$4+6&gt;=$H97),"R",""))</f>
        <v/>
      </c>
      <c r="AI97" s="31">
        <f>IF(OR($A97="",AI$4=""),"",IF(AND(AI$4&lt;=$D97,AI$4+6&gt;=$D97),"C","")&amp;IF(AND(AI$4&lt;=$E97,AI$4+6&gt;=$E97),"A","")&amp;IF(AND(AI$4&lt;=$G97,AI$4+6&gt;=$F97),"V","")&amp;IF(AND(AI$4&lt;=$H97,AI$4+6&gt;=$H97),"R",""))</f>
        <v/>
      </c>
      <c r="AJ97" s="31">
        <f>IF(OR($A97="",AJ$4=""),"",IF(AND(AJ$4&lt;=$D97,AJ$4+6&gt;=$D97),"C","")&amp;IF(AND(AJ$4&lt;=$E97,AJ$4+6&gt;=$E97),"A","")&amp;IF(AND(AJ$4&lt;=$G97,AJ$4+6&gt;=$F97),"V","")&amp;IF(AND(AJ$4&lt;=$H97,AJ$4+6&gt;=$H97),"R",""))</f>
        <v/>
      </c>
      <c r="AK97" s="31">
        <f>IF(OR($A97="",AK$4=""),"",IF(AND(AK$4&lt;=$D97,AK$4+6&gt;=$D97),"C","")&amp;IF(AND(AK$4&lt;=$E97,AK$4+6&gt;=$E97),"A","")&amp;IF(AND(AK$4&lt;=$G97,AK$4+6&gt;=$F97),"V","")&amp;IF(AND(AK$4&lt;=$H97,AK$4+6&gt;=$H97),"R",""))</f>
        <v/>
      </c>
      <c r="AL97" s="31">
        <f>IF(OR($A97="",AL$4=""),"",IF(AND(AL$4&lt;=$D97,AL$4+6&gt;=$D97),"C","")&amp;IF(AND(AL$4&lt;=$E97,AL$4+6&gt;=$E97),"A","")&amp;IF(AND(AL$4&lt;=$G97,AL$4+6&gt;=$F97),"V","")&amp;IF(AND(AL$4&lt;=$H97,AL$4+6&gt;=$H97),"R",""))</f>
        <v/>
      </c>
      <c r="AM97" s="31">
        <f>IF(OR($A97="",AM$4=""),"",IF(AND(AM$4&lt;=$D97,AM$4+6&gt;=$D97),"C","")&amp;IF(AND(AM$4&lt;=$E97,AM$4+6&gt;=$E97),"A","")&amp;IF(AND(AM$4&lt;=$G97,AM$4+6&gt;=$F97),"V","")&amp;IF(AND(AM$4&lt;=$H97,AM$4+6&gt;=$H97),"R",""))</f>
        <v/>
      </c>
      <c r="AN97" s="31">
        <f>IF(OR($A97="",AN$4=""),"",IF(AND(AN$4&lt;=$D97,AN$4+6&gt;=$D97),"C","")&amp;IF(AND(AN$4&lt;=$E97,AN$4+6&gt;=$E97),"A","")&amp;IF(AND(AN$4&lt;=$G97,AN$4+6&gt;=$F97),"V","")&amp;IF(AND(AN$4&lt;=$H97,AN$4+6&gt;=$H97),"R",""))</f>
        <v/>
      </c>
      <c r="AO97" s="31">
        <f>IF(OR($A97="",AO$4=""),"",IF(AND(AO$4&lt;=$D97,AO$4+6&gt;=$D97),"C","")&amp;IF(AND(AO$4&lt;=$E97,AO$4+6&gt;=$E97),"A","")&amp;IF(AND(AO$4&lt;=$G97,AO$4+6&gt;=$F97),"V","")&amp;IF(AND(AO$4&lt;=$H97,AO$4+6&gt;=$H97),"R",""))</f>
        <v/>
      </c>
      <c r="AP97" s="31">
        <f>IF(OR($A97="",AP$4=""),"",IF(AND(AP$4&lt;=$D97,AP$4+6&gt;=$D97),"C","")&amp;IF(AND(AP$4&lt;=$E97,AP$4+6&gt;=$E97),"A","")&amp;IF(AND(AP$4&lt;=$G97,AP$4+6&gt;=$F97),"V","")&amp;IF(AND(AP$4&lt;=$H97,AP$4+6&gt;=$H97),"R",""))</f>
        <v/>
      </c>
      <c r="AQ97" s="31">
        <f>IF(OR($A97="",AQ$4=""),"",IF(AND(AQ$4&lt;=$D97,AQ$4+6&gt;=$D97),"C","")&amp;IF(AND(AQ$4&lt;=$E97,AQ$4+6&gt;=$E97),"A","")&amp;IF(AND(AQ$4&lt;=$G97,AQ$4+6&gt;=$F97),"V","")&amp;IF(AND(AQ$4&lt;=$H97,AQ$4+6&gt;=$H97),"R",""))</f>
        <v/>
      </c>
      <c r="AR97" s="31">
        <f>IF(OR($A97="",AR$4=""),"",IF(AND(AR$4&lt;=$D97,AR$4+6&gt;=$D97),"C","")&amp;IF(AND(AR$4&lt;=$E97,AR$4+6&gt;=$E97),"A","")&amp;IF(AND(AR$4&lt;=$G97,AR$4+6&gt;=$F97),"V","")&amp;IF(AND(AR$4&lt;=$H97,AR$4+6&gt;=$H97),"R",""))</f>
        <v/>
      </c>
      <c r="AS97" s="31">
        <f>IF(OR($A97="",AS$4=""),"",IF(AND(AS$4&lt;=$D97,AS$4+6&gt;=$D97),"C","")&amp;IF(AND(AS$4&lt;=$E97,AS$4+6&gt;=$E97),"A","")&amp;IF(AND(AS$4&lt;=$G97,AS$4+6&gt;=$F97),"V","")&amp;IF(AND(AS$4&lt;=$H97,AS$4+6&gt;=$H97),"R",""))</f>
        <v/>
      </c>
      <c r="AT97" s="31">
        <f>IF(OR($A97="",AT$4=""),"",IF(AND(AT$4&lt;=$D97,AT$4+6&gt;=$D97),"C","")&amp;IF(AND(AT$4&lt;=$E97,AT$4+6&gt;=$E97),"A","")&amp;IF(AND(AT$4&lt;=$G97,AT$4+6&gt;=$F97),"V","")&amp;IF(AND(AT$4&lt;=$H97,AT$4+6&gt;=$H97),"R",""))</f>
        <v/>
      </c>
      <c r="AU97" s="31">
        <f>IF(OR($A97="",AU$4=""),"",IF(AND(AU$4&lt;=$D97,AU$4+6&gt;=$D97),"C","")&amp;IF(AND(AU$4&lt;=$E97,AU$4+6&gt;=$E97),"A","")&amp;IF(AND(AU$4&lt;=$G97,AU$4+6&gt;=$F97),"V","")&amp;IF(AND(AU$4&lt;=$H97,AU$4+6&gt;=$H97),"R",""))</f>
        <v/>
      </c>
      <c r="AV97" s="31">
        <f>IF(OR($A97="",AV$4=""),"",IF(AND(AV$4&lt;=$D97,AV$4+6&gt;=$D97),"C","")&amp;IF(AND(AV$4&lt;=$E97,AV$4+6&gt;=$E97),"A","")&amp;IF(AND(AV$4&lt;=$G97,AV$4+6&gt;=$F97),"V","")&amp;IF(AND(AV$4&lt;=$H97,AV$4+6&gt;=$H97),"R",""))</f>
        <v/>
      </c>
      <c r="AW97" s="31">
        <f>IF(OR($A97="",AW$4=""),"",IF(AND(AW$4&lt;=$D97,AW$4+6&gt;=$D97),"C","")&amp;IF(AND(AW$4&lt;=$E97,AW$4+6&gt;=$E97),"A","")&amp;IF(AND(AW$4&lt;=$G97,AW$4+6&gt;=$F97),"V","")&amp;IF(AND(AW$4&lt;=$H97,AW$4+6&gt;=$H97),"R",""))</f>
        <v/>
      </c>
      <c r="AX97" s="31">
        <f>IF(OR($A97="",AX$4=""),"",IF(AND(AX$4&lt;=$D97,AX$4+6&gt;=$D97),"C","")&amp;IF(AND(AX$4&lt;=$E97,AX$4+6&gt;=$E97),"A","")&amp;IF(AND(AX$4&lt;=$G97,AX$4+6&gt;=$F97),"V","")&amp;IF(AND(AX$4&lt;=$H97,AX$4+6&gt;=$H97),"R",""))</f>
        <v/>
      </c>
      <c r="AY97" s="31">
        <f>IF(OR($A97="",AY$4=""),"",IF(AND(AY$4&lt;=$D97,AY$4+6&gt;=$D97),"C","")&amp;IF(AND(AY$4&lt;=$E97,AY$4+6&gt;=$E97),"A","")&amp;IF(AND(AY$4&lt;=$G97,AY$4+6&gt;=$F97),"V","")&amp;IF(AND(AY$4&lt;=$H97,AY$4+6&gt;=$H97),"R",""))</f>
        <v/>
      </c>
      <c r="AZ97" s="31">
        <f>IF(OR($A97="",AZ$4=""),"",IF(AND(AZ$4&lt;=$D97,AZ$4+6&gt;=$D97),"C","")&amp;IF(AND(AZ$4&lt;=$E97,AZ$4+6&gt;=$E97),"A","")&amp;IF(AND(AZ$4&lt;=$G97,AZ$4+6&gt;=$F97),"V","")&amp;IF(AND(AZ$4&lt;=$H97,AZ$4+6&gt;=$H97),"R",""))</f>
        <v/>
      </c>
      <c r="BA97" s="31">
        <f>IF(OR($A97="",BA$4=""),"",IF(AND(BA$4&lt;=$D97,BA$4+6&gt;=$D97),"C","")&amp;IF(AND(BA$4&lt;=$E97,BA$4+6&gt;=$E97),"A","")&amp;IF(AND(BA$4&lt;=$G97,BA$4+6&gt;=$F97),"V","")&amp;IF(AND(BA$4&lt;=$H97,BA$4+6&gt;=$H97),"R",""))</f>
        <v/>
      </c>
      <c r="BB97" s="31">
        <f>IF(OR($A97="",BB$4=""),"",IF(AND(BB$4&lt;=$D97,BB$4+6&gt;=$D97),"C","")&amp;IF(AND(BB$4&lt;=$E97,BB$4+6&gt;=$E97),"A","")&amp;IF(AND(BB$4&lt;=$G97,BB$4+6&gt;=$F97),"V","")&amp;IF(AND(BB$4&lt;=$H97,BB$4+6&gt;=$H97),"R",""))</f>
        <v/>
      </c>
      <c r="BC97" s="31">
        <f>IF(OR($A97="",BC$4=""),"",IF(AND(BC$4&lt;=$D97,BC$4+6&gt;=$D97),"C","")&amp;IF(AND(BC$4&lt;=$E97,BC$4+6&gt;=$E97),"A","")&amp;IF(AND(BC$4&lt;=$G97,BC$4+6&gt;=$F97),"V","")&amp;IF(AND(BC$4&lt;=$H97,BC$4+6&gt;=$H97),"R",""))</f>
        <v/>
      </c>
      <c r="BD97" s="31">
        <f>IF(OR($A97="",BD$4=""),"",IF(AND(BD$4&lt;=$D97,BD$4+6&gt;=$D97),"C","")&amp;IF(AND(BD$4&lt;=$E97,BD$4+6&gt;=$E97),"A","")&amp;IF(AND(BD$4&lt;=$G97,BD$4+6&gt;=$F97),"V","")&amp;IF(AND(BD$4&lt;=$H97,BD$4+6&gt;=$H97),"R",""))</f>
        <v/>
      </c>
      <c r="BE97" s="31">
        <f>IF(OR($A97="",BE$4=""),"",IF(AND(BE$4&lt;=$D97,BE$4+6&gt;=$D97),"C","")&amp;IF(AND(BE$4&lt;=$E97,BE$4+6&gt;=$E97),"A","")&amp;IF(AND(BE$4&lt;=$G97,BE$4+6&gt;=$F97),"V","")&amp;IF(AND(BE$4&lt;=$H97,BE$4+6&gt;=$H97),"R",""))</f>
        <v/>
      </c>
      <c r="BF97" s="31">
        <f>IF(OR($A97="",BF$4=""),"",IF(AND(BF$4&lt;=$D97,BF$4+6&gt;=$D97),"C","")&amp;IF(AND(BF$4&lt;=$E97,BF$4+6&gt;=$E97),"A","")&amp;IF(AND(BF$4&lt;=$G97,BF$4+6&gt;=$F97),"V","")&amp;IF(AND(BF$4&lt;=$H97,BF$4+6&gt;=$H97),"R",""))</f>
        <v/>
      </c>
      <c r="BG97" s="31">
        <f>IF(OR($A97="",BG$4=""),"",IF(AND(BG$4&lt;=$D97,BG$4+6&gt;=$D97),"C","")&amp;IF(AND(BG$4&lt;=$E97,BG$4+6&gt;=$E97),"A","")&amp;IF(AND(BG$4&lt;=$G97,BG$4+6&gt;=$F97),"V","")&amp;IF(AND(BG$4&lt;=$H97,BG$4+6&gt;=$H97),"R",""))</f>
        <v/>
      </c>
      <c r="BH97" s="31">
        <f>IF(OR($A97="",BH$4=""),"",IF(AND(BH$4&lt;=$D97,BH$4+6&gt;=$D97),"C","")&amp;IF(AND(BH$4&lt;=$E97,BH$4+6&gt;=$E97),"A","")&amp;IF(AND(BH$4&lt;=$G97,BH$4+6&gt;=$F97),"V","")&amp;IF(AND(BH$4&lt;=$H97,BH$4+6&gt;=$H97),"R",""))</f>
        <v/>
      </c>
      <c r="BI97" s="31">
        <f>IF(OR($A97="",BI$4=""),"",IF(AND(BI$4&lt;=$D97,BI$4+6&gt;=$D97),"C","")&amp;IF(AND(BI$4&lt;=$E97,BI$4+6&gt;=$E97),"A","")&amp;IF(AND(BI$4&lt;=$G97,BI$4+6&gt;=$F97),"V","")&amp;IF(AND(BI$4&lt;=$H97,BI$4+6&gt;=$H97),"R",""))</f>
        <v/>
      </c>
      <c r="BJ97" s="31">
        <f>IF(OR($A97="",BJ$4=""),"",IF(AND(BJ$4&lt;=$D97,BJ$4+6&gt;=$D97),"C","")&amp;IF(AND(BJ$4&lt;=$E97,BJ$4+6&gt;=$E97),"A","")&amp;IF(AND(BJ$4&lt;=$G97,BJ$4+6&gt;=$F97),"V","")&amp;IF(AND(BJ$4&lt;=$H97,BJ$4+6&gt;=$H97),"R",""))</f>
        <v/>
      </c>
      <c r="BK97" s="31">
        <f>IF(OR($A97="",BK$4=""),"",IF(AND(BK$4&lt;=$D97,BK$4+6&gt;=$D97),"C","")&amp;IF(AND(BK$4&lt;=$E97,BK$4+6&gt;=$E97),"A","")&amp;IF(AND(BK$4&lt;=$G97,BK$4+6&gt;=$F97),"V","")&amp;IF(AND(BK$4&lt;=$H97,BK$4+6&gt;=$H97),"R",""))</f>
        <v/>
      </c>
      <c r="BL97" s="31">
        <f>IF(OR($A97="",BL$4=""),"",IF(AND(BL$4&lt;=$D97,BL$4+6&gt;=$D97),"C","")&amp;IF(AND(BL$4&lt;=$E97,BL$4+6&gt;=$E97),"A","")&amp;IF(AND(BL$4&lt;=$G97,BL$4+6&gt;=$F97),"V","")&amp;IF(AND(BL$4&lt;=$H97,BL$4+6&gt;=$H97),"R",""))</f>
        <v/>
      </c>
      <c r="BM97" s="31">
        <f>IF(OR($A97="",BM$4=""),"",IF(AND(BM$4&lt;=$D97,BM$4+6&gt;=$D97),"C","")&amp;IF(AND(BM$4&lt;=$E97,BM$4+6&gt;=$E97),"A","")&amp;IF(AND(BM$4&lt;=$G97,BM$4+6&gt;=$F97),"V","")&amp;IF(AND(BM$4&lt;=$H97,BM$4+6&gt;=$H97),"R",""))</f>
        <v/>
      </c>
      <c r="BN97" s="31">
        <f>IF(OR($A97="",BN$4=""),"",IF(AND(BN$4&lt;=$D97,BN$4+6&gt;=$D97),"C","")&amp;IF(AND(BN$4&lt;=$E97,BN$4+6&gt;=$E97),"A","")&amp;IF(AND(BN$4&lt;=$G97,BN$4+6&gt;=$F97),"V","")&amp;IF(AND(BN$4&lt;=$H97,BN$4+6&gt;=$H97),"R",""))</f>
        <v/>
      </c>
      <c r="BO97" s="31">
        <f>IF(OR($A97="",BO$4=""),"",IF(AND(BO$4&lt;=$D97,BO$4+6&gt;=$D97),"C","")&amp;IF(AND(BO$4&lt;=$E97,BO$4+6&gt;=$E97),"A","")&amp;IF(AND(BO$4&lt;=$G97,BO$4+6&gt;=$F97),"V","")&amp;IF(AND(BO$4&lt;=$H97,BO$4+6&gt;=$H97),"R",""))</f>
        <v/>
      </c>
      <c r="BP97" s="31">
        <f>IF(OR($A97="",BP$4=""),"",IF(AND(BP$4&lt;=$D97,BP$4+6&gt;=$D97),"C","")&amp;IF(AND(BP$4&lt;=$E97,BP$4+6&gt;=$E97),"A","")&amp;IF(AND(BP$4&lt;=$G97,BP$4+6&gt;=$F97),"V","")&amp;IF(AND(BP$4&lt;=$H97,BP$4+6&gt;=$H97),"R",""))</f>
        <v/>
      </c>
    </row>
    <row r="98" ht="26" customHeight="1">
      <c r="A98" s="12">
        <f>IF(Planejamento!A95="","",Planejamento!A95)</f>
        <v/>
      </c>
      <c r="B98" s="32">
        <f>IF(Planejamento!A95="","",Planejamento!B95)</f>
        <v/>
      </c>
      <c r="C98" s="32">
        <f>IF(Planejamento!A95="","",Planejamento!E95)</f>
        <v/>
      </c>
      <c r="D98" s="33">
        <f>IF(Planejamento!A95="","",Planejamento!L95)</f>
        <v/>
      </c>
      <c r="E98" s="33">
        <f>IF(Planejamento!A95="","",Planejamento!M95)</f>
        <v/>
      </c>
      <c r="F98" s="33">
        <f>IF(Planejamento!A95="","",Planejamento!G95)</f>
        <v/>
      </c>
      <c r="G98" s="33">
        <f>IF(Planejamento!A95="","",Planejamento!H95)</f>
        <v/>
      </c>
      <c r="H98" s="33">
        <f>IF(Planejamento!A95="","",Planejamento!N95)</f>
        <v/>
      </c>
      <c r="I98" s="34">
        <f>IF(OR($A98="",I$4=""),"",IF(AND(I$4&lt;=$D98,I$4+6&gt;=$D98),"C","")&amp;IF(AND(I$4&lt;=$E98,I$4+6&gt;=$E98),"A","")&amp;IF(AND(I$4&lt;=$G98,I$4+6&gt;=$F98),"V","")&amp;IF(AND(I$4&lt;=$H98,I$4+6&gt;=$H98),"R",""))</f>
        <v/>
      </c>
      <c r="J98" s="34">
        <f>IF(OR($A98="",J$4=""),"",IF(AND(J$4&lt;=$D98,J$4+6&gt;=$D98),"C","")&amp;IF(AND(J$4&lt;=$E98,J$4+6&gt;=$E98),"A","")&amp;IF(AND(J$4&lt;=$G98,J$4+6&gt;=$F98),"V","")&amp;IF(AND(J$4&lt;=$H98,J$4+6&gt;=$H98),"R",""))</f>
        <v/>
      </c>
      <c r="K98" s="34">
        <f>IF(OR($A98="",K$4=""),"",IF(AND(K$4&lt;=$D98,K$4+6&gt;=$D98),"C","")&amp;IF(AND(K$4&lt;=$E98,K$4+6&gt;=$E98),"A","")&amp;IF(AND(K$4&lt;=$G98,K$4+6&gt;=$F98),"V","")&amp;IF(AND(K$4&lt;=$H98,K$4+6&gt;=$H98),"R",""))</f>
        <v/>
      </c>
      <c r="L98" s="34">
        <f>IF(OR($A98="",L$4=""),"",IF(AND(L$4&lt;=$D98,L$4+6&gt;=$D98),"C","")&amp;IF(AND(L$4&lt;=$E98,L$4+6&gt;=$E98),"A","")&amp;IF(AND(L$4&lt;=$G98,L$4+6&gt;=$F98),"V","")&amp;IF(AND(L$4&lt;=$H98,L$4+6&gt;=$H98),"R",""))</f>
        <v/>
      </c>
      <c r="M98" s="34">
        <f>IF(OR($A98="",M$4=""),"",IF(AND(M$4&lt;=$D98,M$4+6&gt;=$D98),"C","")&amp;IF(AND(M$4&lt;=$E98,M$4+6&gt;=$E98),"A","")&amp;IF(AND(M$4&lt;=$G98,M$4+6&gt;=$F98),"V","")&amp;IF(AND(M$4&lt;=$H98,M$4+6&gt;=$H98),"R",""))</f>
        <v/>
      </c>
      <c r="N98" s="34">
        <f>IF(OR($A98="",N$4=""),"",IF(AND(N$4&lt;=$D98,N$4+6&gt;=$D98),"C","")&amp;IF(AND(N$4&lt;=$E98,N$4+6&gt;=$E98),"A","")&amp;IF(AND(N$4&lt;=$G98,N$4+6&gt;=$F98),"V","")&amp;IF(AND(N$4&lt;=$H98,N$4+6&gt;=$H98),"R",""))</f>
        <v/>
      </c>
      <c r="O98" s="34">
        <f>IF(OR($A98="",O$4=""),"",IF(AND(O$4&lt;=$D98,O$4+6&gt;=$D98),"C","")&amp;IF(AND(O$4&lt;=$E98,O$4+6&gt;=$E98),"A","")&amp;IF(AND(O$4&lt;=$G98,O$4+6&gt;=$F98),"V","")&amp;IF(AND(O$4&lt;=$H98,O$4+6&gt;=$H98),"R",""))</f>
        <v/>
      </c>
      <c r="P98" s="34">
        <f>IF(OR($A98="",P$4=""),"",IF(AND(P$4&lt;=$D98,P$4+6&gt;=$D98),"C","")&amp;IF(AND(P$4&lt;=$E98,P$4+6&gt;=$E98),"A","")&amp;IF(AND(P$4&lt;=$G98,P$4+6&gt;=$F98),"V","")&amp;IF(AND(P$4&lt;=$H98,P$4+6&gt;=$H98),"R",""))</f>
        <v/>
      </c>
      <c r="Q98" s="34">
        <f>IF(OR($A98="",Q$4=""),"",IF(AND(Q$4&lt;=$D98,Q$4+6&gt;=$D98),"C","")&amp;IF(AND(Q$4&lt;=$E98,Q$4+6&gt;=$E98),"A","")&amp;IF(AND(Q$4&lt;=$G98,Q$4+6&gt;=$F98),"V","")&amp;IF(AND(Q$4&lt;=$H98,Q$4+6&gt;=$H98),"R",""))</f>
        <v/>
      </c>
      <c r="R98" s="34">
        <f>IF(OR($A98="",R$4=""),"",IF(AND(R$4&lt;=$D98,R$4+6&gt;=$D98),"C","")&amp;IF(AND(R$4&lt;=$E98,R$4+6&gt;=$E98),"A","")&amp;IF(AND(R$4&lt;=$G98,R$4+6&gt;=$F98),"V","")&amp;IF(AND(R$4&lt;=$H98,R$4+6&gt;=$H98),"R",""))</f>
        <v/>
      </c>
      <c r="S98" s="34">
        <f>IF(OR($A98="",S$4=""),"",IF(AND(S$4&lt;=$D98,S$4+6&gt;=$D98),"C","")&amp;IF(AND(S$4&lt;=$E98,S$4+6&gt;=$E98),"A","")&amp;IF(AND(S$4&lt;=$G98,S$4+6&gt;=$F98),"V","")&amp;IF(AND(S$4&lt;=$H98,S$4+6&gt;=$H98),"R",""))</f>
        <v/>
      </c>
      <c r="T98" s="34">
        <f>IF(OR($A98="",T$4=""),"",IF(AND(T$4&lt;=$D98,T$4+6&gt;=$D98),"C","")&amp;IF(AND(T$4&lt;=$E98,T$4+6&gt;=$E98),"A","")&amp;IF(AND(T$4&lt;=$G98,T$4+6&gt;=$F98),"V","")&amp;IF(AND(T$4&lt;=$H98,T$4+6&gt;=$H98),"R",""))</f>
        <v/>
      </c>
      <c r="U98" s="34">
        <f>IF(OR($A98="",U$4=""),"",IF(AND(U$4&lt;=$D98,U$4+6&gt;=$D98),"C","")&amp;IF(AND(U$4&lt;=$E98,U$4+6&gt;=$E98),"A","")&amp;IF(AND(U$4&lt;=$G98,U$4+6&gt;=$F98),"V","")&amp;IF(AND(U$4&lt;=$H98,U$4+6&gt;=$H98),"R",""))</f>
        <v/>
      </c>
      <c r="V98" s="34">
        <f>IF(OR($A98="",V$4=""),"",IF(AND(V$4&lt;=$D98,V$4+6&gt;=$D98),"C","")&amp;IF(AND(V$4&lt;=$E98,V$4+6&gt;=$E98),"A","")&amp;IF(AND(V$4&lt;=$G98,V$4+6&gt;=$F98),"V","")&amp;IF(AND(V$4&lt;=$H98,V$4+6&gt;=$H98),"R",""))</f>
        <v/>
      </c>
      <c r="W98" s="34">
        <f>IF(OR($A98="",W$4=""),"",IF(AND(W$4&lt;=$D98,W$4+6&gt;=$D98),"C","")&amp;IF(AND(W$4&lt;=$E98,W$4+6&gt;=$E98),"A","")&amp;IF(AND(W$4&lt;=$G98,W$4+6&gt;=$F98),"V","")&amp;IF(AND(W$4&lt;=$H98,W$4+6&gt;=$H98),"R",""))</f>
        <v/>
      </c>
      <c r="X98" s="34">
        <f>IF(OR($A98="",X$4=""),"",IF(AND(X$4&lt;=$D98,X$4+6&gt;=$D98),"C","")&amp;IF(AND(X$4&lt;=$E98,X$4+6&gt;=$E98),"A","")&amp;IF(AND(X$4&lt;=$G98,X$4+6&gt;=$F98),"V","")&amp;IF(AND(X$4&lt;=$H98,X$4+6&gt;=$H98),"R",""))</f>
        <v/>
      </c>
      <c r="Y98" s="34">
        <f>IF(OR($A98="",Y$4=""),"",IF(AND(Y$4&lt;=$D98,Y$4+6&gt;=$D98),"C","")&amp;IF(AND(Y$4&lt;=$E98,Y$4+6&gt;=$E98),"A","")&amp;IF(AND(Y$4&lt;=$G98,Y$4+6&gt;=$F98),"V","")&amp;IF(AND(Y$4&lt;=$H98,Y$4+6&gt;=$H98),"R",""))</f>
        <v/>
      </c>
      <c r="Z98" s="34">
        <f>IF(OR($A98="",Z$4=""),"",IF(AND(Z$4&lt;=$D98,Z$4+6&gt;=$D98),"C","")&amp;IF(AND(Z$4&lt;=$E98,Z$4+6&gt;=$E98),"A","")&amp;IF(AND(Z$4&lt;=$G98,Z$4+6&gt;=$F98),"V","")&amp;IF(AND(Z$4&lt;=$H98,Z$4+6&gt;=$H98),"R",""))</f>
        <v/>
      </c>
      <c r="AA98" s="34">
        <f>IF(OR($A98="",AA$4=""),"",IF(AND(AA$4&lt;=$D98,AA$4+6&gt;=$D98),"C","")&amp;IF(AND(AA$4&lt;=$E98,AA$4+6&gt;=$E98),"A","")&amp;IF(AND(AA$4&lt;=$G98,AA$4+6&gt;=$F98),"V","")&amp;IF(AND(AA$4&lt;=$H98,AA$4+6&gt;=$H98),"R",""))</f>
        <v/>
      </c>
      <c r="AB98" s="34">
        <f>IF(OR($A98="",AB$4=""),"",IF(AND(AB$4&lt;=$D98,AB$4+6&gt;=$D98),"C","")&amp;IF(AND(AB$4&lt;=$E98,AB$4+6&gt;=$E98),"A","")&amp;IF(AND(AB$4&lt;=$G98,AB$4+6&gt;=$F98),"V","")&amp;IF(AND(AB$4&lt;=$H98,AB$4+6&gt;=$H98),"R",""))</f>
        <v/>
      </c>
      <c r="AC98" s="34">
        <f>IF(OR($A98="",AC$4=""),"",IF(AND(AC$4&lt;=$D98,AC$4+6&gt;=$D98),"C","")&amp;IF(AND(AC$4&lt;=$E98,AC$4+6&gt;=$E98),"A","")&amp;IF(AND(AC$4&lt;=$G98,AC$4+6&gt;=$F98),"V","")&amp;IF(AND(AC$4&lt;=$H98,AC$4+6&gt;=$H98),"R",""))</f>
        <v/>
      </c>
      <c r="AD98" s="34">
        <f>IF(OR($A98="",AD$4=""),"",IF(AND(AD$4&lt;=$D98,AD$4+6&gt;=$D98),"C","")&amp;IF(AND(AD$4&lt;=$E98,AD$4+6&gt;=$E98),"A","")&amp;IF(AND(AD$4&lt;=$G98,AD$4+6&gt;=$F98),"V","")&amp;IF(AND(AD$4&lt;=$H98,AD$4+6&gt;=$H98),"R",""))</f>
        <v/>
      </c>
      <c r="AE98" s="34">
        <f>IF(OR($A98="",AE$4=""),"",IF(AND(AE$4&lt;=$D98,AE$4+6&gt;=$D98),"C","")&amp;IF(AND(AE$4&lt;=$E98,AE$4+6&gt;=$E98),"A","")&amp;IF(AND(AE$4&lt;=$G98,AE$4+6&gt;=$F98),"V","")&amp;IF(AND(AE$4&lt;=$H98,AE$4+6&gt;=$H98),"R",""))</f>
        <v/>
      </c>
      <c r="AF98" s="34">
        <f>IF(OR($A98="",AF$4=""),"",IF(AND(AF$4&lt;=$D98,AF$4+6&gt;=$D98),"C","")&amp;IF(AND(AF$4&lt;=$E98,AF$4+6&gt;=$E98),"A","")&amp;IF(AND(AF$4&lt;=$G98,AF$4+6&gt;=$F98),"V","")&amp;IF(AND(AF$4&lt;=$H98,AF$4+6&gt;=$H98),"R",""))</f>
        <v/>
      </c>
      <c r="AG98" s="34">
        <f>IF(OR($A98="",AG$4=""),"",IF(AND(AG$4&lt;=$D98,AG$4+6&gt;=$D98),"C","")&amp;IF(AND(AG$4&lt;=$E98,AG$4+6&gt;=$E98),"A","")&amp;IF(AND(AG$4&lt;=$G98,AG$4+6&gt;=$F98),"V","")&amp;IF(AND(AG$4&lt;=$H98,AG$4+6&gt;=$H98),"R",""))</f>
        <v/>
      </c>
      <c r="AH98" s="34">
        <f>IF(OR($A98="",AH$4=""),"",IF(AND(AH$4&lt;=$D98,AH$4+6&gt;=$D98),"C","")&amp;IF(AND(AH$4&lt;=$E98,AH$4+6&gt;=$E98),"A","")&amp;IF(AND(AH$4&lt;=$G98,AH$4+6&gt;=$F98),"V","")&amp;IF(AND(AH$4&lt;=$H98,AH$4+6&gt;=$H98),"R",""))</f>
        <v/>
      </c>
      <c r="AI98" s="34">
        <f>IF(OR($A98="",AI$4=""),"",IF(AND(AI$4&lt;=$D98,AI$4+6&gt;=$D98),"C","")&amp;IF(AND(AI$4&lt;=$E98,AI$4+6&gt;=$E98),"A","")&amp;IF(AND(AI$4&lt;=$G98,AI$4+6&gt;=$F98),"V","")&amp;IF(AND(AI$4&lt;=$H98,AI$4+6&gt;=$H98),"R",""))</f>
        <v/>
      </c>
      <c r="AJ98" s="34">
        <f>IF(OR($A98="",AJ$4=""),"",IF(AND(AJ$4&lt;=$D98,AJ$4+6&gt;=$D98),"C","")&amp;IF(AND(AJ$4&lt;=$E98,AJ$4+6&gt;=$E98),"A","")&amp;IF(AND(AJ$4&lt;=$G98,AJ$4+6&gt;=$F98),"V","")&amp;IF(AND(AJ$4&lt;=$H98,AJ$4+6&gt;=$H98),"R",""))</f>
        <v/>
      </c>
      <c r="AK98" s="34">
        <f>IF(OR($A98="",AK$4=""),"",IF(AND(AK$4&lt;=$D98,AK$4+6&gt;=$D98),"C","")&amp;IF(AND(AK$4&lt;=$E98,AK$4+6&gt;=$E98),"A","")&amp;IF(AND(AK$4&lt;=$G98,AK$4+6&gt;=$F98),"V","")&amp;IF(AND(AK$4&lt;=$H98,AK$4+6&gt;=$H98),"R",""))</f>
        <v/>
      </c>
      <c r="AL98" s="34">
        <f>IF(OR($A98="",AL$4=""),"",IF(AND(AL$4&lt;=$D98,AL$4+6&gt;=$D98),"C","")&amp;IF(AND(AL$4&lt;=$E98,AL$4+6&gt;=$E98),"A","")&amp;IF(AND(AL$4&lt;=$G98,AL$4+6&gt;=$F98),"V","")&amp;IF(AND(AL$4&lt;=$H98,AL$4+6&gt;=$H98),"R",""))</f>
        <v/>
      </c>
      <c r="AM98" s="34">
        <f>IF(OR($A98="",AM$4=""),"",IF(AND(AM$4&lt;=$D98,AM$4+6&gt;=$D98),"C","")&amp;IF(AND(AM$4&lt;=$E98,AM$4+6&gt;=$E98),"A","")&amp;IF(AND(AM$4&lt;=$G98,AM$4+6&gt;=$F98),"V","")&amp;IF(AND(AM$4&lt;=$H98,AM$4+6&gt;=$H98),"R",""))</f>
        <v/>
      </c>
      <c r="AN98" s="34">
        <f>IF(OR($A98="",AN$4=""),"",IF(AND(AN$4&lt;=$D98,AN$4+6&gt;=$D98),"C","")&amp;IF(AND(AN$4&lt;=$E98,AN$4+6&gt;=$E98),"A","")&amp;IF(AND(AN$4&lt;=$G98,AN$4+6&gt;=$F98),"V","")&amp;IF(AND(AN$4&lt;=$H98,AN$4+6&gt;=$H98),"R",""))</f>
        <v/>
      </c>
      <c r="AO98" s="34">
        <f>IF(OR($A98="",AO$4=""),"",IF(AND(AO$4&lt;=$D98,AO$4+6&gt;=$D98),"C","")&amp;IF(AND(AO$4&lt;=$E98,AO$4+6&gt;=$E98),"A","")&amp;IF(AND(AO$4&lt;=$G98,AO$4+6&gt;=$F98),"V","")&amp;IF(AND(AO$4&lt;=$H98,AO$4+6&gt;=$H98),"R",""))</f>
        <v/>
      </c>
      <c r="AP98" s="34">
        <f>IF(OR($A98="",AP$4=""),"",IF(AND(AP$4&lt;=$D98,AP$4+6&gt;=$D98),"C","")&amp;IF(AND(AP$4&lt;=$E98,AP$4+6&gt;=$E98),"A","")&amp;IF(AND(AP$4&lt;=$G98,AP$4+6&gt;=$F98),"V","")&amp;IF(AND(AP$4&lt;=$H98,AP$4+6&gt;=$H98),"R",""))</f>
        <v/>
      </c>
      <c r="AQ98" s="34">
        <f>IF(OR($A98="",AQ$4=""),"",IF(AND(AQ$4&lt;=$D98,AQ$4+6&gt;=$D98),"C","")&amp;IF(AND(AQ$4&lt;=$E98,AQ$4+6&gt;=$E98),"A","")&amp;IF(AND(AQ$4&lt;=$G98,AQ$4+6&gt;=$F98),"V","")&amp;IF(AND(AQ$4&lt;=$H98,AQ$4+6&gt;=$H98),"R",""))</f>
        <v/>
      </c>
      <c r="AR98" s="34">
        <f>IF(OR($A98="",AR$4=""),"",IF(AND(AR$4&lt;=$D98,AR$4+6&gt;=$D98),"C","")&amp;IF(AND(AR$4&lt;=$E98,AR$4+6&gt;=$E98),"A","")&amp;IF(AND(AR$4&lt;=$G98,AR$4+6&gt;=$F98),"V","")&amp;IF(AND(AR$4&lt;=$H98,AR$4+6&gt;=$H98),"R",""))</f>
        <v/>
      </c>
      <c r="AS98" s="34">
        <f>IF(OR($A98="",AS$4=""),"",IF(AND(AS$4&lt;=$D98,AS$4+6&gt;=$D98),"C","")&amp;IF(AND(AS$4&lt;=$E98,AS$4+6&gt;=$E98),"A","")&amp;IF(AND(AS$4&lt;=$G98,AS$4+6&gt;=$F98),"V","")&amp;IF(AND(AS$4&lt;=$H98,AS$4+6&gt;=$H98),"R",""))</f>
        <v/>
      </c>
      <c r="AT98" s="34">
        <f>IF(OR($A98="",AT$4=""),"",IF(AND(AT$4&lt;=$D98,AT$4+6&gt;=$D98),"C","")&amp;IF(AND(AT$4&lt;=$E98,AT$4+6&gt;=$E98),"A","")&amp;IF(AND(AT$4&lt;=$G98,AT$4+6&gt;=$F98),"V","")&amp;IF(AND(AT$4&lt;=$H98,AT$4+6&gt;=$H98),"R",""))</f>
        <v/>
      </c>
      <c r="AU98" s="34">
        <f>IF(OR($A98="",AU$4=""),"",IF(AND(AU$4&lt;=$D98,AU$4+6&gt;=$D98),"C","")&amp;IF(AND(AU$4&lt;=$E98,AU$4+6&gt;=$E98),"A","")&amp;IF(AND(AU$4&lt;=$G98,AU$4+6&gt;=$F98),"V","")&amp;IF(AND(AU$4&lt;=$H98,AU$4+6&gt;=$H98),"R",""))</f>
        <v/>
      </c>
      <c r="AV98" s="34">
        <f>IF(OR($A98="",AV$4=""),"",IF(AND(AV$4&lt;=$D98,AV$4+6&gt;=$D98),"C","")&amp;IF(AND(AV$4&lt;=$E98,AV$4+6&gt;=$E98),"A","")&amp;IF(AND(AV$4&lt;=$G98,AV$4+6&gt;=$F98),"V","")&amp;IF(AND(AV$4&lt;=$H98,AV$4+6&gt;=$H98),"R",""))</f>
        <v/>
      </c>
      <c r="AW98" s="34">
        <f>IF(OR($A98="",AW$4=""),"",IF(AND(AW$4&lt;=$D98,AW$4+6&gt;=$D98),"C","")&amp;IF(AND(AW$4&lt;=$E98,AW$4+6&gt;=$E98),"A","")&amp;IF(AND(AW$4&lt;=$G98,AW$4+6&gt;=$F98),"V","")&amp;IF(AND(AW$4&lt;=$H98,AW$4+6&gt;=$H98),"R",""))</f>
        <v/>
      </c>
      <c r="AX98" s="34">
        <f>IF(OR($A98="",AX$4=""),"",IF(AND(AX$4&lt;=$D98,AX$4+6&gt;=$D98),"C","")&amp;IF(AND(AX$4&lt;=$E98,AX$4+6&gt;=$E98),"A","")&amp;IF(AND(AX$4&lt;=$G98,AX$4+6&gt;=$F98),"V","")&amp;IF(AND(AX$4&lt;=$H98,AX$4+6&gt;=$H98),"R",""))</f>
        <v/>
      </c>
      <c r="AY98" s="34">
        <f>IF(OR($A98="",AY$4=""),"",IF(AND(AY$4&lt;=$D98,AY$4+6&gt;=$D98),"C","")&amp;IF(AND(AY$4&lt;=$E98,AY$4+6&gt;=$E98),"A","")&amp;IF(AND(AY$4&lt;=$G98,AY$4+6&gt;=$F98),"V","")&amp;IF(AND(AY$4&lt;=$H98,AY$4+6&gt;=$H98),"R",""))</f>
        <v/>
      </c>
      <c r="AZ98" s="34">
        <f>IF(OR($A98="",AZ$4=""),"",IF(AND(AZ$4&lt;=$D98,AZ$4+6&gt;=$D98),"C","")&amp;IF(AND(AZ$4&lt;=$E98,AZ$4+6&gt;=$E98),"A","")&amp;IF(AND(AZ$4&lt;=$G98,AZ$4+6&gt;=$F98),"V","")&amp;IF(AND(AZ$4&lt;=$H98,AZ$4+6&gt;=$H98),"R",""))</f>
        <v/>
      </c>
      <c r="BA98" s="34">
        <f>IF(OR($A98="",BA$4=""),"",IF(AND(BA$4&lt;=$D98,BA$4+6&gt;=$D98),"C","")&amp;IF(AND(BA$4&lt;=$E98,BA$4+6&gt;=$E98),"A","")&amp;IF(AND(BA$4&lt;=$G98,BA$4+6&gt;=$F98),"V","")&amp;IF(AND(BA$4&lt;=$H98,BA$4+6&gt;=$H98),"R",""))</f>
        <v/>
      </c>
      <c r="BB98" s="34">
        <f>IF(OR($A98="",BB$4=""),"",IF(AND(BB$4&lt;=$D98,BB$4+6&gt;=$D98),"C","")&amp;IF(AND(BB$4&lt;=$E98,BB$4+6&gt;=$E98),"A","")&amp;IF(AND(BB$4&lt;=$G98,BB$4+6&gt;=$F98),"V","")&amp;IF(AND(BB$4&lt;=$H98,BB$4+6&gt;=$H98),"R",""))</f>
        <v/>
      </c>
      <c r="BC98" s="34">
        <f>IF(OR($A98="",BC$4=""),"",IF(AND(BC$4&lt;=$D98,BC$4+6&gt;=$D98),"C","")&amp;IF(AND(BC$4&lt;=$E98,BC$4+6&gt;=$E98),"A","")&amp;IF(AND(BC$4&lt;=$G98,BC$4+6&gt;=$F98),"V","")&amp;IF(AND(BC$4&lt;=$H98,BC$4+6&gt;=$H98),"R",""))</f>
        <v/>
      </c>
      <c r="BD98" s="34">
        <f>IF(OR($A98="",BD$4=""),"",IF(AND(BD$4&lt;=$D98,BD$4+6&gt;=$D98),"C","")&amp;IF(AND(BD$4&lt;=$E98,BD$4+6&gt;=$E98),"A","")&amp;IF(AND(BD$4&lt;=$G98,BD$4+6&gt;=$F98),"V","")&amp;IF(AND(BD$4&lt;=$H98,BD$4+6&gt;=$H98),"R",""))</f>
        <v/>
      </c>
      <c r="BE98" s="34">
        <f>IF(OR($A98="",BE$4=""),"",IF(AND(BE$4&lt;=$D98,BE$4+6&gt;=$D98),"C","")&amp;IF(AND(BE$4&lt;=$E98,BE$4+6&gt;=$E98),"A","")&amp;IF(AND(BE$4&lt;=$G98,BE$4+6&gt;=$F98),"V","")&amp;IF(AND(BE$4&lt;=$H98,BE$4+6&gt;=$H98),"R",""))</f>
        <v/>
      </c>
      <c r="BF98" s="34">
        <f>IF(OR($A98="",BF$4=""),"",IF(AND(BF$4&lt;=$D98,BF$4+6&gt;=$D98),"C","")&amp;IF(AND(BF$4&lt;=$E98,BF$4+6&gt;=$E98),"A","")&amp;IF(AND(BF$4&lt;=$G98,BF$4+6&gt;=$F98),"V","")&amp;IF(AND(BF$4&lt;=$H98,BF$4+6&gt;=$H98),"R",""))</f>
        <v/>
      </c>
      <c r="BG98" s="34">
        <f>IF(OR($A98="",BG$4=""),"",IF(AND(BG$4&lt;=$D98,BG$4+6&gt;=$D98),"C","")&amp;IF(AND(BG$4&lt;=$E98,BG$4+6&gt;=$E98),"A","")&amp;IF(AND(BG$4&lt;=$G98,BG$4+6&gt;=$F98),"V","")&amp;IF(AND(BG$4&lt;=$H98,BG$4+6&gt;=$H98),"R",""))</f>
        <v/>
      </c>
      <c r="BH98" s="34">
        <f>IF(OR($A98="",BH$4=""),"",IF(AND(BH$4&lt;=$D98,BH$4+6&gt;=$D98),"C","")&amp;IF(AND(BH$4&lt;=$E98,BH$4+6&gt;=$E98),"A","")&amp;IF(AND(BH$4&lt;=$G98,BH$4+6&gt;=$F98),"V","")&amp;IF(AND(BH$4&lt;=$H98,BH$4+6&gt;=$H98),"R",""))</f>
        <v/>
      </c>
      <c r="BI98" s="34">
        <f>IF(OR($A98="",BI$4=""),"",IF(AND(BI$4&lt;=$D98,BI$4+6&gt;=$D98),"C","")&amp;IF(AND(BI$4&lt;=$E98,BI$4+6&gt;=$E98),"A","")&amp;IF(AND(BI$4&lt;=$G98,BI$4+6&gt;=$F98),"V","")&amp;IF(AND(BI$4&lt;=$H98,BI$4+6&gt;=$H98),"R",""))</f>
        <v/>
      </c>
      <c r="BJ98" s="34">
        <f>IF(OR($A98="",BJ$4=""),"",IF(AND(BJ$4&lt;=$D98,BJ$4+6&gt;=$D98),"C","")&amp;IF(AND(BJ$4&lt;=$E98,BJ$4+6&gt;=$E98),"A","")&amp;IF(AND(BJ$4&lt;=$G98,BJ$4+6&gt;=$F98),"V","")&amp;IF(AND(BJ$4&lt;=$H98,BJ$4+6&gt;=$H98),"R",""))</f>
        <v/>
      </c>
      <c r="BK98" s="34">
        <f>IF(OR($A98="",BK$4=""),"",IF(AND(BK$4&lt;=$D98,BK$4+6&gt;=$D98),"C","")&amp;IF(AND(BK$4&lt;=$E98,BK$4+6&gt;=$E98),"A","")&amp;IF(AND(BK$4&lt;=$G98,BK$4+6&gt;=$F98),"V","")&amp;IF(AND(BK$4&lt;=$H98,BK$4+6&gt;=$H98),"R",""))</f>
        <v/>
      </c>
      <c r="BL98" s="34">
        <f>IF(OR($A98="",BL$4=""),"",IF(AND(BL$4&lt;=$D98,BL$4+6&gt;=$D98),"C","")&amp;IF(AND(BL$4&lt;=$E98,BL$4+6&gt;=$E98),"A","")&amp;IF(AND(BL$4&lt;=$G98,BL$4+6&gt;=$F98),"V","")&amp;IF(AND(BL$4&lt;=$H98,BL$4+6&gt;=$H98),"R",""))</f>
        <v/>
      </c>
      <c r="BM98" s="34">
        <f>IF(OR($A98="",BM$4=""),"",IF(AND(BM$4&lt;=$D98,BM$4+6&gt;=$D98),"C","")&amp;IF(AND(BM$4&lt;=$E98,BM$4+6&gt;=$E98),"A","")&amp;IF(AND(BM$4&lt;=$G98,BM$4+6&gt;=$F98),"V","")&amp;IF(AND(BM$4&lt;=$H98,BM$4+6&gt;=$H98),"R",""))</f>
        <v/>
      </c>
      <c r="BN98" s="34">
        <f>IF(OR($A98="",BN$4=""),"",IF(AND(BN$4&lt;=$D98,BN$4+6&gt;=$D98),"C","")&amp;IF(AND(BN$4&lt;=$E98,BN$4+6&gt;=$E98),"A","")&amp;IF(AND(BN$4&lt;=$G98,BN$4+6&gt;=$F98),"V","")&amp;IF(AND(BN$4&lt;=$H98,BN$4+6&gt;=$H98),"R",""))</f>
        <v/>
      </c>
      <c r="BO98" s="34">
        <f>IF(OR($A98="",BO$4=""),"",IF(AND(BO$4&lt;=$D98,BO$4+6&gt;=$D98),"C","")&amp;IF(AND(BO$4&lt;=$E98,BO$4+6&gt;=$E98),"A","")&amp;IF(AND(BO$4&lt;=$G98,BO$4+6&gt;=$F98),"V","")&amp;IF(AND(BO$4&lt;=$H98,BO$4+6&gt;=$H98),"R",""))</f>
        <v/>
      </c>
      <c r="BP98" s="34">
        <f>IF(OR($A98="",BP$4=""),"",IF(AND(BP$4&lt;=$D98,BP$4+6&gt;=$D98),"C","")&amp;IF(AND(BP$4&lt;=$E98,BP$4+6&gt;=$E98),"A","")&amp;IF(AND(BP$4&lt;=$G98,BP$4+6&gt;=$F98),"V","")&amp;IF(AND(BP$4&lt;=$H98,BP$4+6&gt;=$H98),"R",""))</f>
        <v/>
      </c>
    </row>
    <row r="99" ht="26" customHeight="1">
      <c r="A99" s="13">
        <f>IF(Planejamento!A96="","",Planejamento!A96)</f>
        <v/>
      </c>
      <c r="B99" s="29">
        <f>IF(Planejamento!A96="","",Planejamento!B96)</f>
        <v/>
      </c>
      <c r="C99" s="29">
        <f>IF(Planejamento!A96="","",Planejamento!E96)</f>
        <v/>
      </c>
      <c r="D99" s="30">
        <f>IF(Planejamento!A96="","",Planejamento!L96)</f>
        <v/>
      </c>
      <c r="E99" s="30">
        <f>IF(Planejamento!A96="","",Planejamento!M96)</f>
        <v/>
      </c>
      <c r="F99" s="30">
        <f>IF(Planejamento!A96="","",Planejamento!G96)</f>
        <v/>
      </c>
      <c r="G99" s="30">
        <f>IF(Planejamento!A96="","",Planejamento!H96)</f>
        <v/>
      </c>
      <c r="H99" s="30">
        <f>IF(Planejamento!A96="","",Planejamento!N96)</f>
        <v/>
      </c>
      <c r="I99" s="31">
        <f>IF(OR($A99="",I$4=""),"",IF(AND(I$4&lt;=$D99,I$4+6&gt;=$D99),"C","")&amp;IF(AND(I$4&lt;=$E99,I$4+6&gt;=$E99),"A","")&amp;IF(AND(I$4&lt;=$G99,I$4+6&gt;=$F99),"V","")&amp;IF(AND(I$4&lt;=$H99,I$4+6&gt;=$H99),"R",""))</f>
        <v/>
      </c>
      <c r="J99" s="31">
        <f>IF(OR($A99="",J$4=""),"",IF(AND(J$4&lt;=$D99,J$4+6&gt;=$D99),"C","")&amp;IF(AND(J$4&lt;=$E99,J$4+6&gt;=$E99),"A","")&amp;IF(AND(J$4&lt;=$G99,J$4+6&gt;=$F99),"V","")&amp;IF(AND(J$4&lt;=$H99,J$4+6&gt;=$H99),"R",""))</f>
        <v/>
      </c>
      <c r="K99" s="31">
        <f>IF(OR($A99="",K$4=""),"",IF(AND(K$4&lt;=$D99,K$4+6&gt;=$D99),"C","")&amp;IF(AND(K$4&lt;=$E99,K$4+6&gt;=$E99),"A","")&amp;IF(AND(K$4&lt;=$G99,K$4+6&gt;=$F99),"V","")&amp;IF(AND(K$4&lt;=$H99,K$4+6&gt;=$H99),"R",""))</f>
        <v/>
      </c>
      <c r="L99" s="31">
        <f>IF(OR($A99="",L$4=""),"",IF(AND(L$4&lt;=$D99,L$4+6&gt;=$D99),"C","")&amp;IF(AND(L$4&lt;=$E99,L$4+6&gt;=$E99),"A","")&amp;IF(AND(L$4&lt;=$G99,L$4+6&gt;=$F99),"V","")&amp;IF(AND(L$4&lt;=$H99,L$4+6&gt;=$H99),"R",""))</f>
        <v/>
      </c>
      <c r="M99" s="31">
        <f>IF(OR($A99="",M$4=""),"",IF(AND(M$4&lt;=$D99,M$4+6&gt;=$D99),"C","")&amp;IF(AND(M$4&lt;=$E99,M$4+6&gt;=$E99),"A","")&amp;IF(AND(M$4&lt;=$G99,M$4+6&gt;=$F99),"V","")&amp;IF(AND(M$4&lt;=$H99,M$4+6&gt;=$H99),"R",""))</f>
        <v/>
      </c>
      <c r="N99" s="31">
        <f>IF(OR($A99="",N$4=""),"",IF(AND(N$4&lt;=$D99,N$4+6&gt;=$D99),"C","")&amp;IF(AND(N$4&lt;=$E99,N$4+6&gt;=$E99),"A","")&amp;IF(AND(N$4&lt;=$G99,N$4+6&gt;=$F99),"V","")&amp;IF(AND(N$4&lt;=$H99,N$4+6&gt;=$H99),"R",""))</f>
        <v/>
      </c>
      <c r="O99" s="31">
        <f>IF(OR($A99="",O$4=""),"",IF(AND(O$4&lt;=$D99,O$4+6&gt;=$D99),"C","")&amp;IF(AND(O$4&lt;=$E99,O$4+6&gt;=$E99),"A","")&amp;IF(AND(O$4&lt;=$G99,O$4+6&gt;=$F99),"V","")&amp;IF(AND(O$4&lt;=$H99,O$4+6&gt;=$H99),"R",""))</f>
        <v/>
      </c>
      <c r="P99" s="31">
        <f>IF(OR($A99="",P$4=""),"",IF(AND(P$4&lt;=$D99,P$4+6&gt;=$D99),"C","")&amp;IF(AND(P$4&lt;=$E99,P$4+6&gt;=$E99),"A","")&amp;IF(AND(P$4&lt;=$G99,P$4+6&gt;=$F99),"V","")&amp;IF(AND(P$4&lt;=$H99,P$4+6&gt;=$H99),"R",""))</f>
        <v/>
      </c>
      <c r="Q99" s="31">
        <f>IF(OR($A99="",Q$4=""),"",IF(AND(Q$4&lt;=$D99,Q$4+6&gt;=$D99),"C","")&amp;IF(AND(Q$4&lt;=$E99,Q$4+6&gt;=$E99),"A","")&amp;IF(AND(Q$4&lt;=$G99,Q$4+6&gt;=$F99),"V","")&amp;IF(AND(Q$4&lt;=$H99,Q$4+6&gt;=$H99),"R",""))</f>
        <v/>
      </c>
      <c r="R99" s="31">
        <f>IF(OR($A99="",R$4=""),"",IF(AND(R$4&lt;=$D99,R$4+6&gt;=$D99),"C","")&amp;IF(AND(R$4&lt;=$E99,R$4+6&gt;=$E99),"A","")&amp;IF(AND(R$4&lt;=$G99,R$4+6&gt;=$F99),"V","")&amp;IF(AND(R$4&lt;=$H99,R$4+6&gt;=$H99),"R",""))</f>
        <v/>
      </c>
      <c r="S99" s="31">
        <f>IF(OR($A99="",S$4=""),"",IF(AND(S$4&lt;=$D99,S$4+6&gt;=$D99),"C","")&amp;IF(AND(S$4&lt;=$E99,S$4+6&gt;=$E99),"A","")&amp;IF(AND(S$4&lt;=$G99,S$4+6&gt;=$F99),"V","")&amp;IF(AND(S$4&lt;=$H99,S$4+6&gt;=$H99),"R",""))</f>
        <v/>
      </c>
      <c r="T99" s="31">
        <f>IF(OR($A99="",T$4=""),"",IF(AND(T$4&lt;=$D99,T$4+6&gt;=$D99),"C","")&amp;IF(AND(T$4&lt;=$E99,T$4+6&gt;=$E99),"A","")&amp;IF(AND(T$4&lt;=$G99,T$4+6&gt;=$F99),"V","")&amp;IF(AND(T$4&lt;=$H99,T$4+6&gt;=$H99),"R",""))</f>
        <v/>
      </c>
      <c r="U99" s="31">
        <f>IF(OR($A99="",U$4=""),"",IF(AND(U$4&lt;=$D99,U$4+6&gt;=$D99),"C","")&amp;IF(AND(U$4&lt;=$E99,U$4+6&gt;=$E99),"A","")&amp;IF(AND(U$4&lt;=$G99,U$4+6&gt;=$F99),"V","")&amp;IF(AND(U$4&lt;=$H99,U$4+6&gt;=$H99),"R",""))</f>
        <v/>
      </c>
      <c r="V99" s="31">
        <f>IF(OR($A99="",V$4=""),"",IF(AND(V$4&lt;=$D99,V$4+6&gt;=$D99),"C","")&amp;IF(AND(V$4&lt;=$E99,V$4+6&gt;=$E99),"A","")&amp;IF(AND(V$4&lt;=$G99,V$4+6&gt;=$F99),"V","")&amp;IF(AND(V$4&lt;=$H99,V$4+6&gt;=$H99),"R",""))</f>
        <v/>
      </c>
      <c r="W99" s="31">
        <f>IF(OR($A99="",W$4=""),"",IF(AND(W$4&lt;=$D99,W$4+6&gt;=$D99),"C","")&amp;IF(AND(W$4&lt;=$E99,W$4+6&gt;=$E99),"A","")&amp;IF(AND(W$4&lt;=$G99,W$4+6&gt;=$F99),"V","")&amp;IF(AND(W$4&lt;=$H99,W$4+6&gt;=$H99),"R",""))</f>
        <v/>
      </c>
      <c r="X99" s="31">
        <f>IF(OR($A99="",X$4=""),"",IF(AND(X$4&lt;=$D99,X$4+6&gt;=$D99),"C","")&amp;IF(AND(X$4&lt;=$E99,X$4+6&gt;=$E99),"A","")&amp;IF(AND(X$4&lt;=$G99,X$4+6&gt;=$F99),"V","")&amp;IF(AND(X$4&lt;=$H99,X$4+6&gt;=$H99),"R",""))</f>
        <v/>
      </c>
      <c r="Y99" s="31">
        <f>IF(OR($A99="",Y$4=""),"",IF(AND(Y$4&lt;=$D99,Y$4+6&gt;=$D99),"C","")&amp;IF(AND(Y$4&lt;=$E99,Y$4+6&gt;=$E99),"A","")&amp;IF(AND(Y$4&lt;=$G99,Y$4+6&gt;=$F99),"V","")&amp;IF(AND(Y$4&lt;=$H99,Y$4+6&gt;=$H99),"R",""))</f>
        <v/>
      </c>
      <c r="Z99" s="31">
        <f>IF(OR($A99="",Z$4=""),"",IF(AND(Z$4&lt;=$D99,Z$4+6&gt;=$D99),"C","")&amp;IF(AND(Z$4&lt;=$E99,Z$4+6&gt;=$E99),"A","")&amp;IF(AND(Z$4&lt;=$G99,Z$4+6&gt;=$F99),"V","")&amp;IF(AND(Z$4&lt;=$H99,Z$4+6&gt;=$H99),"R",""))</f>
        <v/>
      </c>
      <c r="AA99" s="31">
        <f>IF(OR($A99="",AA$4=""),"",IF(AND(AA$4&lt;=$D99,AA$4+6&gt;=$D99),"C","")&amp;IF(AND(AA$4&lt;=$E99,AA$4+6&gt;=$E99),"A","")&amp;IF(AND(AA$4&lt;=$G99,AA$4+6&gt;=$F99),"V","")&amp;IF(AND(AA$4&lt;=$H99,AA$4+6&gt;=$H99),"R",""))</f>
        <v/>
      </c>
      <c r="AB99" s="31">
        <f>IF(OR($A99="",AB$4=""),"",IF(AND(AB$4&lt;=$D99,AB$4+6&gt;=$D99),"C","")&amp;IF(AND(AB$4&lt;=$E99,AB$4+6&gt;=$E99),"A","")&amp;IF(AND(AB$4&lt;=$G99,AB$4+6&gt;=$F99),"V","")&amp;IF(AND(AB$4&lt;=$H99,AB$4+6&gt;=$H99),"R",""))</f>
        <v/>
      </c>
      <c r="AC99" s="31">
        <f>IF(OR($A99="",AC$4=""),"",IF(AND(AC$4&lt;=$D99,AC$4+6&gt;=$D99),"C","")&amp;IF(AND(AC$4&lt;=$E99,AC$4+6&gt;=$E99),"A","")&amp;IF(AND(AC$4&lt;=$G99,AC$4+6&gt;=$F99),"V","")&amp;IF(AND(AC$4&lt;=$H99,AC$4+6&gt;=$H99),"R",""))</f>
        <v/>
      </c>
      <c r="AD99" s="31">
        <f>IF(OR($A99="",AD$4=""),"",IF(AND(AD$4&lt;=$D99,AD$4+6&gt;=$D99),"C","")&amp;IF(AND(AD$4&lt;=$E99,AD$4+6&gt;=$E99),"A","")&amp;IF(AND(AD$4&lt;=$G99,AD$4+6&gt;=$F99),"V","")&amp;IF(AND(AD$4&lt;=$H99,AD$4+6&gt;=$H99),"R",""))</f>
        <v/>
      </c>
      <c r="AE99" s="31">
        <f>IF(OR($A99="",AE$4=""),"",IF(AND(AE$4&lt;=$D99,AE$4+6&gt;=$D99),"C","")&amp;IF(AND(AE$4&lt;=$E99,AE$4+6&gt;=$E99),"A","")&amp;IF(AND(AE$4&lt;=$G99,AE$4+6&gt;=$F99),"V","")&amp;IF(AND(AE$4&lt;=$H99,AE$4+6&gt;=$H99),"R",""))</f>
        <v/>
      </c>
      <c r="AF99" s="31">
        <f>IF(OR($A99="",AF$4=""),"",IF(AND(AF$4&lt;=$D99,AF$4+6&gt;=$D99),"C","")&amp;IF(AND(AF$4&lt;=$E99,AF$4+6&gt;=$E99),"A","")&amp;IF(AND(AF$4&lt;=$G99,AF$4+6&gt;=$F99),"V","")&amp;IF(AND(AF$4&lt;=$H99,AF$4+6&gt;=$H99),"R",""))</f>
        <v/>
      </c>
      <c r="AG99" s="31">
        <f>IF(OR($A99="",AG$4=""),"",IF(AND(AG$4&lt;=$D99,AG$4+6&gt;=$D99),"C","")&amp;IF(AND(AG$4&lt;=$E99,AG$4+6&gt;=$E99),"A","")&amp;IF(AND(AG$4&lt;=$G99,AG$4+6&gt;=$F99),"V","")&amp;IF(AND(AG$4&lt;=$H99,AG$4+6&gt;=$H99),"R",""))</f>
        <v/>
      </c>
      <c r="AH99" s="31">
        <f>IF(OR($A99="",AH$4=""),"",IF(AND(AH$4&lt;=$D99,AH$4+6&gt;=$D99),"C","")&amp;IF(AND(AH$4&lt;=$E99,AH$4+6&gt;=$E99),"A","")&amp;IF(AND(AH$4&lt;=$G99,AH$4+6&gt;=$F99),"V","")&amp;IF(AND(AH$4&lt;=$H99,AH$4+6&gt;=$H99),"R",""))</f>
        <v/>
      </c>
      <c r="AI99" s="31">
        <f>IF(OR($A99="",AI$4=""),"",IF(AND(AI$4&lt;=$D99,AI$4+6&gt;=$D99),"C","")&amp;IF(AND(AI$4&lt;=$E99,AI$4+6&gt;=$E99),"A","")&amp;IF(AND(AI$4&lt;=$G99,AI$4+6&gt;=$F99),"V","")&amp;IF(AND(AI$4&lt;=$H99,AI$4+6&gt;=$H99),"R",""))</f>
        <v/>
      </c>
      <c r="AJ99" s="31">
        <f>IF(OR($A99="",AJ$4=""),"",IF(AND(AJ$4&lt;=$D99,AJ$4+6&gt;=$D99),"C","")&amp;IF(AND(AJ$4&lt;=$E99,AJ$4+6&gt;=$E99),"A","")&amp;IF(AND(AJ$4&lt;=$G99,AJ$4+6&gt;=$F99),"V","")&amp;IF(AND(AJ$4&lt;=$H99,AJ$4+6&gt;=$H99),"R",""))</f>
        <v/>
      </c>
      <c r="AK99" s="31">
        <f>IF(OR($A99="",AK$4=""),"",IF(AND(AK$4&lt;=$D99,AK$4+6&gt;=$D99),"C","")&amp;IF(AND(AK$4&lt;=$E99,AK$4+6&gt;=$E99),"A","")&amp;IF(AND(AK$4&lt;=$G99,AK$4+6&gt;=$F99),"V","")&amp;IF(AND(AK$4&lt;=$H99,AK$4+6&gt;=$H99),"R",""))</f>
        <v/>
      </c>
      <c r="AL99" s="31">
        <f>IF(OR($A99="",AL$4=""),"",IF(AND(AL$4&lt;=$D99,AL$4+6&gt;=$D99),"C","")&amp;IF(AND(AL$4&lt;=$E99,AL$4+6&gt;=$E99),"A","")&amp;IF(AND(AL$4&lt;=$G99,AL$4+6&gt;=$F99),"V","")&amp;IF(AND(AL$4&lt;=$H99,AL$4+6&gt;=$H99),"R",""))</f>
        <v/>
      </c>
      <c r="AM99" s="31">
        <f>IF(OR($A99="",AM$4=""),"",IF(AND(AM$4&lt;=$D99,AM$4+6&gt;=$D99),"C","")&amp;IF(AND(AM$4&lt;=$E99,AM$4+6&gt;=$E99),"A","")&amp;IF(AND(AM$4&lt;=$G99,AM$4+6&gt;=$F99),"V","")&amp;IF(AND(AM$4&lt;=$H99,AM$4+6&gt;=$H99),"R",""))</f>
        <v/>
      </c>
      <c r="AN99" s="31">
        <f>IF(OR($A99="",AN$4=""),"",IF(AND(AN$4&lt;=$D99,AN$4+6&gt;=$D99),"C","")&amp;IF(AND(AN$4&lt;=$E99,AN$4+6&gt;=$E99),"A","")&amp;IF(AND(AN$4&lt;=$G99,AN$4+6&gt;=$F99),"V","")&amp;IF(AND(AN$4&lt;=$H99,AN$4+6&gt;=$H99),"R",""))</f>
        <v/>
      </c>
      <c r="AO99" s="31">
        <f>IF(OR($A99="",AO$4=""),"",IF(AND(AO$4&lt;=$D99,AO$4+6&gt;=$D99),"C","")&amp;IF(AND(AO$4&lt;=$E99,AO$4+6&gt;=$E99),"A","")&amp;IF(AND(AO$4&lt;=$G99,AO$4+6&gt;=$F99),"V","")&amp;IF(AND(AO$4&lt;=$H99,AO$4+6&gt;=$H99),"R",""))</f>
        <v/>
      </c>
      <c r="AP99" s="31">
        <f>IF(OR($A99="",AP$4=""),"",IF(AND(AP$4&lt;=$D99,AP$4+6&gt;=$D99),"C","")&amp;IF(AND(AP$4&lt;=$E99,AP$4+6&gt;=$E99),"A","")&amp;IF(AND(AP$4&lt;=$G99,AP$4+6&gt;=$F99),"V","")&amp;IF(AND(AP$4&lt;=$H99,AP$4+6&gt;=$H99),"R",""))</f>
        <v/>
      </c>
      <c r="AQ99" s="31">
        <f>IF(OR($A99="",AQ$4=""),"",IF(AND(AQ$4&lt;=$D99,AQ$4+6&gt;=$D99),"C","")&amp;IF(AND(AQ$4&lt;=$E99,AQ$4+6&gt;=$E99),"A","")&amp;IF(AND(AQ$4&lt;=$G99,AQ$4+6&gt;=$F99),"V","")&amp;IF(AND(AQ$4&lt;=$H99,AQ$4+6&gt;=$H99),"R",""))</f>
        <v/>
      </c>
      <c r="AR99" s="31">
        <f>IF(OR($A99="",AR$4=""),"",IF(AND(AR$4&lt;=$D99,AR$4+6&gt;=$D99),"C","")&amp;IF(AND(AR$4&lt;=$E99,AR$4+6&gt;=$E99),"A","")&amp;IF(AND(AR$4&lt;=$G99,AR$4+6&gt;=$F99),"V","")&amp;IF(AND(AR$4&lt;=$H99,AR$4+6&gt;=$H99),"R",""))</f>
        <v/>
      </c>
      <c r="AS99" s="31">
        <f>IF(OR($A99="",AS$4=""),"",IF(AND(AS$4&lt;=$D99,AS$4+6&gt;=$D99),"C","")&amp;IF(AND(AS$4&lt;=$E99,AS$4+6&gt;=$E99),"A","")&amp;IF(AND(AS$4&lt;=$G99,AS$4+6&gt;=$F99),"V","")&amp;IF(AND(AS$4&lt;=$H99,AS$4+6&gt;=$H99),"R",""))</f>
        <v/>
      </c>
      <c r="AT99" s="31">
        <f>IF(OR($A99="",AT$4=""),"",IF(AND(AT$4&lt;=$D99,AT$4+6&gt;=$D99),"C","")&amp;IF(AND(AT$4&lt;=$E99,AT$4+6&gt;=$E99),"A","")&amp;IF(AND(AT$4&lt;=$G99,AT$4+6&gt;=$F99),"V","")&amp;IF(AND(AT$4&lt;=$H99,AT$4+6&gt;=$H99),"R",""))</f>
        <v/>
      </c>
      <c r="AU99" s="31">
        <f>IF(OR($A99="",AU$4=""),"",IF(AND(AU$4&lt;=$D99,AU$4+6&gt;=$D99),"C","")&amp;IF(AND(AU$4&lt;=$E99,AU$4+6&gt;=$E99),"A","")&amp;IF(AND(AU$4&lt;=$G99,AU$4+6&gt;=$F99),"V","")&amp;IF(AND(AU$4&lt;=$H99,AU$4+6&gt;=$H99),"R",""))</f>
        <v/>
      </c>
      <c r="AV99" s="31">
        <f>IF(OR($A99="",AV$4=""),"",IF(AND(AV$4&lt;=$D99,AV$4+6&gt;=$D99),"C","")&amp;IF(AND(AV$4&lt;=$E99,AV$4+6&gt;=$E99),"A","")&amp;IF(AND(AV$4&lt;=$G99,AV$4+6&gt;=$F99),"V","")&amp;IF(AND(AV$4&lt;=$H99,AV$4+6&gt;=$H99),"R",""))</f>
        <v/>
      </c>
      <c r="AW99" s="31">
        <f>IF(OR($A99="",AW$4=""),"",IF(AND(AW$4&lt;=$D99,AW$4+6&gt;=$D99),"C","")&amp;IF(AND(AW$4&lt;=$E99,AW$4+6&gt;=$E99),"A","")&amp;IF(AND(AW$4&lt;=$G99,AW$4+6&gt;=$F99),"V","")&amp;IF(AND(AW$4&lt;=$H99,AW$4+6&gt;=$H99),"R",""))</f>
        <v/>
      </c>
      <c r="AX99" s="31">
        <f>IF(OR($A99="",AX$4=""),"",IF(AND(AX$4&lt;=$D99,AX$4+6&gt;=$D99),"C","")&amp;IF(AND(AX$4&lt;=$E99,AX$4+6&gt;=$E99),"A","")&amp;IF(AND(AX$4&lt;=$G99,AX$4+6&gt;=$F99),"V","")&amp;IF(AND(AX$4&lt;=$H99,AX$4+6&gt;=$H99),"R",""))</f>
        <v/>
      </c>
      <c r="AY99" s="31">
        <f>IF(OR($A99="",AY$4=""),"",IF(AND(AY$4&lt;=$D99,AY$4+6&gt;=$D99),"C","")&amp;IF(AND(AY$4&lt;=$E99,AY$4+6&gt;=$E99),"A","")&amp;IF(AND(AY$4&lt;=$G99,AY$4+6&gt;=$F99),"V","")&amp;IF(AND(AY$4&lt;=$H99,AY$4+6&gt;=$H99),"R",""))</f>
        <v/>
      </c>
      <c r="AZ99" s="31">
        <f>IF(OR($A99="",AZ$4=""),"",IF(AND(AZ$4&lt;=$D99,AZ$4+6&gt;=$D99),"C","")&amp;IF(AND(AZ$4&lt;=$E99,AZ$4+6&gt;=$E99),"A","")&amp;IF(AND(AZ$4&lt;=$G99,AZ$4+6&gt;=$F99),"V","")&amp;IF(AND(AZ$4&lt;=$H99,AZ$4+6&gt;=$H99),"R",""))</f>
        <v/>
      </c>
      <c r="BA99" s="31">
        <f>IF(OR($A99="",BA$4=""),"",IF(AND(BA$4&lt;=$D99,BA$4+6&gt;=$D99),"C","")&amp;IF(AND(BA$4&lt;=$E99,BA$4+6&gt;=$E99),"A","")&amp;IF(AND(BA$4&lt;=$G99,BA$4+6&gt;=$F99),"V","")&amp;IF(AND(BA$4&lt;=$H99,BA$4+6&gt;=$H99),"R",""))</f>
        <v/>
      </c>
      <c r="BB99" s="31">
        <f>IF(OR($A99="",BB$4=""),"",IF(AND(BB$4&lt;=$D99,BB$4+6&gt;=$D99),"C","")&amp;IF(AND(BB$4&lt;=$E99,BB$4+6&gt;=$E99),"A","")&amp;IF(AND(BB$4&lt;=$G99,BB$4+6&gt;=$F99),"V","")&amp;IF(AND(BB$4&lt;=$H99,BB$4+6&gt;=$H99),"R",""))</f>
        <v/>
      </c>
      <c r="BC99" s="31">
        <f>IF(OR($A99="",BC$4=""),"",IF(AND(BC$4&lt;=$D99,BC$4+6&gt;=$D99),"C","")&amp;IF(AND(BC$4&lt;=$E99,BC$4+6&gt;=$E99),"A","")&amp;IF(AND(BC$4&lt;=$G99,BC$4+6&gt;=$F99),"V","")&amp;IF(AND(BC$4&lt;=$H99,BC$4+6&gt;=$H99),"R",""))</f>
        <v/>
      </c>
      <c r="BD99" s="31">
        <f>IF(OR($A99="",BD$4=""),"",IF(AND(BD$4&lt;=$D99,BD$4+6&gt;=$D99),"C","")&amp;IF(AND(BD$4&lt;=$E99,BD$4+6&gt;=$E99),"A","")&amp;IF(AND(BD$4&lt;=$G99,BD$4+6&gt;=$F99),"V","")&amp;IF(AND(BD$4&lt;=$H99,BD$4+6&gt;=$H99),"R",""))</f>
        <v/>
      </c>
      <c r="BE99" s="31">
        <f>IF(OR($A99="",BE$4=""),"",IF(AND(BE$4&lt;=$D99,BE$4+6&gt;=$D99),"C","")&amp;IF(AND(BE$4&lt;=$E99,BE$4+6&gt;=$E99),"A","")&amp;IF(AND(BE$4&lt;=$G99,BE$4+6&gt;=$F99),"V","")&amp;IF(AND(BE$4&lt;=$H99,BE$4+6&gt;=$H99),"R",""))</f>
        <v/>
      </c>
      <c r="BF99" s="31">
        <f>IF(OR($A99="",BF$4=""),"",IF(AND(BF$4&lt;=$D99,BF$4+6&gt;=$D99),"C","")&amp;IF(AND(BF$4&lt;=$E99,BF$4+6&gt;=$E99),"A","")&amp;IF(AND(BF$4&lt;=$G99,BF$4+6&gt;=$F99),"V","")&amp;IF(AND(BF$4&lt;=$H99,BF$4+6&gt;=$H99),"R",""))</f>
        <v/>
      </c>
      <c r="BG99" s="31">
        <f>IF(OR($A99="",BG$4=""),"",IF(AND(BG$4&lt;=$D99,BG$4+6&gt;=$D99),"C","")&amp;IF(AND(BG$4&lt;=$E99,BG$4+6&gt;=$E99),"A","")&amp;IF(AND(BG$4&lt;=$G99,BG$4+6&gt;=$F99),"V","")&amp;IF(AND(BG$4&lt;=$H99,BG$4+6&gt;=$H99),"R",""))</f>
        <v/>
      </c>
      <c r="BH99" s="31">
        <f>IF(OR($A99="",BH$4=""),"",IF(AND(BH$4&lt;=$D99,BH$4+6&gt;=$D99),"C","")&amp;IF(AND(BH$4&lt;=$E99,BH$4+6&gt;=$E99),"A","")&amp;IF(AND(BH$4&lt;=$G99,BH$4+6&gt;=$F99),"V","")&amp;IF(AND(BH$4&lt;=$H99,BH$4+6&gt;=$H99),"R",""))</f>
        <v/>
      </c>
      <c r="BI99" s="31">
        <f>IF(OR($A99="",BI$4=""),"",IF(AND(BI$4&lt;=$D99,BI$4+6&gt;=$D99),"C","")&amp;IF(AND(BI$4&lt;=$E99,BI$4+6&gt;=$E99),"A","")&amp;IF(AND(BI$4&lt;=$G99,BI$4+6&gt;=$F99),"V","")&amp;IF(AND(BI$4&lt;=$H99,BI$4+6&gt;=$H99),"R",""))</f>
        <v/>
      </c>
      <c r="BJ99" s="31">
        <f>IF(OR($A99="",BJ$4=""),"",IF(AND(BJ$4&lt;=$D99,BJ$4+6&gt;=$D99),"C","")&amp;IF(AND(BJ$4&lt;=$E99,BJ$4+6&gt;=$E99),"A","")&amp;IF(AND(BJ$4&lt;=$G99,BJ$4+6&gt;=$F99),"V","")&amp;IF(AND(BJ$4&lt;=$H99,BJ$4+6&gt;=$H99),"R",""))</f>
        <v/>
      </c>
      <c r="BK99" s="31">
        <f>IF(OR($A99="",BK$4=""),"",IF(AND(BK$4&lt;=$D99,BK$4+6&gt;=$D99),"C","")&amp;IF(AND(BK$4&lt;=$E99,BK$4+6&gt;=$E99),"A","")&amp;IF(AND(BK$4&lt;=$G99,BK$4+6&gt;=$F99),"V","")&amp;IF(AND(BK$4&lt;=$H99,BK$4+6&gt;=$H99),"R",""))</f>
        <v/>
      </c>
      <c r="BL99" s="31">
        <f>IF(OR($A99="",BL$4=""),"",IF(AND(BL$4&lt;=$D99,BL$4+6&gt;=$D99),"C","")&amp;IF(AND(BL$4&lt;=$E99,BL$4+6&gt;=$E99),"A","")&amp;IF(AND(BL$4&lt;=$G99,BL$4+6&gt;=$F99),"V","")&amp;IF(AND(BL$4&lt;=$H99,BL$4+6&gt;=$H99),"R",""))</f>
        <v/>
      </c>
      <c r="BM99" s="31">
        <f>IF(OR($A99="",BM$4=""),"",IF(AND(BM$4&lt;=$D99,BM$4+6&gt;=$D99),"C","")&amp;IF(AND(BM$4&lt;=$E99,BM$4+6&gt;=$E99),"A","")&amp;IF(AND(BM$4&lt;=$G99,BM$4+6&gt;=$F99),"V","")&amp;IF(AND(BM$4&lt;=$H99,BM$4+6&gt;=$H99),"R",""))</f>
        <v/>
      </c>
      <c r="BN99" s="31">
        <f>IF(OR($A99="",BN$4=""),"",IF(AND(BN$4&lt;=$D99,BN$4+6&gt;=$D99),"C","")&amp;IF(AND(BN$4&lt;=$E99,BN$4+6&gt;=$E99),"A","")&amp;IF(AND(BN$4&lt;=$G99,BN$4+6&gt;=$F99),"V","")&amp;IF(AND(BN$4&lt;=$H99,BN$4+6&gt;=$H99),"R",""))</f>
        <v/>
      </c>
      <c r="BO99" s="31">
        <f>IF(OR($A99="",BO$4=""),"",IF(AND(BO$4&lt;=$D99,BO$4+6&gt;=$D99),"C","")&amp;IF(AND(BO$4&lt;=$E99,BO$4+6&gt;=$E99),"A","")&amp;IF(AND(BO$4&lt;=$G99,BO$4+6&gt;=$F99),"V","")&amp;IF(AND(BO$4&lt;=$H99,BO$4+6&gt;=$H99),"R",""))</f>
        <v/>
      </c>
      <c r="BP99" s="31">
        <f>IF(OR($A99="",BP$4=""),"",IF(AND(BP$4&lt;=$D99,BP$4+6&gt;=$D99),"C","")&amp;IF(AND(BP$4&lt;=$E99,BP$4+6&gt;=$E99),"A","")&amp;IF(AND(BP$4&lt;=$G99,BP$4+6&gt;=$F99),"V","")&amp;IF(AND(BP$4&lt;=$H99,BP$4+6&gt;=$H99),"R",""))</f>
        <v/>
      </c>
    </row>
    <row r="100" ht="26" customHeight="1">
      <c r="A100" s="12">
        <f>IF(Planejamento!A97="","",Planejamento!A97)</f>
        <v/>
      </c>
      <c r="B100" s="32">
        <f>IF(Planejamento!A97="","",Planejamento!B97)</f>
        <v/>
      </c>
      <c r="C100" s="32">
        <f>IF(Planejamento!A97="","",Planejamento!E97)</f>
        <v/>
      </c>
      <c r="D100" s="33">
        <f>IF(Planejamento!A97="","",Planejamento!L97)</f>
        <v/>
      </c>
      <c r="E100" s="33">
        <f>IF(Planejamento!A97="","",Planejamento!M97)</f>
        <v/>
      </c>
      <c r="F100" s="33">
        <f>IF(Planejamento!A97="","",Planejamento!G97)</f>
        <v/>
      </c>
      <c r="G100" s="33">
        <f>IF(Planejamento!A97="","",Planejamento!H97)</f>
        <v/>
      </c>
      <c r="H100" s="33">
        <f>IF(Planejamento!A97="","",Planejamento!N97)</f>
        <v/>
      </c>
      <c r="I100" s="34">
        <f>IF(OR($A100="",I$4=""),"",IF(AND(I$4&lt;=$D100,I$4+6&gt;=$D100),"C","")&amp;IF(AND(I$4&lt;=$E100,I$4+6&gt;=$E100),"A","")&amp;IF(AND(I$4&lt;=$G100,I$4+6&gt;=$F100),"V","")&amp;IF(AND(I$4&lt;=$H100,I$4+6&gt;=$H100),"R",""))</f>
        <v/>
      </c>
      <c r="J100" s="34">
        <f>IF(OR($A100="",J$4=""),"",IF(AND(J$4&lt;=$D100,J$4+6&gt;=$D100),"C","")&amp;IF(AND(J$4&lt;=$E100,J$4+6&gt;=$E100),"A","")&amp;IF(AND(J$4&lt;=$G100,J$4+6&gt;=$F100),"V","")&amp;IF(AND(J$4&lt;=$H100,J$4+6&gt;=$H100),"R",""))</f>
        <v/>
      </c>
      <c r="K100" s="34">
        <f>IF(OR($A100="",K$4=""),"",IF(AND(K$4&lt;=$D100,K$4+6&gt;=$D100),"C","")&amp;IF(AND(K$4&lt;=$E100,K$4+6&gt;=$E100),"A","")&amp;IF(AND(K$4&lt;=$G100,K$4+6&gt;=$F100),"V","")&amp;IF(AND(K$4&lt;=$H100,K$4+6&gt;=$H100),"R",""))</f>
        <v/>
      </c>
      <c r="L100" s="34">
        <f>IF(OR($A100="",L$4=""),"",IF(AND(L$4&lt;=$D100,L$4+6&gt;=$D100),"C","")&amp;IF(AND(L$4&lt;=$E100,L$4+6&gt;=$E100),"A","")&amp;IF(AND(L$4&lt;=$G100,L$4+6&gt;=$F100),"V","")&amp;IF(AND(L$4&lt;=$H100,L$4+6&gt;=$H100),"R",""))</f>
        <v/>
      </c>
      <c r="M100" s="34">
        <f>IF(OR($A100="",M$4=""),"",IF(AND(M$4&lt;=$D100,M$4+6&gt;=$D100),"C","")&amp;IF(AND(M$4&lt;=$E100,M$4+6&gt;=$E100),"A","")&amp;IF(AND(M$4&lt;=$G100,M$4+6&gt;=$F100),"V","")&amp;IF(AND(M$4&lt;=$H100,M$4+6&gt;=$H100),"R",""))</f>
        <v/>
      </c>
      <c r="N100" s="34">
        <f>IF(OR($A100="",N$4=""),"",IF(AND(N$4&lt;=$D100,N$4+6&gt;=$D100),"C","")&amp;IF(AND(N$4&lt;=$E100,N$4+6&gt;=$E100),"A","")&amp;IF(AND(N$4&lt;=$G100,N$4+6&gt;=$F100),"V","")&amp;IF(AND(N$4&lt;=$H100,N$4+6&gt;=$H100),"R",""))</f>
        <v/>
      </c>
      <c r="O100" s="34">
        <f>IF(OR($A100="",O$4=""),"",IF(AND(O$4&lt;=$D100,O$4+6&gt;=$D100),"C","")&amp;IF(AND(O$4&lt;=$E100,O$4+6&gt;=$E100),"A","")&amp;IF(AND(O$4&lt;=$G100,O$4+6&gt;=$F100),"V","")&amp;IF(AND(O$4&lt;=$H100,O$4+6&gt;=$H100),"R",""))</f>
        <v/>
      </c>
      <c r="P100" s="34">
        <f>IF(OR($A100="",P$4=""),"",IF(AND(P$4&lt;=$D100,P$4+6&gt;=$D100),"C","")&amp;IF(AND(P$4&lt;=$E100,P$4+6&gt;=$E100),"A","")&amp;IF(AND(P$4&lt;=$G100,P$4+6&gt;=$F100),"V","")&amp;IF(AND(P$4&lt;=$H100,P$4+6&gt;=$H100),"R",""))</f>
        <v/>
      </c>
      <c r="Q100" s="34">
        <f>IF(OR($A100="",Q$4=""),"",IF(AND(Q$4&lt;=$D100,Q$4+6&gt;=$D100),"C","")&amp;IF(AND(Q$4&lt;=$E100,Q$4+6&gt;=$E100),"A","")&amp;IF(AND(Q$4&lt;=$G100,Q$4+6&gt;=$F100),"V","")&amp;IF(AND(Q$4&lt;=$H100,Q$4+6&gt;=$H100),"R",""))</f>
        <v/>
      </c>
      <c r="R100" s="34">
        <f>IF(OR($A100="",R$4=""),"",IF(AND(R$4&lt;=$D100,R$4+6&gt;=$D100),"C","")&amp;IF(AND(R$4&lt;=$E100,R$4+6&gt;=$E100),"A","")&amp;IF(AND(R$4&lt;=$G100,R$4+6&gt;=$F100),"V","")&amp;IF(AND(R$4&lt;=$H100,R$4+6&gt;=$H100),"R",""))</f>
        <v/>
      </c>
      <c r="S100" s="34">
        <f>IF(OR($A100="",S$4=""),"",IF(AND(S$4&lt;=$D100,S$4+6&gt;=$D100),"C","")&amp;IF(AND(S$4&lt;=$E100,S$4+6&gt;=$E100),"A","")&amp;IF(AND(S$4&lt;=$G100,S$4+6&gt;=$F100),"V","")&amp;IF(AND(S$4&lt;=$H100,S$4+6&gt;=$H100),"R",""))</f>
        <v/>
      </c>
      <c r="T100" s="34">
        <f>IF(OR($A100="",T$4=""),"",IF(AND(T$4&lt;=$D100,T$4+6&gt;=$D100),"C","")&amp;IF(AND(T$4&lt;=$E100,T$4+6&gt;=$E100),"A","")&amp;IF(AND(T$4&lt;=$G100,T$4+6&gt;=$F100),"V","")&amp;IF(AND(T$4&lt;=$H100,T$4+6&gt;=$H100),"R",""))</f>
        <v/>
      </c>
      <c r="U100" s="34">
        <f>IF(OR($A100="",U$4=""),"",IF(AND(U$4&lt;=$D100,U$4+6&gt;=$D100),"C","")&amp;IF(AND(U$4&lt;=$E100,U$4+6&gt;=$E100),"A","")&amp;IF(AND(U$4&lt;=$G100,U$4+6&gt;=$F100),"V","")&amp;IF(AND(U$4&lt;=$H100,U$4+6&gt;=$H100),"R",""))</f>
        <v/>
      </c>
      <c r="V100" s="34">
        <f>IF(OR($A100="",V$4=""),"",IF(AND(V$4&lt;=$D100,V$4+6&gt;=$D100),"C","")&amp;IF(AND(V$4&lt;=$E100,V$4+6&gt;=$E100),"A","")&amp;IF(AND(V$4&lt;=$G100,V$4+6&gt;=$F100),"V","")&amp;IF(AND(V$4&lt;=$H100,V$4+6&gt;=$H100),"R",""))</f>
        <v/>
      </c>
      <c r="W100" s="34">
        <f>IF(OR($A100="",W$4=""),"",IF(AND(W$4&lt;=$D100,W$4+6&gt;=$D100),"C","")&amp;IF(AND(W$4&lt;=$E100,W$4+6&gt;=$E100),"A","")&amp;IF(AND(W$4&lt;=$G100,W$4+6&gt;=$F100),"V","")&amp;IF(AND(W$4&lt;=$H100,W$4+6&gt;=$H100),"R",""))</f>
        <v/>
      </c>
      <c r="X100" s="34">
        <f>IF(OR($A100="",X$4=""),"",IF(AND(X$4&lt;=$D100,X$4+6&gt;=$D100),"C","")&amp;IF(AND(X$4&lt;=$E100,X$4+6&gt;=$E100),"A","")&amp;IF(AND(X$4&lt;=$G100,X$4+6&gt;=$F100),"V","")&amp;IF(AND(X$4&lt;=$H100,X$4+6&gt;=$H100),"R",""))</f>
        <v/>
      </c>
      <c r="Y100" s="34">
        <f>IF(OR($A100="",Y$4=""),"",IF(AND(Y$4&lt;=$D100,Y$4+6&gt;=$D100),"C","")&amp;IF(AND(Y$4&lt;=$E100,Y$4+6&gt;=$E100),"A","")&amp;IF(AND(Y$4&lt;=$G100,Y$4+6&gt;=$F100),"V","")&amp;IF(AND(Y$4&lt;=$H100,Y$4+6&gt;=$H100),"R",""))</f>
        <v/>
      </c>
      <c r="Z100" s="34">
        <f>IF(OR($A100="",Z$4=""),"",IF(AND(Z$4&lt;=$D100,Z$4+6&gt;=$D100),"C","")&amp;IF(AND(Z$4&lt;=$E100,Z$4+6&gt;=$E100),"A","")&amp;IF(AND(Z$4&lt;=$G100,Z$4+6&gt;=$F100),"V","")&amp;IF(AND(Z$4&lt;=$H100,Z$4+6&gt;=$H100),"R",""))</f>
        <v/>
      </c>
      <c r="AA100" s="34">
        <f>IF(OR($A100="",AA$4=""),"",IF(AND(AA$4&lt;=$D100,AA$4+6&gt;=$D100),"C","")&amp;IF(AND(AA$4&lt;=$E100,AA$4+6&gt;=$E100),"A","")&amp;IF(AND(AA$4&lt;=$G100,AA$4+6&gt;=$F100),"V","")&amp;IF(AND(AA$4&lt;=$H100,AA$4+6&gt;=$H100),"R",""))</f>
        <v/>
      </c>
      <c r="AB100" s="34">
        <f>IF(OR($A100="",AB$4=""),"",IF(AND(AB$4&lt;=$D100,AB$4+6&gt;=$D100),"C","")&amp;IF(AND(AB$4&lt;=$E100,AB$4+6&gt;=$E100),"A","")&amp;IF(AND(AB$4&lt;=$G100,AB$4+6&gt;=$F100),"V","")&amp;IF(AND(AB$4&lt;=$H100,AB$4+6&gt;=$H100),"R",""))</f>
        <v/>
      </c>
      <c r="AC100" s="34">
        <f>IF(OR($A100="",AC$4=""),"",IF(AND(AC$4&lt;=$D100,AC$4+6&gt;=$D100),"C","")&amp;IF(AND(AC$4&lt;=$E100,AC$4+6&gt;=$E100),"A","")&amp;IF(AND(AC$4&lt;=$G100,AC$4+6&gt;=$F100),"V","")&amp;IF(AND(AC$4&lt;=$H100,AC$4+6&gt;=$H100),"R",""))</f>
        <v/>
      </c>
      <c r="AD100" s="34">
        <f>IF(OR($A100="",AD$4=""),"",IF(AND(AD$4&lt;=$D100,AD$4+6&gt;=$D100),"C","")&amp;IF(AND(AD$4&lt;=$E100,AD$4+6&gt;=$E100),"A","")&amp;IF(AND(AD$4&lt;=$G100,AD$4+6&gt;=$F100),"V","")&amp;IF(AND(AD$4&lt;=$H100,AD$4+6&gt;=$H100),"R",""))</f>
        <v/>
      </c>
      <c r="AE100" s="34">
        <f>IF(OR($A100="",AE$4=""),"",IF(AND(AE$4&lt;=$D100,AE$4+6&gt;=$D100),"C","")&amp;IF(AND(AE$4&lt;=$E100,AE$4+6&gt;=$E100),"A","")&amp;IF(AND(AE$4&lt;=$G100,AE$4+6&gt;=$F100),"V","")&amp;IF(AND(AE$4&lt;=$H100,AE$4+6&gt;=$H100),"R",""))</f>
        <v/>
      </c>
      <c r="AF100" s="34">
        <f>IF(OR($A100="",AF$4=""),"",IF(AND(AF$4&lt;=$D100,AF$4+6&gt;=$D100),"C","")&amp;IF(AND(AF$4&lt;=$E100,AF$4+6&gt;=$E100),"A","")&amp;IF(AND(AF$4&lt;=$G100,AF$4+6&gt;=$F100),"V","")&amp;IF(AND(AF$4&lt;=$H100,AF$4+6&gt;=$H100),"R",""))</f>
        <v/>
      </c>
      <c r="AG100" s="34">
        <f>IF(OR($A100="",AG$4=""),"",IF(AND(AG$4&lt;=$D100,AG$4+6&gt;=$D100),"C","")&amp;IF(AND(AG$4&lt;=$E100,AG$4+6&gt;=$E100),"A","")&amp;IF(AND(AG$4&lt;=$G100,AG$4+6&gt;=$F100),"V","")&amp;IF(AND(AG$4&lt;=$H100,AG$4+6&gt;=$H100),"R",""))</f>
        <v/>
      </c>
      <c r="AH100" s="34">
        <f>IF(OR($A100="",AH$4=""),"",IF(AND(AH$4&lt;=$D100,AH$4+6&gt;=$D100),"C","")&amp;IF(AND(AH$4&lt;=$E100,AH$4+6&gt;=$E100),"A","")&amp;IF(AND(AH$4&lt;=$G100,AH$4+6&gt;=$F100),"V","")&amp;IF(AND(AH$4&lt;=$H100,AH$4+6&gt;=$H100),"R",""))</f>
        <v/>
      </c>
      <c r="AI100" s="34">
        <f>IF(OR($A100="",AI$4=""),"",IF(AND(AI$4&lt;=$D100,AI$4+6&gt;=$D100),"C","")&amp;IF(AND(AI$4&lt;=$E100,AI$4+6&gt;=$E100),"A","")&amp;IF(AND(AI$4&lt;=$G100,AI$4+6&gt;=$F100),"V","")&amp;IF(AND(AI$4&lt;=$H100,AI$4+6&gt;=$H100),"R",""))</f>
        <v/>
      </c>
      <c r="AJ100" s="34">
        <f>IF(OR($A100="",AJ$4=""),"",IF(AND(AJ$4&lt;=$D100,AJ$4+6&gt;=$D100),"C","")&amp;IF(AND(AJ$4&lt;=$E100,AJ$4+6&gt;=$E100),"A","")&amp;IF(AND(AJ$4&lt;=$G100,AJ$4+6&gt;=$F100),"V","")&amp;IF(AND(AJ$4&lt;=$H100,AJ$4+6&gt;=$H100),"R",""))</f>
        <v/>
      </c>
      <c r="AK100" s="34">
        <f>IF(OR($A100="",AK$4=""),"",IF(AND(AK$4&lt;=$D100,AK$4+6&gt;=$D100),"C","")&amp;IF(AND(AK$4&lt;=$E100,AK$4+6&gt;=$E100),"A","")&amp;IF(AND(AK$4&lt;=$G100,AK$4+6&gt;=$F100),"V","")&amp;IF(AND(AK$4&lt;=$H100,AK$4+6&gt;=$H100),"R",""))</f>
        <v/>
      </c>
      <c r="AL100" s="34">
        <f>IF(OR($A100="",AL$4=""),"",IF(AND(AL$4&lt;=$D100,AL$4+6&gt;=$D100),"C","")&amp;IF(AND(AL$4&lt;=$E100,AL$4+6&gt;=$E100),"A","")&amp;IF(AND(AL$4&lt;=$G100,AL$4+6&gt;=$F100),"V","")&amp;IF(AND(AL$4&lt;=$H100,AL$4+6&gt;=$H100),"R",""))</f>
        <v/>
      </c>
      <c r="AM100" s="34">
        <f>IF(OR($A100="",AM$4=""),"",IF(AND(AM$4&lt;=$D100,AM$4+6&gt;=$D100),"C","")&amp;IF(AND(AM$4&lt;=$E100,AM$4+6&gt;=$E100),"A","")&amp;IF(AND(AM$4&lt;=$G100,AM$4+6&gt;=$F100),"V","")&amp;IF(AND(AM$4&lt;=$H100,AM$4+6&gt;=$H100),"R",""))</f>
        <v/>
      </c>
      <c r="AN100" s="34">
        <f>IF(OR($A100="",AN$4=""),"",IF(AND(AN$4&lt;=$D100,AN$4+6&gt;=$D100),"C","")&amp;IF(AND(AN$4&lt;=$E100,AN$4+6&gt;=$E100),"A","")&amp;IF(AND(AN$4&lt;=$G100,AN$4+6&gt;=$F100),"V","")&amp;IF(AND(AN$4&lt;=$H100,AN$4+6&gt;=$H100),"R",""))</f>
        <v/>
      </c>
      <c r="AO100" s="34">
        <f>IF(OR($A100="",AO$4=""),"",IF(AND(AO$4&lt;=$D100,AO$4+6&gt;=$D100),"C","")&amp;IF(AND(AO$4&lt;=$E100,AO$4+6&gt;=$E100),"A","")&amp;IF(AND(AO$4&lt;=$G100,AO$4+6&gt;=$F100),"V","")&amp;IF(AND(AO$4&lt;=$H100,AO$4+6&gt;=$H100),"R",""))</f>
        <v/>
      </c>
      <c r="AP100" s="34">
        <f>IF(OR($A100="",AP$4=""),"",IF(AND(AP$4&lt;=$D100,AP$4+6&gt;=$D100),"C","")&amp;IF(AND(AP$4&lt;=$E100,AP$4+6&gt;=$E100),"A","")&amp;IF(AND(AP$4&lt;=$G100,AP$4+6&gt;=$F100),"V","")&amp;IF(AND(AP$4&lt;=$H100,AP$4+6&gt;=$H100),"R",""))</f>
        <v/>
      </c>
      <c r="AQ100" s="34">
        <f>IF(OR($A100="",AQ$4=""),"",IF(AND(AQ$4&lt;=$D100,AQ$4+6&gt;=$D100),"C","")&amp;IF(AND(AQ$4&lt;=$E100,AQ$4+6&gt;=$E100),"A","")&amp;IF(AND(AQ$4&lt;=$G100,AQ$4+6&gt;=$F100),"V","")&amp;IF(AND(AQ$4&lt;=$H100,AQ$4+6&gt;=$H100),"R",""))</f>
        <v/>
      </c>
      <c r="AR100" s="34">
        <f>IF(OR($A100="",AR$4=""),"",IF(AND(AR$4&lt;=$D100,AR$4+6&gt;=$D100),"C","")&amp;IF(AND(AR$4&lt;=$E100,AR$4+6&gt;=$E100),"A","")&amp;IF(AND(AR$4&lt;=$G100,AR$4+6&gt;=$F100),"V","")&amp;IF(AND(AR$4&lt;=$H100,AR$4+6&gt;=$H100),"R",""))</f>
        <v/>
      </c>
      <c r="AS100" s="34">
        <f>IF(OR($A100="",AS$4=""),"",IF(AND(AS$4&lt;=$D100,AS$4+6&gt;=$D100),"C","")&amp;IF(AND(AS$4&lt;=$E100,AS$4+6&gt;=$E100),"A","")&amp;IF(AND(AS$4&lt;=$G100,AS$4+6&gt;=$F100),"V","")&amp;IF(AND(AS$4&lt;=$H100,AS$4+6&gt;=$H100),"R",""))</f>
        <v/>
      </c>
      <c r="AT100" s="34">
        <f>IF(OR($A100="",AT$4=""),"",IF(AND(AT$4&lt;=$D100,AT$4+6&gt;=$D100),"C","")&amp;IF(AND(AT$4&lt;=$E100,AT$4+6&gt;=$E100),"A","")&amp;IF(AND(AT$4&lt;=$G100,AT$4+6&gt;=$F100),"V","")&amp;IF(AND(AT$4&lt;=$H100,AT$4+6&gt;=$H100),"R",""))</f>
        <v/>
      </c>
      <c r="AU100" s="34">
        <f>IF(OR($A100="",AU$4=""),"",IF(AND(AU$4&lt;=$D100,AU$4+6&gt;=$D100),"C","")&amp;IF(AND(AU$4&lt;=$E100,AU$4+6&gt;=$E100),"A","")&amp;IF(AND(AU$4&lt;=$G100,AU$4+6&gt;=$F100),"V","")&amp;IF(AND(AU$4&lt;=$H100,AU$4+6&gt;=$H100),"R",""))</f>
        <v/>
      </c>
      <c r="AV100" s="34">
        <f>IF(OR($A100="",AV$4=""),"",IF(AND(AV$4&lt;=$D100,AV$4+6&gt;=$D100),"C","")&amp;IF(AND(AV$4&lt;=$E100,AV$4+6&gt;=$E100),"A","")&amp;IF(AND(AV$4&lt;=$G100,AV$4+6&gt;=$F100),"V","")&amp;IF(AND(AV$4&lt;=$H100,AV$4+6&gt;=$H100),"R",""))</f>
        <v/>
      </c>
      <c r="AW100" s="34">
        <f>IF(OR($A100="",AW$4=""),"",IF(AND(AW$4&lt;=$D100,AW$4+6&gt;=$D100),"C","")&amp;IF(AND(AW$4&lt;=$E100,AW$4+6&gt;=$E100),"A","")&amp;IF(AND(AW$4&lt;=$G100,AW$4+6&gt;=$F100),"V","")&amp;IF(AND(AW$4&lt;=$H100,AW$4+6&gt;=$H100),"R",""))</f>
        <v/>
      </c>
      <c r="AX100" s="34">
        <f>IF(OR($A100="",AX$4=""),"",IF(AND(AX$4&lt;=$D100,AX$4+6&gt;=$D100),"C","")&amp;IF(AND(AX$4&lt;=$E100,AX$4+6&gt;=$E100),"A","")&amp;IF(AND(AX$4&lt;=$G100,AX$4+6&gt;=$F100),"V","")&amp;IF(AND(AX$4&lt;=$H100,AX$4+6&gt;=$H100),"R",""))</f>
        <v/>
      </c>
      <c r="AY100" s="34">
        <f>IF(OR($A100="",AY$4=""),"",IF(AND(AY$4&lt;=$D100,AY$4+6&gt;=$D100),"C","")&amp;IF(AND(AY$4&lt;=$E100,AY$4+6&gt;=$E100),"A","")&amp;IF(AND(AY$4&lt;=$G100,AY$4+6&gt;=$F100),"V","")&amp;IF(AND(AY$4&lt;=$H100,AY$4+6&gt;=$H100),"R",""))</f>
        <v/>
      </c>
      <c r="AZ100" s="34">
        <f>IF(OR($A100="",AZ$4=""),"",IF(AND(AZ$4&lt;=$D100,AZ$4+6&gt;=$D100),"C","")&amp;IF(AND(AZ$4&lt;=$E100,AZ$4+6&gt;=$E100),"A","")&amp;IF(AND(AZ$4&lt;=$G100,AZ$4+6&gt;=$F100),"V","")&amp;IF(AND(AZ$4&lt;=$H100,AZ$4+6&gt;=$H100),"R",""))</f>
        <v/>
      </c>
      <c r="BA100" s="34">
        <f>IF(OR($A100="",BA$4=""),"",IF(AND(BA$4&lt;=$D100,BA$4+6&gt;=$D100),"C","")&amp;IF(AND(BA$4&lt;=$E100,BA$4+6&gt;=$E100),"A","")&amp;IF(AND(BA$4&lt;=$G100,BA$4+6&gt;=$F100),"V","")&amp;IF(AND(BA$4&lt;=$H100,BA$4+6&gt;=$H100),"R",""))</f>
        <v/>
      </c>
      <c r="BB100" s="34">
        <f>IF(OR($A100="",BB$4=""),"",IF(AND(BB$4&lt;=$D100,BB$4+6&gt;=$D100),"C","")&amp;IF(AND(BB$4&lt;=$E100,BB$4+6&gt;=$E100),"A","")&amp;IF(AND(BB$4&lt;=$G100,BB$4+6&gt;=$F100),"V","")&amp;IF(AND(BB$4&lt;=$H100,BB$4+6&gt;=$H100),"R",""))</f>
        <v/>
      </c>
      <c r="BC100" s="34">
        <f>IF(OR($A100="",BC$4=""),"",IF(AND(BC$4&lt;=$D100,BC$4+6&gt;=$D100),"C","")&amp;IF(AND(BC$4&lt;=$E100,BC$4+6&gt;=$E100),"A","")&amp;IF(AND(BC$4&lt;=$G100,BC$4+6&gt;=$F100),"V","")&amp;IF(AND(BC$4&lt;=$H100,BC$4+6&gt;=$H100),"R",""))</f>
        <v/>
      </c>
      <c r="BD100" s="34">
        <f>IF(OR($A100="",BD$4=""),"",IF(AND(BD$4&lt;=$D100,BD$4+6&gt;=$D100),"C","")&amp;IF(AND(BD$4&lt;=$E100,BD$4+6&gt;=$E100),"A","")&amp;IF(AND(BD$4&lt;=$G100,BD$4+6&gt;=$F100),"V","")&amp;IF(AND(BD$4&lt;=$H100,BD$4+6&gt;=$H100),"R",""))</f>
        <v/>
      </c>
      <c r="BE100" s="34">
        <f>IF(OR($A100="",BE$4=""),"",IF(AND(BE$4&lt;=$D100,BE$4+6&gt;=$D100),"C","")&amp;IF(AND(BE$4&lt;=$E100,BE$4+6&gt;=$E100),"A","")&amp;IF(AND(BE$4&lt;=$G100,BE$4+6&gt;=$F100),"V","")&amp;IF(AND(BE$4&lt;=$H100,BE$4+6&gt;=$H100),"R",""))</f>
        <v/>
      </c>
      <c r="BF100" s="34">
        <f>IF(OR($A100="",BF$4=""),"",IF(AND(BF$4&lt;=$D100,BF$4+6&gt;=$D100),"C","")&amp;IF(AND(BF$4&lt;=$E100,BF$4+6&gt;=$E100),"A","")&amp;IF(AND(BF$4&lt;=$G100,BF$4+6&gt;=$F100),"V","")&amp;IF(AND(BF$4&lt;=$H100,BF$4+6&gt;=$H100),"R",""))</f>
        <v/>
      </c>
      <c r="BG100" s="34">
        <f>IF(OR($A100="",BG$4=""),"",IF(AND(BG$4&lt;=$D100,BG$4+6&gt;=$D100),"C","")&amp;IF(AND(BG$4&lt;=$E100,BG$4+6&gt;=$E100),"A","")&amp;IF(AND(BG$4&lt;=$G100,BG$4+6&gt;=$F100),"V","")&amp;IF(AND(BG$4&lt;=$H100,BG$4+6&gt;=$H100),"R",""))</f>
        <v/>
      </c>
      <c r="BH100" s="34">
        <f>IF(OR($A100="",BH$4=""),"",IF(AND(BH$4&lt;=$D100,BH$4+6&gt;=$D100),"C","")&amp;IF(AND(BH$4&lt;=$E100,BH$4+6&gt;=$E100),"A","")&amp;IF(AND(BH$4&lt;=$G100,BH$4+6&gt;=$F100),"V","")&amp;IF(AND(BH$4&lt;=$H100,BH$4+6&gt;=$H100),"R",""))</f>
        <v/>
      </c>
      <c r="BI100" s="34">
        <f>IF(OR($A100="",BI$4=""),"",IF(AND(BI$4&lt;=$D100,BI$4+6&gt;=$D100),"C","")&amp;IF(AND(BI$4&lt;=$E100,BI$4+6&gt;=$E100),"A","")&amp;IF(AND(BI$4&lt;=$G100,BI$4+6&gt;=$F100),"V","")&amp;IF(AND(BI$4&lt;=$H100,BI$4+6&gt;=$H100),"R",""))</f>
        <v/>
      </c>
      <c r="BJ100" s="34">
        <f>IF(OR($A100="",BJ$4=""),"",IF(AND(BJ$4&lt;=$D100,BJ$4+6&gt;=$D100),"C","")&amp;IF(AND(BJ$4&lt;=$E100,BJ$4+6&gt;=$E100),"A","")&amp;IF(AND(BJ$4&lt;=$G100,BJ$4+6&gt;=$F100),"V","")&amp;IF(AND(BJ$4&lt;=$H100,BJ$4+6&gt;=$H100),"R",""))</f>
        <v/>
      </c>
      <c r="BK100" s="34">
        <f>IF(OR($A100="",BK$4=""),"",IF(AND(BK$4&lt;=$D100,BK$4+6&gt;=$D100),"C","")&amp;IF(AND(BK$4&lt;=$E100,BK$4+6&gt;=$E100),"A","")&amp;IF(AND(BK$4&lt;=$G100,BK$4+6&gt;=$F100),"V","")&amp;IF(AND(BK$4&lt;=$H100,BK$4+6&gt;=$H100),"R",""))</f>
        <v/>
      </c>
      <c r="BL100" s="34">
        <f>IF(OR($A100="",BL$4=""),"",IF(AND(BL$4&lt;=$D100,BL$4+6&gt;=$D100),"C","")&amp;IF(AND(BL$4&lt;=$E100,BL$4+6&gt;=$E100),"A","")&amp;IF(AND(BL$4&lt;=$G100,BL$4+6&gt;=$F100),"V","")&amp;IF(AND(BL$4&lt;=$H100,BL$4+6&gt;=$H100),"R",""))</f>
        <v/>
      </c>
      <c r="BM100" s="34">
        <f>IF(OR($A100="",BM$4=""),"",IF(AND(BM$4&lt;=$D100,BM$4+6&gt;=$D100),"C","")&amp;IF(AND(BM$4&lt;=$E100,BM$4+6&gt;=$E100),"A","")&amp;IF(AND(BM$4&lt;=$G100,BM$4+6&gt;=$F100),"V","")&amp;IF(AND(BM$4&lt;=$H100,BM$4+6&gt;=$H100),"R",""))</f>
        <v/>
      </c>
      <c r="BN100" s="34">
        <f>IF(OR($A100="",BN$4=""),"",IF(AND(BN$4&lt;=$D100,BN$4+6&gt;=$D100),"C","")&amp;IF(AND(BN$4&lt;=$E100,BN$4+6&gt;=$E100),"A","")&amp;IF(AND(BN$4&lt;=$G100,BN$4+6&gt;=$F100),"V","")&amp;IF(AND(BN$4&lt;=$H100,BN$4+6&gt;=$H100),"R",""))</f>
        <v/>
      </c>
      <c r="BO100" s="34">
        <f>IF(OR($A100="",BO$4=""),"",IF(AND(BO$4&lt;=$D100,BO$4+6&gt;=$D100),"C","")&amp;IF(AND(BO$4&lt;=$E100,BO$4+6&gt;=$E100),"A","")&amp;IF(AND(BO$4&lt;=$G100,BO$4+6&gt;=$F100),"V","")&amp;IF(AND(BO$4&lt;=$H100,BO$4+6&gt;=$H100),"R",""))</f>
        <v/>
      </c>
      <c r="BP100" s="34">
        <f>IF(OR($A100="",BP$4=""),"",IF(AND(BP$4&lt;=$D100,BP$4+6&gt;=$D100),"C","")&amp;IF(AND(BP$4&lt;=$E100,BP$4+6&gt;=$E100),"A","")&amp;IF(AND(BP$4&lt;=$G100,BP$4+6&gt;=$F100),"V","")&amp;IF(AND(BP$4&lt;=$H100,BP$4+6&gt;=$H100),"R",""))</f>
        <v/>
      </c>
    </row>
    <row r="101" ht="26" customHeight="1">
      <c r="A101" s="13">
        <f>IF(Planejamento!A98="","",Planejamento!A98)</f>
        <v/>
      </c>
      <c r="B101" s="29">
        <f>IF(Planejamento!A98="","",Planejamento!B98)</f>
        <v/>
      </c>
      <c r="C101" s="29">
        <f>IF(Planejamento!A98="","",Planejamento!E98)</f>
        <v/>
      </c>
      <c r="D101" s="30">
        <f>IF(Planejamento!A98="","",Planejamento!L98)</f>
        <v/>
      </c>
      <c r="E101" s="30">
        <f>IF(Planejamento!A98="","",Planejamento!M98)</f>
        <v/>
      </c>
      <c r="F101" s="30">
        <f>IF(Planejamento!A98="","",Planejamento!G98)</f>
        <v/>
      </c>
      <c r="G101" s="30">
        <f>IF(Planejamento!A98="","",Planejamento!H98)</f>
        <v/>
      </c>
      <c r="H101" s="30">
        <f>IF(Planejamento!A98="","",Planejamento!N98)</f>
        <v/>
      </c>
      <c r="I101" s="31">
        <f>IF(OR($A101="",I$4=""),"",IF(AND(I$4&lt;=$D101,I$4+6&gt;=$D101),"C","")&amp;IF(AND(I$4&lt;=$E101,I$4+6&gt;=$E101),"A","")&amp;IF(AND(I$4&lt;=$G101,I$4+6&gt;=$F101),"V","")&amp;IF(AND(I$4&lt;=$H101,I$4+6&gt;=$H101),"R",""))</f>
        <v/>
      </c>
      <c r="J101" s="31">
        <f>IF(OR($A101="",J$4=""),"",IF(AND(J$4&lt;=$D101,J$4+6&gt;=$D101),"C","")&amp;IF(AND(J$4&lt;=$E101,J$4+6&gt;=$E101),"A","")&amp;IF(AND(J$4&lt;=$G101,J$4+6&gt;=$F101),"V","")&amp;IF(AND(J$4&lt;=$H101,J$4+6&gt;=$H101),"R",""))</f>
        <v/>
      </c>
      <c r="K101" s="31">
        <f>IF(OR($A101="",K$4=""),"",IF(AND(K$4&lt;=$D101,K$4+6&gt;=$D101),"C","")&amp;IF(AND(K$4&lt;=$E101,K$4+6&gt;=$E101),"A","")&amp;IF(AND(K$4&lt;=$G101,K$4+6&gt;=$F101),"V","")&amp;IF(AND(K$4&lt;=$H101,K$4+6&gt;=$H101),"R",""))</f>
        <v/>
      </c>
      <c r="L101" s="31">
        <f>IF(OR($A101="",L$4=""),"",IF(AND(L$4&lt;=$D101,L$4+6&gt;=$D101),"C","")&amp;IF(AND(L$4&lt;=$E101,L$4+6&gt;=$E101),"A","")&amp;IF(AND(L$4&lt;=$G101,L$4+6&gt;=$F101),"V","")&amp;IF(AND(L$4&lt;=$H101,L$4+6&gt;=$H101),"R",""))</f>
        <v/>
      </c>
      <c r="M101" s="31">
        <f>IF(OR($A101="",M$4=""),"",IF(AND(M$4&lt;=$D101,M$4+6&gt;=$D101),"C","")&amp;IF(AND(M$4&lt;=$E101,M$4+6&gt;=$E101),"A","")&amp;IF(AND(M$4&lt;=$G101,M$4+6&gt;=$F101),"V","")&amp;IF(AND(M$4&lt;=$H101,M$4+6&gt;=$H101),"R",""))</f>
        <v/>
      </c>
      <c r="N101" s="31">
        <f>IF(OR($A101="",N$4=""),"",IF(AND(N$4&lt;=$D101,N$4+6&gt;=$D101),"C","")&amp;IF(AND(N$4&lt;=$E101,N$4+6&gt;=$E101),"A","")&amp;IF(AND(N$4&lt;=$G101,N$4+6&gt;=$F101),"V","")&amp;IF(AND(N$4&lt;=$H101,N$4+6&gt;=$H101),"R",""))</f>
        <v/>
      </c>
      <c r="O101" s="31">
        <f>IF(OR($A101="",O$4=""),"",IF(AND(O$4&lt;=$D101,O$4+6&gt;=$D101),"C","")&amp;IF(AND(O$4&lt;=$E101,O$4+6&gt;=$E101),"A","")&amp;IF(AND(O$4&lt;=$G101,O$4+6&gt;=$F101),"V","")&amp;IF(AND(O$4&lt;=$H101,O$4+6&gt;=$H101),"R",""))</f>
        <v/>
      </c>
      <c r="P101" s="31">
        <f>IF(OR($A101="",P$4=""),"",IF(AND(P$4&lt;=$D101,P$4+6&gt;=$D101),"C","")&amp;IF(AND(P$4&lt;=$E101,P$4+6&gt;=$E101),"A","")&amp;IF(AND(P$4&lt;=$G101,P$4+6&gt;=$F101),"V","")&amp;IF(AND(P$4&lt;=$H101,P$4+6&gt;=$H101),"R",""))</f>
        <v/>
      </c>
      <c r="Q101" s="31">
        <f>IF(OR($A101="",Q$4=""),"",IF(AND(Q$4&lt;=$D101,Q$4+6&gt;=$D101),"C","")&amp;IF(AND(Q$4&lt;=$E101,Q$4+6&gt;=$E101),"A","")&amp;IF(AND(Q$4&lt;=$G101,Q$4+6&gt;=$F101),"V","")&amp;IF(AND(Q$4&lt;=$H101,Q$4+6&gt;=$H101),"R",""))</f>
        <v/>
      </c>
      <c r="R101" s="31">
        <f>IF(OR($A101="",R$4=""),"",IF(AND(R$4&lt;=$D101,R$4+6&gt;=$D101),"C","")&amp;IF(AND(R$4&lt;=$E101,R$4+6&gt;=$E101),"A","")&amp;IF(AND(R$4&lt;=$G101,R$4+6&gt;=$F101),"V","")&amp;IF(AND(R$4&lt;=$H101,R$4+6&gt;=$H101),"R",""))</f>
        <v/>
      </c>
      <c r="S101" s="31">
        <f>IF(OR($A101="",S$4=""),"",IF(AND(S$4&lt;=$D101,S$4+6&gt;=$D101),"C","")&amp;IF(AND(S$4&lt;=$E101,S$4+6&gt;=$E101),"A","")&amp;IF(AND(S$4&lt;=$G101,S$4+6&gt;=$F101),"V","")&amp;IF(AND(S$4&lt;=$H101,S$4+6&gt;=$H101),"R",""))</f>
        <v/>
      </c>
      <c r="T101" s="31">
        <f>IF(OR($A101="",T$4=""),"",IF(AND(T$4&lt;=$D101,T$4+6&gt;=$D101),"C","")&amp;IF(AND(T$4&lt;=$E101,T$4+6&gt;=$E101),"A","")&amp;IF(AND(T$4&lt;=$G101,T$4+6&gt;=$F101),"V","")&amp;IF(AND(T$4&lt;=$H101,T$4+6&gt;=$H101),"R",""))</f>
        <v/>
      </c>
      <c r="U101" s="31">
        <f>IF(OR($A101="",U$4=""),"",IF(AND(U$4&lt;=$D101,U$4+6&gt;=$D101),"C","")&amp;IF(AND(U$4&lt;=$E101,U$4+6&gt;=$E101),"A","")&amp;IF(AND(U$4&lt;=$G101,U$4+6&gt;=$F101),"V","")&amp;IF(AND(U$4&lt;=$H101,U$4+6&gt;=$H101),"R",""))</f>
        <v/>
      </c>
      <c r="V101" s="31">
        <f>IF(OR($A101="",V$4=""),"",IF(AND(V$4&lt;=$D101,V$4+6&gt;=$D101),"C","")&amp;IF(AND(V$4&lt;=$E101,V$4+6&gt;=$E101),"A","")&amp;IF(AND(V$4&lt;=$G101,V$4+6&gt;=$F101),"V","")&amp;IF(AND(V$4&lt;=$H101,V$4+6&gt;=$H101),"R",""))</f>
        <v/>
      </c>
      <c r="W101" s="31">
        <f>IF(OR($A101="",W$4=""),"",IF(AND(W$4&lt;=$D101,W$4+6&gt;=$D101),"C","")&amp;IF(AND(W$4&lt;=$E101,W$4+6&gt;=$E101),"A","")&amp;IF(AND(W$4&lt;=$G101,W$4+6&gt;=$F101),"V","")&amp;IF(AND(W$4&lt;=$H101,W$4+6&gt;=$H101),"R",""))</f>
        <v/>
      </c>
      <c r="X101" s="31">
        <f>IF(OR($A101="",X$4=""),"",IF(AND(X$4&lt;=$D101,X$4+6&gt;=$D101),"C","")&amp;IF(AND(X$4&lt;=$E101,X$4+6&gt;=$E101),"A","")&amp;IF(AND(X$4&lt;=$G101,X$4+6&gt;=$F101),"V","")&amp;IF(AND(X$4&lt;=$H101,X$4+6&gt;=$H101),"R",""))</f>
        <v/>
      </c>
      <c r="Y101" s="31">
        <f>IF(OR($A101="",Y$4=""),"",IF(AND(Y$4&lt;=$D101,Y$4+6&gt;=$D101),"C","")&amp;IF(AND(Y$4&lt;=$E101,Y$4+6&gt;=$E101),"A","")&amp;IF(AND(Y$4&lt;=$G101,Y$4+6&gt;=$F101),"V","")&amp;IF(AND(Y$4&lt;=$H101,Y$4+6&gt;=$H101),"R",""))</f>
        <v/>
      </c>
      <c r="Z101" s="31">
        <f>IF(OR($A101="",Z$4=""),"",IF(AND(Z$4&lt;=$D101,Z$4+6&gt;=$D101),"C","")&amp;IF(AND(Z$4&lt;=$E101,Z$4+6&gt;=$E101),"A","")&amp;IF(AND(Z$4&lt;=$G101,Z$4+6&gt;=$F101),"V","")&amp;IF(AND(Z$4&lt;=$H101,Z$4+6&gt;=$H101),"R",""))</f>
        <v/>
      </c>
      <c r="AA101" s="31">
        <f>IF(OR($A101="",AA$4=""),"",IF(AND(AA$4&lt;=$D101,AA$4+6&gt;=$D101),"C","")&amp;IF(AND(AA$4&lt;=$E101,AA$4+6&gt;=$E101),"A","")&amp;IF(AND(AA$4&lt;=$G101,AA$4+6&gt;=$F101),"V","")&amp;IF(AND(AA$4&lt;=$H101,AA$4+6&gt;=$H101),"R",""))</f>
        <v/>
      </c>
      <c r="AB101" s="31">
        <f>IF(OR($A101="",AB$4=""),"",IF(AND(AB$4&lt;=$D101,AB$4+6&gt;=$D101),"C","")&amp;IF(AND(AB$4&lt;=$E101,AB$4+6&gt;=$E101),"A","")&amp;IF(AND(AB$4&lt;=$G101,AB$4+6&gt;=$F101),"V","")&amp;IF(AND(AB$4&lt;=$H101,AB$4+6&gt;=$H101),"R",""))</f>
        <v/>
      </c>
      <c r="AC101" s="31">
        <f>IF(OR($A101="",AC$4=""),"",IF(AND(AC$4&lt;=$D101,AC$4+6&gt;=$D101),"C","")&amp;IF(AND(AC$4&lt;=$E101,AC$4+6&gt;=$E101),"A","")&amp;IF(AND(AC$4&lt;=$G101,AC$4+6&gt;=$F101),"V","")&amp;IF(AND(AC$4&lt;=$H101,AC$4+6&gt;=$H101),"R",""))</f>
        <v/>
      </c>
      <c r="AD101" s="31">
        <f>IF(OR($A101="",AD$4=""),"",IF(AND(AD$4&lt;=$D101,AD$4+6&gt;=$D101),"C","")&amp;IF(AND(AD$4&lt;=$E101,AD$4+6&gt;=$E101),"A","")&amp;IF(AND(AD$4&lt;=$G101,AD$4+6&gt;=$F101),"V","")&amp;IF(AND(AD$4&lt;=$H101,AD$4+6&gt;=$H101),"R",""))</f>
        <v/>
      </c>
      <c r="AE101" s="31">
        <f>IF(OR($A101="",AE$4=""),"",IF(AND(AE$4&lt;=$D101,AE$4+6&gt;=$D101),"C","")&amp;IF(AND(AE$4&lt;=$E101,AE$4+6&gt;=$E101),"A","")&amp;IF(AND(AE$4&lt;=$G101,AE$4+6&gt;=$F101),"V","")&amp;IF(AND(AE$4&lt;=$H101,AE$4+6&gt;=$H101),"R",""))</f>
        <v/>
      </c>
      <c r="AF101" s="31">
        <f>IF(OR($A101="",AF$4=""),"",IF(AND(AF$4&lt;=$D101,AF$4+6&gt;=$D101),"C","")&amp;IF(AND(AF$4&lt;=$E101,AF$4+6&gt;=$E101),"A","")&amp;IF(AND(AF$4&lt;=$G101,AF$4+6&gt;=$F101),"V","")&amp;IF(AND(AF$4&lt;=$H101,AF$4+6&gt;=$H101),"R",""))</f>
        <v/>
      </c>
      <c r="AG101" s="31">
        <f>IF(OR($A101="",AG$4=""),"",IF(AND(AG$4&lt;=$D101,AG$4+6&gt;=$D101),"C","")&amp;IF(AND(AG$4&lt;=$E101,AG$4+6&gt;=$E101),"A","")&amp;IF(AND(AG$4&lt;=$G101,AG$4+6&gt;=$F101),"V","")&amp;IF(AND(AG$4&lt;=$H101,AG$4+6&gt;=$H101),"R",""))</f>
        <v/>
      </c>
      <c r="AH101" s="31">
        <f>IF(OR($A101="",AH$4=""),"",IF(AND(AH$4&lt;=$D101,AH$4+6&gt;=$D101),"C","")&amp;IF(AND(AH$4&lt;=$E101,AH$4+6&gt;=$E101),"A","")&amp;IF(AND(AH$4&lt;=$G101,AH$4+6&gt;=$F101),"V","")&amp;IF(AND(AH$4&lt;=$H101,AH$4+6&gt;=$H101),"R",""))</f>
        <v/>
      </c>
      <c r="AI101" s="31">
        <f>IF(OR($A101="",AI$4=""),"",IF(AND(AI$4&lt;=$D101,AI$4+6&gt;=$D101),"C","")&amp;IF(AND(AI$4&lt;=$E101,AI$4+6&gt;=$E101),"A","")&amp;IF(AND(AI$4&lt;=$G101,AI$4+6&gt;=$F101),"V","")&amp;IF(AND(AI$4&lt;=$H101,AI$4+6&gt;=$H101),"R",""))</f>
        <v/>
      </c>
      <c r="AJ101" s="31">
        <f>IF(OR($A101="",AJ$4=""),"",IF(AND(AJ$4&lt;=$D101,AJ$4+6&gt;=$D101),"C","")&amp;IF(AND(AJ$4&lt;=$E101,AJ$4+6&gt;=$E101),"A","")&amp;IF(AND(AJ$4&lt;=$G101,AJ$4+6&gt;=$F101),"V","")&amp;IF(AND(AJ$4&lt;=$H101,AJ$4+6&gt;=$H101),"R",""))</f>
        <v/>
      </c>
      <c r="AK101" s="31">
        <f>IF(OR($A101="",AK$4=""),"",IF(AND(AK$4&lt;=$D101,AK$4+6&gt;=$D101),"C","")&amp;IF(AND(AK$4&lt;=$E101,AK$4+6&gt;=$E101),"A","")&amp;IF(AND(AK$4&lt;=$G101,AK$4+6&gt;=$F101),"V","")&amp;IF(AND(AK$4&lt;=$H101,AK$4+6&gt;=$H101),"R",""))</f>
        <v/>
      </c>
      <c r="AL101" s="31">
        <f>IF(OR($A101="",AL$4=""),"",IF(AND(AL$4&lt;=$D101,AL$4+6&gt;=$D101),"C","")&amp;IF(AND(AL$4&lt;=$E101,AL$4+6&gt;=$E101),"A","")&amp;IF(AND(AL$4&lt;=$G101,AL$4+6&gt;=$F101),"V","")&amp;IF(AND(AL$4&lt;=$H101,AL$4+6&gt;=$H101),"R",""))</f>
        <v/>
      </c>
      <c r="AM101" s="31">
        <f>IF(OR($A101="",AM$4=""),"",IF(AND(AM$4&lt;=$D101,AM$4+6&gt;=$D101),"C","")&amp;IF(AND(AM$4&lt;=$E101,AM$4+6&gt;=$E101),"A","")&amp;IF(AND(AM$4&lt;=$G101,AM$4+6&gt;=$F101),"V","")&amp;IF(AND(AM$4&lt;=$H101,AM$4+6&gt;=$H101),"R",""))</f>
        <v/>
      </c>
      <c r="AN101" s="31">
        <f>IF(OR($A101="",AN$4=""),"",IF(AND(AN$4&lt;=$D101,AN$4+6&gt;=$D101),"C","")&amp;IF(AND(AN$4&lt;=$E101,AN$4+6&gt;=$E101),"A","")&amp;IF(AND(AN$4&lt;=$G101,AN$4+6&gt;=$F101),"V","")&amp;IF(AND(AN$4&lt;=$H101,AN$4+6&gt;=$H101),"R",""))</f>
        <v/>
      </c>
      <c r="AO101" s="31">
        <f>IF(OR($A101="",AO$4=""),"",IF(AND(AO$4&lt;=$D101,AO$4+6&gt;=$D101),"C","")&amp;IF(AND(AO$4&lt;=$E101,AO$4+6&gt;=$E101),"A","")&amp;IF(AND(AO$4&lt;=$G101,AO$4+6&gt;=$F101),"V","")&amp;IF(AND(AO$4&lt;=$H101,AO$4+6&gt;=$H101),"R",""))</f>
        <v/>
      </c>
      <c r="AP101" s="31">
        <f>IF(OR($A101="",AP$4=""),"",IF(AND(AP$4&lt;=$D101,AP$4+6&gt;=$D101),"C","")&amp;IF(AND(AP$4&lt;=$E101,AP$4+6&gt;=$E101),"A","")&amp;IF(AND(AP$4&lt;=$G101,AP$4+6&gt;=$F101),"V","")&amp;IF(AND(AP$4&lt;=$H101,AP$4+6&gt;=$H101),"R",""))</f>
        <v/>
      </c>
      <c r="AQ101" s="31">
        <f>IF(OR($A101="",AQ$4=""),"",IF(AND(AQ$4&lt;=$D101,AQ$4+6&gt;=$D101),"C","")&amp;IF(AND(AQ$4&lt;=$E101,AQ$4+6&gt;=$E101),"A","")&amp;IF(AND(AQ$4&lt;=$G101,AQ$4+6&gt;=$F101),"V","")&amp;IF(AND(AQ$4&lt;=$H101,AQ$4+6&gt;=$H101),"R",""))</f>
        <v/>
      </c>
      <c r="AR101" s="31">
        <f>IF(OR($A101="",AR$4=""),"",IF(AND(AR$4&lt;=$D101,AR$4+6&gt;=$D101),"C","")&amp;IF(AND(AR$4&lt;=$E101,AR$4+6&gt;=$E101),"A","")&amp;IF(AND(AR$4&lt;=$G101,AR$4+6&gt;=$F101),"V","")&amp;IF(AND(AR$4&lt;=$H101,AR$4+6&gt;=$H101),"R",""))</f>
        <v/>
      </c>
      <c r="AS101" s="31">
        <f>IF(OR($A101="",AS$4=""),"",IF(AND(AS$4&lt;=$D101,AS$4+6&gt;=$D101),"C","")&amp;IF(AND(AS$4&lt;=$E101,AS$4+6&gt;=$E101),"A","")&amp;IF(AND(AS$4&lt;=$G101,AS$4+6&gt;=$F101),"V","")&amp;IF(AND(AS$4&lt;=$H101,AS$4+6&gt;=$H101),"R",""))</f>
        <v/>
      </c>
      <c r="AT101" s="31">
        <f>IF(OR($A101="",AT$4=""),"",IF(AND(AT$4&lt;=$D101,AT$4+6&gt;=$D101),"C","")&amp;IF(AND(AT$4&lt;=$E101,AT$4+6&gt;=$E101),"A","")&amp;IF(AND(AT$4&lt;=$G101,AT$4+6&gt;=$F101),"V","")&amp;IF(AND(AT$4&lt;=$H101,AT$4+6&gt;=$H101),"R",""))</f>
        <v/>
      </c>
      <c r="AU101" s="31">
        <f>IF(OR($A101="",AU$4=""),"",IF(AND(AU$4&lt;=$D101,AU$4+6&gt;=$D101),"C","")&amp;IF(AND(AU$4&lt;=$E101,AU$4+6&gt;=$E101),"A","")&amp;IF(AND(AU$4&lt;=$G101,AU$4+6&gt;=$F101),"V","")&amp;IF(AND(AU$4&lt;=$H101,AU$4+6&gt;=$H101),"R",""))</f>
        <v/>
      </c>
      <c r="AV101" s="31">
        <f>IF(OR($A101="",AV$4=""),"",IF(AND(AV$4&lt;=$D101,AV$4+6&gt;=$D101),"C","")&amp;IF(AND(AV$4&lt;=$E101,AV$4+6&gt;=$E101),"A","")&amp;IF(AND(AV$4&lt;=$G101,AV$4+6&gt;=$F101),"V","")&amp;IF(AND(AV$4&lt;=$H101,AV$4+6&gt;=$H101),"R",""))</f>
        <v/>
      </c>
      <c r="AW101" s="31">
        <f>IF(OR($A101="",AW$4=""),"",IF(AND(AW$4&lt;=$D101,AW$4+6&gt;=$D101),"C","")&amp;IF(AND(AW$4&lt;=$E101,AW$4+6&gt;=$E101),"A","")&amp;IF(AND(AW$4&lt;=$G101,AW$4+6&gt;=$F101),"V","")&amp;IF(AND(AW$4&lt;=$H101,AW$4+6&gt;=$H101),"R",""))</f>
        <v/>
      </c>
      <c r="AX101" s="31">
        <f>IF(OR($A101="",AX$4=""),"",IF(AND(AX$4&lt;=$D101,AX$4+6&gt;=$D101),"C","")&amp;IF(AND(AX$4&lt;=$E101,AX$4+6&gt;=$E101),"A","")&amp;IF(AND(AX$4&lt;=$G101,AX$4+6&gt;=$F101),"V","")&amp;IF(AND(AX$4&lt;=$H101,AX$4+6&gt;=$H101),"R",""))</f>
        <v/>
      </c>
      <c r="AY101" s="31">
        <f>IF(OR($A101="",AY$4=""),"",IF(AND(AY$4&lt;=$D101,AY$4+6&gt;=$D101),"C","")&amp;IF(AND(AY$4&lt;=$E101,AY$4+6&gt;=$E101),"A","")&amp;IF(AND(AY$4&lt;=$G101,AY$4+6&gt;=$F101),"V","")&amp;IF(AND(AY$4&lt;=$H101,AY$4+6&gt;=$H101),"R",""))</f>
        <v/>
      </c>
      <c r="AZ101" s="31">
        <f>IF(OR($A101="",AZ$4=""),"",IF(AND(AZ$4&lt;=$D101,AZ$4+6&gt;=$D101),"C","")&amp;IF(AND(AZ$4&lt;=$E101,AZ$4+6&gt;=$E101),"A","")&amp;IF(AND(AZ$4&lt;=$G101,AZ$4+6&gt;=$F101),"V","")&amp;IF(AND(AZ$4&lt;=$H101,AZ$4+6&gt;=$H101),"R",""))</f>
        <v/>
      </c>
      <c r="BA101" s="31">
        <f>IF(OR($A101="",BA$4=""),"",IF(AND(BA$4&lt;=$D101,BA$4+6&gt;=$D101),"C","")&amp;IF(AND(BA$4&lt;=$E101,BA$4+6&gt;=$E101),"A","")&amp;IF(AND(BA$4&lt;=$G101,BA$4+6&gt;=$F101),"V","")&amp;IF(AND(BA$4&lt;=$H101,BA$4+6&gt;=$H101),"R",""))</f>
        <v/>
      </c>
      <c r="BB101" s="31">
        <f>IF(OR($A101="",BB$4=""),"",IF(AND(BB$4&lt;=$D101,BB$4+6&gt;=$D101),"C","")&amp;IF(AND(BB$4&lt;=$E101,BB$4+6&gt;=$E101),"A","")&amp;IF(AND(BB$4&lt;=$G101,BB$4+6&gt;=$F101),"V","")&amp;IF(AND(BB$4&lt;=$H101,BB$4+6&gt;=$H101),"R",""))</f>
        <v/>
      </c>
      <c r="BC101" s="31">
        <f>IF(OR($A101="",BC$4=""),"",IF(AND(BC$4&lt;=$D101,BC$4+6&gt;=$D101),"C","")&amp;IF(AND(BC$4&lt;=$E101,BC$4+6&gt;=$E101),"A","")&amp;IF(AND(BC$4&lt;=$G101,BC$4+6&gt;=$F101),"V","")&amp;IF(AND(BC$4&lt;=$H101,BC$4+6&gt;=$H101),"R",""))</f>
        <v/>
      </c>
      <c r="BD101" s="31">
        <f>IF(OR($A101="",BD$4=""),"",IF(AND(BD$4&lt;=$D101,BD$4+6&gt;=$D101),"C","")&amp;IF(AND(BD$4&lt;=$E101,BD$4+6&gt;=$E101),"A","")&amp;IF(AND(BD$4&lt;=$G101,BD$4+6&gt;=$F101),"V","")&amp;IF(AND(BD$4&lt;=$H101,BD$4+6&gt;=$H101),"R",""))</f>
        <v/>
      </c>
      <c r="BE101" s="31">
        <f>IF(OR($A101="",BE$4=""),"",IF(AND(BE$4&lt;=$D101,BE$4+6&gt;=$D101),"C","")&amp;IF(AND(BE$4&lt;=$E101,BE$4+6&gt;=$E101),"A","")&amp;IF(AND(BE$4&lt;=$G101,BE$4+6&gt;=$F101),"V","")&amp;IF(AND(BE$4&lt;=$H101,BE$4+6&gt;=$H101),"R",""))</f>
        <v/>
      </c>
      <c r="BF101" s="31">
        <f>IF(OR($A101="",BF$4=""),"",IF(AND(BF$4&lt;=$D101,BF$4+6&gt;=$D101),"C","")&amp;IF(AND(BF$4&lt;=$E101,BF$4+6&gt;=$E101),"A","")&amp;IF(AND(BF$4&lt;=$G101,BF$4+6&gt;=$F101),"V","")&amp;IF(AND(BF$4&lt;=$H101,BF$4+6&gt;=$H101),"R",""))</f>
        <v/>
      </c>
      <c r="BG101" s="31">
        <f>IF(OR($A101="",BG$4=""),"",IF(AND(BG$4&lt;=$D101,BG$4+6&gt;=$D101),"C","")&amp;IF(AND(BG$4&lt;=$E101,BG$4+6&gt;=$E101),"A","")&amp;IF(AND(BG$4&lt;=$G101,BG$4+6&gt;=$F101),"V","")&amp;IF(AND(BG$4&lt;=$H101,BG$4+6&gt;=$H101),"R",""))</f>
        <v/>
      </c>
      <c r="BH101" s="31">
        <f>IF(OR($A101="",BH$4=""),"",IF(AND(BH$4&lt;=$D101,BH$4+6&gt;=$D101),"C","")&amp;IF(AND(BH$4&lt;=$E101,BH$4+6&gt;=$E101),"A","")&amp;IF(AND(BH$4&lt;=$G101,BH$4+6&gt;=$F101),"V","")&amp;IF(AND(BH$4&lt;=$H101,BH$4+6&gt;=$H101),"R",""))</f>
        <v/>
      </c>
      <c r="BI101" s="31">
        <f>IF(OR($A101="",BI$4=""),"",IF(AND(BI$4&lt;=$D101,BI$4+6&gt;=$D101),"C","")&amp;IF(AND(BI$4&lt;=$E101,BI$4+6&gt;=$E101),"A","")&amp;IF(AND(BI$4&lt;=$G101,BI$4+6&gt;=$F101),"V","")&amp;IF(AND(BI$4&lt;=$H101,BI$4+6&gt;=$H101),"R",""))</f>
        <v/>
      </c>
      <c r="BJ101" s="31">
        <f>IF(OR($A101="",BJ$4=""),"",IF(AND(BJ$4&lt;=$D101,BJ$4+6&gt;=$D101),"C","")&amp;IF(AND(BJ$4&lt;=$E101,BJ$4+6&gt;=$E101),"A","")&amp;IF(AND(BJ$4&lt;=$G101,BJ$4+6&gt;=$F101),"V","")&amp;IF(AND(BJ$4&lt;=$H101,BJ$4+6&gt;=$H101),"R",""))</f>
        <v/>
      </c>
      <c r="BK101" s="31">
        <f>IF(OR($A101="",BK$4=""),"",IF(AND(BK$4&lt;=$D101,BK$4+6&gt;=$D101),"C","")&amp;IF(AND(BK$4&lt;=$E101,BK$4+6&gt;=$E101),"A","")&amp;IF(AND(BK$4&lt;=$G101,BK$4+6&gt;=$F101),"V","")&amp;IF(AND(BK$4&lt;=$H101,BK$4+6&gt;=$H101),"R",""))</f>
        <v/>
      </c>
      <c r="BL101" s="31">
        <f>IF(OR($A101="",BL$4=""),"",IF(AND(BL$4&lt;=$D101,BL$4+6&gt;=$D101),"C","")&amp;IF(AND(BL$4&lt;=$E101,BL$4+6&gt;=$E101),"A","")&amp;IF(AND(BL$4&lt;=$G101,BL$4+6&gt;=$F101),"V","")&amp;IF(AND(BL$4&lt;=$H101,BL$4+6&gt;=$H101),"R",""))</f>
        <v/>
      </c>
      <c r="BM101" s="31">
        <f>IF(OR($A101="",BM$4=""),"",IF(AND(BM$4&lt;=$D101,BM$4+6&gt;=$D101),"C","")&amp;IF(AND(BM$4&lt;=$E101,BM$4+6&gt;=$E101),"A","")&amp;IF(AND(BM$4&lt;=$G101,BM$4+6&gt;=$F101),"V","")&amp;IF(AND(BM$4&lt;=$H101,BM$4+6&gt;=$H101),"R",""))</f>
        <v/>
      </c>
      <c r="BN101" s="31">
        <f>IF(OR($A101="",BN$4=""),"",IF(AND(BN$4&lt;=$D101,BN$4+6&gt;=$D101),"C","")&amp;IF(AND(BN$4&lt;=$E101,BN$4+6&gt;=$E101),"A","")&amp;IF(AND(BN$4&lt;=$G101,BN$4+6&gt;=$F101),"V","")&amp;IF(AND(BN$4&lt;=$H101,BN$4+6&gt;=$H101),"R",""))</f>
        <v/>
      </c>
      <c r="BO101" s="31">
        <f>IF(OR($A101="",BO$4=""),"",IF(AND(BO$4&lt;=$D101,BO$4+6&gt;=$D101),"C","")&amp;IF(AND(BO$4&lt;=$E101,BO$4+6&gt;=$E101),"A","")&amp;IF(AND(BO$4&lt;=$G101,BO$4+6&gt;=$F101),"V","")&amp;IF(AND(BO$4&lt;=$H101,BO$4+6&gt;=$H101),"R",""))</f>
        <v/>
      </c>
      <c r="BP101" s="31">
        <f>IF(OR($A101="",BP$4=""),"",IF(AND(BP$4&lt;=$D101,BP$4+6&gt;=$D101),"C","")&amp;IF(AND(BP$4&lt;=$E101,BP$4+6&gt;=$E101),"A","")&amp;IF(AND(BP$4&lt;=$G101,BP$4+6&gt;=$F101),"V","")&amp;IF(AND(BP$4&lt;=$H101,BP$4+6&gt;=$H101),"R",""))</f>
        <v/>
      </c>
    </row>
    <row r="102" ht="26" customHeight="1">
      <c r="A102" s="12">
        <f>IF(Planejamento!A99="","",Planejamento!A99)</f>
        <v/>
      </c>
      <c r="B102" s="32">
        <f>IF(Planejamento!A99="","",Planejamento!B99)</f>
        <v/>
      </c>
      <c r="C102" s="32">
        <f>IF(Planejamento!A99="","",Planejamento!E99)</f>
        <v/>
      </c>
      <c r="D102" s="33">
        <f>IF(Planejamento!A99="","",Planejamento!L99)</f>
        <v/>
      </c>
      <c r="E102" s="33">
        <f>IF(Planejamento!A99="","",Planejamento!M99)</f>
        <v/>
      </c>
      <c r="F102" s="33">
        <f>IF(Planejamento!A99="","",Planejamento!G99)</f>
        <v/>
      </c>
      <c r="G102" s="33">
        <f>IF(Planejamento!A99="","",Planejamento!H99)</f>
        <v/>
      </c>
      <c r="H102" s="33">
        <f>IF(Planejamento!A99="","",Planejamento!N99)</f>
        <v/>
      </c>
      <c r="I102" s="34">
        <f>IF(OR($A102="",I$4=""),"",IF(AND(I$4&lt;=$D102,I$4+6&gt;=$D102),"C","")&amp;IF(AND(I$4&lt;=$E102,I$4+6&gt;=$E102),"A","")&amp;IF(AND(I$4&lt;=$G102,I$4+6&gt;=$F102),"V","")&amp;IF(AND(I$4&lt;=$H102,I$4+6&gt;=$H102),"R",""))</f>
        <v/>
      </c>
      <c r="J102" s="34">
        <f>IF(OR($A102="",J$4=""),"",IF(AND(J$4&lt;=$D102,J$4+6&gt;=$D102),"C","")&amp;IF(AND(J$4&lt;=$E102,J$4+6&gt;=$E102),"A","")&amp;IF(AND(J$4&lt;=$G102,J$4+6&gt;=$F102),"V","")&amp;IF(AND(J$4&lt;=$H102,J$4+6&gt;=$H102),"R",""))</f>
        <v/>
      </c>
      <c r="K102" s="34">
        <f>IF(OR($A102="",K$4=""),"",IF(AND(K$4&lt;=$D102,K$4+6&gt;=$D102),"C","")&amp;IF(AND(K$4&lt;=$E102,K$4+6&gt;=$E102),"A","")&amp;IF(AND(K$4&lt;=$G102,K$4+6&gt;=$F102),"V","")&amp;IF(AND(K$4&lt;=$H102,K$4+6&gt;=$H102),"R",""))</f>
        <v/>
      </c>
      <c r="L102" s="34">
        <f>IF(OR($A102="",L$4=""),"",IF(AND(L$4&lt;=$D102,L$4+6&gt;=$D102),"C","")&amp;IF(AND(L$4&lt;=$E102,L$4+6&gt;=$E102),"A","")&amp;IF(AND(L$4&lt;=$G102,L$4+6&gt;=$F102),"V","")&amp;IF(AND(L$4&lt;=$H102,L$4+6&gt;=$H102),"R",""))</f>
        <v/>
      </c>
      <c r="M102" s="34">
        <f>IF(OR($A102="",M$4=""),"",IF(AND(M$4&lt;=$D102,M$4+6&gt;=$D102),"C","")&amp;IF(AND(M$4&lt;=$E102,M$4+6&gt;=$E102),"A","")&amp;IF(AND(M$4&lt;=$G102,M$4+6&gt;=$F102),"V","")&amp;IF(AND(M$4&lt;=$H102,M$4+6&gt;=$H102),"R",""))</f>
        <v/>
      </c>
      <c r="N102" s="34">
        <f>IF(OR($A102="",N$4=""),"",IF(AND(N$4&lt;=$D102,N$4+6&gt;=$D102),"C","")&amp;IF(AND(N$4&lt;=$E102,N$4+6&gt;=$E102),"A","")&amp;IF(AND(N$4&lt;=$G102,N$4+6&gt;=$F102),"V","")&amp;IF(AND(N$4&lt;=$H102,N$4+6&gt;=$H102),"R",""))</f>
        <v/>
      </c>
      <c r="O102" s="34">
        <f>IF(OR($A102="",O$4=""),"",IF(AND(O$4&lt;=$D102,O$4+6&gt;=$D102),"C","")&amp;IF(AND(O$4&lt;=$E102,O$4+6&gt;=$E102),"A","")&amp;IF(AND(O$4&lt;=$G102,O$4+6&gt;=$F102),"V","")&amp;IF(AND(O$4&lt;=$H102,O$4+6&gt;=$H102),"R",""))</f>
        <v/>
      </c>
      <c r="P102" s="34">
        <f>IF(OR($A102="",P$4=""),"",IF(AND(P$4&lt;=$D102,P$4+6&gt;=$D102),"C","")&amp;IF(AND(P$4&lt;=$E102,P$4+6&gt;=$E102),"A","")&amp;IF(AND(P$4&lt;=$G102,P$4+6&gt;=$F102),"V","")&amp;IF(AND(P$4&lt;=$H102,P$4+6&gt;=$H102),"R",""))</f>
        <v/>
      </c>
      <c r="Q102" s="34">
        <f>IF(OR($A102="",Q$4=""),"",IF(AND(Q$4&lt;=$D102,Q$4+6&gt;=$D102),"C","")&amp;IF(AND(Q$4&lt;=$E102,Q$4+6&gt;=$E102),"A","")&amp;IF(AND(Q$4&lt;=$G102,Q$4+6&gt;=$F102),"V","")&amp;IF(AND(Q$4&lt;=$H102,Q$4+6&gt;=$H102),"R",""))</f>
        <v/>
      </c>
      <c r="R102" s="34">
        <f>IF(OR($A102="",R$4=""),"",IF(AND(R$4&lt;=$D102,R$4+6&gt;=$D102),"C","")&amp;IF(AND(R$4&lt;=$E102,R$4+6&gt;=$E102),"A","")&amp;IF(AND(R$4&lt;=$G102,R$4+6&gt;=$F102),"V","")&amp;IF(AND(R$4&lt;=$H102,R$4+6&gt;=$H102),"R",""))</f>
        <v/>
      </c>
      <c r="S102" s="34">
        <f>IF(OR($A102="",S$4=""),"",IF(AND(S$4&lt;=$D102,S$4+6&gt;=$D102),"C","")&amp;IF(AND(S$4&lt;=$E102,S$4+6&gt;=$E102),"A","")&amp;IF(AND(S$4&lt;=$G102,S$4+6&gt;=$F102),"V","")&amp;IF(AND(S$4&lt;=$H102,S$4+6&gt;=$H102),"R",""))</f>
        <v/>
      </c>
      <c r="T102" s="34">
        <f>IF(OR($A102="",T$4=""),"",IF(AND(T$4&lt;=$D102,T$4+6&gt;=$D102),"C","")&amp;IF(AND(T$4&lt;=$E102,T$4+6&gt;=$E102),"A","")&amp;IF(AND(T$4&lt;=$G102,T$4+6&gt;=$F102),"V","")&amp;IF(AND(T$4&lt;=$H102,T$4+6&gt;=$H102),"R",""))</f>
        <v/>
      </c>
      <c r="U102" s="34">
        <f>IF(OR($A102="",U$4=""),"",IF(AND(U$4&lt;=$D102,U$4+6&gt;=$D102),"C","")&amp;IF(AND(U$4&lt;=$E102,U$4+6&gt;=$E102),"A","")&amp;IF(AND(U$4&lt;=$G102,U$4+6&gt;=$F102),"V","")&amp;IF(AND(U$4&lt;=$H102,U$4+6&gt;=$H102),"R",""))</f>
        <v/>
      </c>
      <c r="V102" s="34">
        <f>IF(OR($A102="",V$4=""),"",IF(AND(V$4&lt;=$D102,V$4+6&gt;=$D102),"C","")&amp;IF(AND(V$4&lt;=$E102,V$4+6&gt;=$E102),"A","")&amp;IF(AND(V$4&lt;=$G102,V$4+6&gt;=$F102),"V","")&amp;IF(AND(V$4&lt;=$H102,V$4+6&gt;=$H102),"R",""))</f>
        <v/>
      </c>
      <c r="W102" s="34">
        <f>IF(OR($A102="",W$4=""),"",IF(AND(W$4&lt;=$D102,W$4+6&gt;=$D102),"C","")&amp;IF(AND(W$4&lt;=$E102,W$4+6&gt;=$E102),"A","")&amp;IF(AND(W$4&lt;=$G102,W$4+6&gt;=$F102),"V","")&amp;IF(AND(W$4&lt;=$H102,W$4+6&gt;=$H102),"R",""))</f>
        <v/>
      </c>
      <c r="X102" s="34">
        <f>IF(OR($A102="",X$4=""),"",IF(AND(X$4&lt;=$D102,X$4+6&gt;=$D102),"C","")&amp;IF(AND(X$4&lt;=$E102,X$4+6&gt;=$E102),"A","")&amp;IF(AND(X$4&lt;=$G102,X$4+6&gt;=$F102),"V","")&amp;IF(AND(X$4&lt;=$H102,X$4+6&gt;=$H102),"R",""))</f>
        <v/>
      </c>
      <c r="Y102" s="34">
        <f>IF(OR($A102="",Y$4=""),"",IF(AND(Y$4&lt;=$D102,Y$4+6&gt;=$D102),"C","")&amp;IF(AND(Y$4&lt;=$E102,Y$4+6&gt;=$E102),"A","")&amp;IF(AND(Y$4&lt;=$G102,Y$4+6&gt;=$F102),"V","")&amp;IF(AND(Y$4&lt;=$H102,Y$4+6&gt;=$H102),"R",""))</f>
        <v/>
      </c>
      <c r="Z102" s="34">
        <f>IF(OR($A102="",Z$4=""),"",IF(AND(Z$4&lt;=$D102,Z$4+6&gt;=$D102),"C","")&amp;IF(AND(Z$4&lt;=$E102,Z$4+6&gt;=$E102),"A","")&amp;IF(AND(Z$4&lt;=$G102,Z$4+6&gt;=$F102),"V","")&amp;IF(AND(Z$4&lt;=$H102,Z$4+6&gt;=$H102),"R",""))</f>
        <v/>
      </c>
      <c r="AA102" s="34">
        <f>IF(OR($A102="",AA$4=""),"",IF(AND(AA$4&lt;=$D102,AA$4+6&gt;=$D102),"C","")&amp;IF(AND(AA$4&lt;=$E102,AA$4+6&gt;=$E102),"A","")&amp;IF(AND(AA$4&lt;=$G102,AA$4+6&gt;=$F102),"V","")&amp;IF(AND(AA$4&lt;=$H102,AA$4+6&gt;=$H102),"R",""))</f>
        <v/>
      </c>
      <c r="AB102" s="34">
        <f>IF(OR($A102="",AB$4=""),"",IF(AND(AB$4&lt;=$D102,AB$4+6&gt;=$D102),"C","")&amp;IF(AND(AB$4&lt;=$E102,AB$4+6&gt;=$E102),"A","")&amp;IF(AND(AB$4&lt;=$G102,AB$4+6&gt;=$F102),"V","")&amp;IF(AND(AB$4&lt;=$H102,AB$4+6&gt;=$H102),"R",""))</f>
        <v/>
      </c>
      <c r="AC102" s="34">
        <f>IF(OR($A102="",AC$4=""),"",IF(AND(AC$4&lt;=$D102,AC$4+6&gt;=$D102),"C","")&amp;IF(AND(AC$4&lt;=$E102,AC$4+6&gt;=$E102),"A","")&amp;IF(AND(AC$4&lt;=$G102,AC$4+6&gt;=$F102),"V","")&amp;IF(AND(AC$4&lt;=$H102,AC$4+6&gt;=$H102),"R",""))</f>
        <v/>
      </c>
      <c r="AD102" s="34">
        <f>IF(OR($A102="",AD$4=""),"",IF(AND(AD$4&lt;=$D102,AD$4+6&gt;=$D102),"C","")&amp;IF(AND(AD$4&lt;=$E102,AD$4+6&gt;=$E102),"A","")&amp;IF(AND(AD$4&lt;=$G102,AD$4+6&gt;=$F102),"V","")&amp;IF(AND(AD$4&lt;=$H102,AD$4+6&gt;=$H102),"R",""))</f>
        <v/>
      </c>
      <c r="AE102" s="34">
        <f>IF(OR($A102="",AE$4=""),"",IF(AND(AE$4&lt;=$D102,AE$4+6&gt;=$D102),"C","")&amp;IF(AND(AE$4&lt;=$E102,AE$4+6&gt;=$E102),"A","")&amp;IF(AND(AE$4&lt;=$G102,AE$4+6&gt;=$F102),"V","")&amp;IF(AND(AE$4&lt;=$H102,AE$4+6&gt;=$H102),"R",""))</f>
        <v/>
      </c>
      <c r="AF102" s="34">
        <f>IF(OR($A102="",AF$4=""),"",IF(AND(AF$4&lt;=$D102,AF$4+6&gt;=$D102),"C","")&amp;IF(AND(AF$4&lt;=$E102,AF$4+6&gt;=$E102),"A","")&amp;IF(AND(AF$4&lt;=$G102,AF$4+6&gt;=$F102),"V","")&amp;IF(AND(AF$4&lt;=$H102,AF$4+6&gt;=$H102),"R",""))</f>
        <v/>
      </c>
      <c r="AG102" s="34">
        <f>IF(OR($A102="",AG$4=""),"",IF(AND(AG$4&lt;=$D102,AG$4+6&gt;=$D102),"C","")&amp;IF(AND(AG$4&lt;=$E102,AG$4+6&gt;=$E102),"A","")&amp;IF(AND(AG$4&lt;=$G102,AG$4+6&gt;=$F102),"V","")&amp;IF(AND(AG$4&lt;=$H102,AG$4+6&gt;=$H102),"R",""))</f>
        <v/>
      </c>
      <c r="AH102" s="34">
        <f>IF(OR($A102="",AH$4=""),"",IF(AND(AH$4&lt;=$D102,AH$4+6&gt;=$D102),"C","")&amp;IF(AND(AH$4&lt;=$E102,AH$4+6&gt;=$E102),"A","")&amp;IF(AND(AH$4&lt;=$G102,AH$4+6&gt;=$F102),"V","")&amp;IF(AND(AH$4&lt;=$H102,AH$4+6&gt;=$H102),"R",""))</f>
        <v/>
      </c>
      <c r="AI102" s="34">
        <f>IF(OR($A102="",AI$4=""),"",IF(AND(AI$4&lt;=$D102,AI$4+6&gt;=$D102),"C","")&amp;IF(AND(AI$4&lt;=$E102,AI$4+6&gt;=$E102),"A","")&amp;IF(AND(AI$4&lt;=$G102,AI$4+6&gt;=$F102),"V","")&amp;IF(AND(AI$4&lt;=$H102,AI$4+6&gt;=$H102),"R",""))</f>
        <v/>
      </c>
      <c r="AJ102" s="34">
        <f>IF(OR($A102="",AJ$4=""),"",IF(AND(AJ$4&lt;=$D102,AJ$4+6&gt;=$D102),"C","")&amp;IF(AND(AJ$4&lt;=$E102,AJ$4+6&gt;=$E102),"A","")&amp;IF(AND(AJ$4&lt;=$G102,AJ$4+6&gt;=$F102),"V","")&amp;IF(AND(AJ$4&lt;=$H102,AJ$4+6&gt;=$H102),"R",""))</f>
        <v/>
      </c>
      <c r="AK102" s="34">
        <f>IF(OR($A102="",AK$4=""),"",IF(AND(AK$4&lt;=$D102,AK$4+6&gt;=$D102),"C","")&amp;IF(AND(AK$4&lt;=$E102,AK$4+6&gt;=$E102),"A","")&amp;IF(AND(AK$4&lt;=$G102,AK$4+6&gt;=$F102),"V","")&amp;IF(AND(AK$4&lt;=$H102,AK$4+6&gt;=$H102),"R",""))</f>
        <v/>
      </c>
      <c r="AL102" s="34">
        <f>IF(OR($A102="",AL$4=""),"",IF(AND(AL$4&lt;=$D102,AL$4+6&gt;=$D102),"C","")&amp;IF(AND(AL$4&lt;=$E102,AL$4+6&gt;=$E102),"A","")&amp;IF(AND(AL$4&lt;=$G102,AL$4+6&gt;=$F102),"V","")&amp;IF(AND(AL$4&lt;=$H102,AL$4+6&gt;=$H102),"R",""))</f>
        <v/>
      </c>
      <c r="AM102" s="34">
        <f>IF(OR($A102="",AM$4=""),"",IF(AND(AM$4&lt;=$D102,AM$4+6&gt;=$D102),"C","")&amp;IF(AND(AM$4&lt;=$E102,AM$4+6&gt;=$E102),"A","")&amp;IF(AND(AM$4&lt;=$G102,AM$4+6&gt;=$F102),"V","")&amp;IF(AND(AM$4&lt;=$H102,AM$4+6&gt;=$H102),"R",""))</f>
        <v/>
      </c>
      <c r="AN102" s="34">
        <f>IF(OR($A102="",AN$4=""),"",IF(AND(AN$4&lt;=$D102,AN$4+6&gt;=$D102),"C","")&amp;IF(AND(AN$4&lt;=$E102,AN$4+6&gt;=$E102),"A","")&amp;IF(AND(AN$4&lt;=$G102,AN$4+6&gt;=$F102),"V","")&amp;IF(AND(AN$4&lt;=$H102,AN$4+6&gt;=$H102),"R",""))</f>
        <v/>
      </c>
      <c r="AO102" s="34">
        <f>IF(OR($A102="",AO$4=""),"",IF(AND(AO$4&lt;=$D102,AO$4+6&gt;=$D102),"C","")&amp;IF(AND(AO$4&lt;=$E102,AO$4+6&gt;=$E102),"A","")&amp;IF(AND(AO$4&lt;=$G102,AO$4+6&gt;=$F102),"V","")&amp;IF(AND(AO$4&lt;=$H102,AO$4+6&gt;=$H102),"R",""))</f>
        <v/>
      </c>
      <c r="AP102" s="34">
        <f>IF(OR($A102="",AP$4=""),"",IF(AND(AP$4&lt;=$D102,AP$4+6&gt;=$D102),"C","")&amp;IF(AND(AP$4&lt;=$E102,AP$4+6&gt;=$E102),"A","")&amp;IF(AND(AP$4&lt;=$G102,AP$4+6&gt;=$F102),"V","")&amp;IF(AND(AP$4&lt;=$H102,AP$4+6&gt;=$H102),"R",""))</f>
        <v/>
      </c>
      <c r="AQ102" s="34">
        <f>IF(OR($A102="",AQ$4=""),"",IF(AND(AQ$4&lt;=$D102,AQ$4+6&gt;=$D102),"C","")&amp;IF(AND(AQ$4&lt;=$E102,AQ$4+6&gt;=$E102),"A","")&amp;IF(AND(AQ$4&lt;=$G102,AQ$4+6&gt;=$F102),"V","")&amp;IF(AND(AQ$4&lt;=$H102,AQ$4+6&gt;=$H102),"R",""))</f>
        <v/>
      </c>
      <c r="AR102" s="34">
        <f>IF(OR($A102="",AR$4=""),"",IF(AND(AR$4&lt;=$D102,AR$4+6&gt;=$D102),"C","")&amp;IF(AND(AR$4&lt;=$E102,AR$4+6&gt;=$E102),"A","")&amp;IF(AND(AR$4&lt;=$G102,AR$4+6&gt;=$F102),"V","")&amp;IF(AND(AR$4&lt;=$H102,AR$4+6&gt;=$H102),"R",""))</f>
        <v/>
      </c>
      <c r="AS102" s="34">
        <f>IF(OR($A102="",AS$4=""),"",IF(AND(AS$4&lt;=$D102,AS$4+6&gt;=$D102),"C","")&amp;IF(AND(AS$4&lt;=$E102,AS$4+6&gt;=$E102),"A","")&amp;IF(AND(AS$4&lt;=$G102,AS$4+6&gt;=$F102),"V","")&amp;IF(AND(AS$4&lt;=$H102,AS$4+6&gt;=$H102),"R",""))</f>
        <v/>
      </c>
      <c r="AT102" s="34">
        <f>IF(OR($A102="",AT$4=""),"",IF(AND(AT$4&lt;=$D102,AT$4+6&gt;=$D102),"C","")&amp;IF(AND(AT$4&lt;=$E102,AT$4+6&gt;=$E102),"A","")&amp;IF(AND(AT$4&lt;=$G102,AT$4+6&gt;=$F102),"V","")&amp;IF(AND(AT$4&lt;=$H102,AT$4+6&gt;=$H102),"R",""))</f>
        <v/>
      </c>
      <c r="AU102" s="34">
        <f>IF(OR($A102="",AU$4=""),"",IF(AND(AU$4&lt;=$D102,AU$4+6&gt;=$D102),"C","")&amp;IF(AND(AU$4&lt;=$E102,AU$4+6&gt;=$E102),"A","")&amp;IF(AND(AU$4&lt;=$G102,AU$4+6&gt;=$F102),"V","")&amp;IF(AND(AU$4&lt;=$H102,AU$4+6&gt;=$H102),"R",""))</f>
        <v/>
      </c>
      <c r="AV102" s="34">
        <f>IF(OR($A102="",AV$4=""),"",IF(AND(AV$4&lt;=$D102,AV$4+6&gt;=$D102),"C","")&amp;IF(AND(AV$4&lt;=$E102,AV$4+6&gt;=$E102),"A","")&amp;IF(AND(AV$4&lt;=$G102,AV$4+6&gt;=$F102),"V","")&amp;IF(AND(AV$4&lt;=$H102,AV$4+6&gt;=$H102),"R",""))</f>
        <v/>
      </c>
      <c r="AW102" s="34">
        <f>IF(OR($A102="",AW$4=""),"",IF(AND(AW$4&lt;=$D102,AW$4+6&gt;=$D102),"C","")&amp;IF(AND(AW$4&lt;=$E102,AW$4+6&gt;=$E102),"A","")&amp;IF(AND(AW$4&lt;=$G102,AW$4+6&gt;=$F102),"V","")&amp;IF(AND(AW$4&lt;=$H102,AW$4+6&gt;=$H102),"R",""))</f>
        <v/>
      </c>
      <c r="AX102" s="34">
        <f>IF(OR($A102="",AX$4=""),"",IF(AND(AX$4&lt;=$D102,AX$4+6&gt;=$D102),"C","")&amp;IF(AND(AX$4&lt;=$E102,AX$4+6&gt;=$E102),"A","")&amp;IF(AND(AX$4&lt;=$G102,AX$4+6&gt;=$F102),"V","")&amp;IF(AND(AX$4&lt;=$H102,AX$4+6&gt;=$H102),"R",""))</f>
        <v/>
      </c>
      <c r="AY102" s="34">
        <f>IF(OR($A102="",AY$4=""),"",IF(AND(AY$4&lt;=$D102,AY$4+6&gt;=$D102),"C","")&amp;IF(AND(AY$4&lt;=$E102,AY$4+6&gt;=$E102),"A","")&amp;IF(AND(AY$4&lt;=$G102,AY$4+6&gt;=$F102),"V","")&amp;IF(AND(AY$4&lt;=$H102,AY$4+6&gt;=$H102),"R",""))</f>
        <v/>
      </c>
      <c r="AZ102" s="34">
        <f>IF(OR($A102="",AZ$4=""),"",IF(AND(AZ$4&lt;=$D102,AZ$4+6&gt;=$D102),"C","")&amp;IF(AND(AZ$4&lt;=$E102,AZ$4+6&gt;=$E102),"A","")&amp;IF(AND(AZ$4&lt;=$G102,AZ$4+6&gt;=$F102),"V","")&amp;IF(AND(AZ$4&lt;=$H102,AZ$4+6&gt;=$H102),"R",""))</f>
        <v/>
      </c>
      <c r="BA102" s="34">
        <f>IF(OR($A102="",BA$4=""),"",IF(AND(BA$4&lt;=$D102,BA$4+6&gt;=$D102),"C","")&amp;IF(AND(BA$4&lt;=$E102,BA$4+6&gt;=$E102),"A","")&amp;IF(AND(BA$4&lt;=$G102,BA$4+6&gt;=$F102),"V","")&amp;IF(AND(BA$4&lt;=$H102,BA$4+6&gt;=$H102),"R",""))</f>
        <v/>
      </c>
      <c r="BB102" s="34">
        <f>IF(OR($A102="",BB$4=""),"",IF(AND(BB$4&lt;=$D102,BB$4+6&gt;=$D102),"C","")&amp;IF(AND(BB$4&lt;=$E102,BB$4+6&gt;=$E102),"A","")&amp;IF(AND(BB$4&lt;=$G102,BB$4+6&gt;=$F102),"V","")&amp;IF(AND(BB$4&lt;=$H102,BB$4+6&gt;=$H102),"R",""))</f>
        <v/>
      </c>
      <c r="BC102" s="34">
        <f>IF(OR($A102="",BC$4=""),"",IF(AND(BC$4&lt;=$D102,BC$4+6&gt;=$D102),"C","")&amp;IF(AND(BC$4&lt;=$E102,BC$4+6&gt;=$E102),"A","")&amp;IF(AND(BC$4&lt;=$G102,BC$4+6&gt;=$F102),"V","")&amp;IF(AND(BC$4&lt;=$H102,BC$4+6&gt;=$H102),"R",""))</f>
        <v/>
      </c>
      <c r="BD102" s="34">
        <f>IF(OR($A102="",BD$4=""),"",IF(AND(BD$4&lt;=$D102,BD$4+6&gt;=$D102),"C","")&amp;IF(AND(BD$4&lt;=$E102,BD$4+6&gt;=$E102),"A","")&amp;IF(AND(BD$4&lt;=$G102,BD$4+6&gt;=$F102),"V","")&amp;IF(AND(BD$4&lt;=$H102,BD$4+6&gt;=$H102),"R",""))</f>
        <v/>
      </c>
      <c r="BE102" s="34">
        <f>IF(OR($A102="",BE$4=""),"",IF(AND(BE$4&lt;=$D102,BE$4+6&gt;=$D102),"C","")&amp;IF(AND(BE$4&lt;=$E102,BE$4+6&gt;=$E102),"A","")&amp;IF(AND(BE$4&lt;=$G102,BE$4+6&gt;=$F102),"V","")&amp;IF(AND(BE$4&lt;=$H102,BE$4+6&gt;=$H102),"R",""))</f>
        <v/>
      </c>
      <c r="BF102" s="34">
        <f>IF(OR($A102="",BF$4=""),"",IF(AND(BF$4&lt;=$D102,BF$4+6&gt;=$D102),"C","")&amp;IF(AND(BF$4&lt;=$E102,BF$4+6&gt;=$E102),"A","")&amp;IF(AND(BF$4&lt;=$G102,BF$4+6&gt;=$F102),"V","")&amp;IF(AND(BF$4&lt;=$H102,BF$4+6&gt;=$H102),"R",""))</f>
        <v/>
      </c>
      <c r="BG102" s="34">
        <f>IF(OR($A102="",BG$4=""),"",IF(AND(BG$4&lt;=$D102,BG$4+6&gt;=$D102),"C","")&amp;IF(AND(BG$4&lt;=$E102,BG$4+6&gt;=$E102),"A","")&amp;IF(AND(BG$4&lt;=$G102,BG$4+6&gt;=$F102),"V","")&amp;IF(AND(BG$4&lt;=$H102,BG$4+6&gt;=$H102),"R",""))</f>
        <v/>
      </c>
      <c r="BH102" s="34">
        <f>IF(OR($A102="",BH$4=""),"",IF(AND(BH$4&lt;=$D102,BH$4+6&gt;=$D102),"C","")&amp;IF(AND(BH$4&lt;=$E102,BH$4+6&gt;=$E102),"A","")&amp;IF(AND(BH$4&lt;=$G102,BH$4+6&gt;=$F102),"V","")&amp;IF(AND(BH$4&lt;=$H102,BH$4+6&gt;=$H102),"R",""))</f>
        <v/>
      </c>
      <c r="BI102" s="34">
        <f>IF(OR($A102="",BI$4=""),"",IF(AND(BI$4&lt;=$D102,BI$4+6&gt;=$D102),"C","")&amp;IF(AND(BI$4&lt;=$E102,BI$4+6&gt;=$E102),"A","")&amp;IF(AND(BI$4&lt;=$G102,BI$4+6&gt;=$F102),"V","")&amp;IF(AND(BI$4&lt;=$H102,BI$4+6&gt;=$H102),"R",""))</f>
        <v/>
      </c>
      <c r="BJ102" s="34">
        <f>IF(OR($A102="",BJ$4=""),"",IF(AND(BJ$4&lt;=$D102,BJ$4+6&gt;=$D102),"C","")&amp;IF(AND(BJ$4&lt;=$E102,BJ$4+6&gt;=$E102),"A","")&amp;IF(AND(BJ$4&lt;=$G102,BJ$4+6&gt;=$F102),"V","")&amp;IF(AND(BJ$4&lt;=$H102,BJ$4+6&gt;=$H102),"R",""))</f>
        <v/>
      </c>
      <c r="BK102" s="34">
        <f>IF(OR($A102="",BK$4=""),"",IF(AND(BK$4&lt;=$D102,BK$4+6&gt;=$D102),"C","")&amp;IF(AND(BK$4&lt;=$E102,BK$4+6&gt;=$E102),"A","")&amp;IF(AND(BK$4&lt;=$G102,BK$4+6&gt;=$F102),"V","")&amp;IF(AND(BK$4&lt;=$H102,BK$4+6&gt;=$H102),"R",""))</f>
        <v/>
      </c>
      <c r="BL102" s="34">
        <f>IF(OR($A102="",BL$4=""),"",IF(AND(BL$4&lt;=$D102,BL$4+6&gt;=$D102),"C","")&amp;IF(AND(BL$4&lt;=$E102,BL$4+6&gt;=$E102),"A","")&amp;IF(AND(BL$4&lt;=$G102,BL$4+6&gt;=$F102),"V","")&amp;IF(AND(BL$4&lt;=$H102,BL$4+6&gt;=$H102),"R",""))</f>
        <v/>
      </c>
      <c r="BM102" s="34">
        <f>IF(OR($A102="",BM$4=""),"",IF(AND(BM$4&lt;=$D102,BM$4+6&gt;=$D102),"C","")&amp;IF(AND(BM$4&lt;=$E102,BM$4+6&gt;=$E102),"A","")&amp;IF(AND(BM$4&lt;=$G102,BM$4+6&gt;=$F102),"V","")&amp;IF(AND(BM$4&lt;=$H102,BM$4+6&gt;=$H102),"R",""))</f>
        <v/>
      </c>
      <c r="BN102" s="34">
        <f>IF(OR($A102="",BN$4=""),"",IF(AND(BN$4&lt;=$D102,BN$4+6&gt;=$D102),"C","")&amp;IF(AND(BN$4&lt;=$E102,BN$4+6&gt;=$E102),"A","")&amp;IF(AND(BN$4&lt;=$G102,BN$4+6&gt;=$F102),"V","")&amp;IF(AND(BN$4&lt;=$H102,BN$4+6&gt;=$H102),"R",""))</f>
        <v/>
      </c>
      <c r="BO102" s="34">
        <f>IF(OR($A102="",BO$4=""),"",IF(AND(BO$4&lt;=$D102,BO$4+6&gt;=$D102),"C","")&amp;IF(AND(BO$4&lt;=$E102,BO$4+6&gt;=$E102),"A","")&amp;IF(AND(BO$4&lt;=$G102,BO$4+6&gt;=$F102),"V","")&amp;IF(AND(BO$4&lt;=$H102,BO$4+6&gt;=$H102),"R",""))</f>
        <v/>
      </c>
      <c r="BP102" s="34">
        <f>IF(OR($A102="",BP$4=""),"",IF(AND(BP$4&lt;=$D102,BP$4+6&gt;=$D102),"C","")&amp;IF(AND(BP$4&lt;=$E102,BP$4+6&gt;=$E102),"A","")&amp;IF(AND(BP$4&lt;=$G102,BP$4+6&gt;=$F102),"V","")&amp;IF(AND(BP$4&lt;=$H102,BP$4+6&gt;=$H102),"R",""))</f>
        <v/>
      </c>
    </row>
    <row r="103" ht="26" customHeight="1">
      <c r="A103" s="13">
        <f>IF(Planejamento!A100="","",Planejamento!A100)</f>
        <v/>
      </c>
      <c r="B103" s="29">
        <f>IF(Planejamento!A100="","",Planejamento!B100)</f>
        <v/>
      </c>
      <c r="C103" s="29">
        <f>IF(Planejamento!A100="","",Planejamento!E100)</f>
        <v/>
      </c>
      <c r="D103" s="30">
        <f>IF(Planejamento!A100="","",Planejamento!L100)</f>
        <v/>
      </c>
      <c r="E103" s="30">
        <f>IF(Planejamento!A100="","",Planejamento!M100)</f>
        <v/>
      </c>
      <c r="F103" s="30">
        <f>IF(Planejamento!A100="","",Planejamento!G100)</f>
        <v/>
      </c>
      <c r="G103" s="30">
        <f>IF(Planejamento!A100="","",Planejamento!H100)</f>
        <v/>
      </c>
      <c r="H103" s="30">
        <f>IF(Planejamento!A100="","",Planejamento!N100)</f>
        <v/>
      </c>
      <c r="I103" s="31">
        <f>IF(OR($A103="",I$4=""),"",IF(AND(I$4&lt;=$D103,I$4+6&gt;=$D103),"C","")&amp;IF(AND(I$4&lt;=$E103,I$4+6&gt;=$E103),"A","")&amp;IF(AND(I$4&lt;=$G103,I$4+6&gt;=$F103),"V","")&amp;IF(AND(I$4&lt;=$H103,I$4+6&gt;=$H103),"R",""))</f>
        <v/>
      </c>
      <c r="J103" s="31">
        <f>IF(OR($A103="",J$4=""),"",IF(AND(J$4&lt;=$D103,J$4+6&gt;=$D103),"C","")&amp;IF(AND(J$4&lt;=$E103,J$4+6&gt;=$E103),"A","")&amp;IF(AND(J$4&lt;=$G103,J$4+6&gt;=$F103),"V","")&amp;IF(AND(J$4&lt;=$H103,J$4+6&gt;=$H103),"R",""))</f>
        <v/>
      </c>
      <c r="K103" s="31">
        <f>IF(OR($A103="",K$4=""),"",IF(AND(K$4&lt;=$D103,K$4+6&gt;=$D103),"C","")&amp;IF(AND(K$4&lt;=$E103,K$4+6&gt;=$E103),"A","")&amp;IF(AND(K$4&lt;=$G103,K$4+6&gt;=$F103),"V","")&amp;IF(AND(K$4&lt;=$H103,K$4+6&gt;=$H103),"R",""))</f>
        <v/>
      </c>
      <c r="L103" s="31">
        <f>IF(OR($A103="",L$4=""),"",IF(AND(L$4&lt;=$D103,L$4+6&gt;=$D103),"C","")&amp;IF(AND(L$4&lt;=$E103,L$4+6&gt;=$E103),"A","")&amp;IF(AND(L$4&lt;=$G103,L$4+6&gt;=$F103),"V","")&amp;IF(AND(L$4&lt;=$H103,L$4+6&gt;=$H103),"R",""))</f>
        <v/>
      </c>
      <c r="M103" s="31">
        <f>IF(OR($A103="",M$4=""),"",IF(AND(M$4&lt;=$D103,M$4+6&gt;=$D103),"C","")&amp;IF(AND(M$4&lt;=$E103,M$4+6&gt;=$E103),"A","")&amp;IF(AND(M$4&lt;=$G103,M$4+6&gt;=$F103),"V","")&amp;IF(AND(M$4&lt;=$H103,M$4+6&gt;=$H103),"R",""))</f>
        <v/>
      </c>
      <c r="N103" s="31">
        <f>IF(OR($A103="",N$4=""),"",IF(AND(N$4&lt;=$D103,N$4+6&gt;=$D103),"C","")&amp;IF(AND(N$4&lt;=$E103,N$4+6&gt;=$E103),"A","")&amp;IF(AND(N$4&lt;=$G103,N$4+6&gt;=$F103),"V","")&amp;IF(AND(N$4&lt;=$H103,N$4+6&gt;=$H103),"R",""))</f>
        <v/>
      </c>
      <c r="O103" s="31">
        <f>IF(OR($A103="",O$4=""),"",IF(AND(O$4&lt;=$D103,O$4+6&gt;=$D103),"C","")&amp;IF(AND(O$4&lt;=$E103,O$4+6&gt;=$E103),"A","")&amp;IF(AND(O$4&lt;=$G103,O$4+6&gt;=$F103),"V","")&amp;IF(AND(O$4&lt;=$H103,O$4+6&gt;=$H103),"R",""))</f>
        <v/>
      </c>
      <c r="P103" s="31">
        <f>IF(OR($A103="",P$4=""),"",IF(AND(P$4&lt;=$D103,P$4+6&gt;=$D103),"C","")&amp;IF(AND(P$4&lt;=$E103,P$4+6&gt;=$E103),"A","")&amp;IF(AND(P$4&lt;=$G103,P$4+6&gt;=$F103),"V","")&amp;IF(AND(P$4&lt;=$H103,P$4+6&gt;=$H103),"R",""))</f>
        <v/>
      </c>
      <c r="Q103" s="31">
        <f>IF(OR($A103="",Q$4=""),"",IF(AND(Q$4&lt;=$D103,Q$4+6&gt;=$D103),"C","")&amp;IF(AND(Q$4&lt;=$E103,Q$4+6&gt;=$E103),"A","")&amp;IF(AND(Q$4&lt;=$G103,Q$4+6&gt;=$F103),"V","")&amp;IF(AND(Q$4&lt;=$H103,Q$4+6&gt;=$H103),"R",""))</f>
        <v/>
      </c>
      <c r="R103" s="31">
        <f>IF(OR($A103="",R$4=""),"",IF(AND(R$4&lt;=$D103,R$4+6&gt;=$D103),"C","")&amp;IF(AND(R$4&lt;=$E103,R$4+6&gt;=$E103),"A","")&amp;IF(AND(R$4&lt;=$G103,R$4+6&gt;=$F103),"V","")&amp;IF(AND(R$4&lt;=$H103,R$4+6&gt;=$H103),"R",""))</f>
        <v/>
      </c>
      <c r="S103" s="31">
        <f>IF(OR($A103="",S$4=""),"",IF(AND(S$4&lt;=$D103,S$4+6&gt;=$D103),"C","")&amp;IF(AND(S$4&lt;=$E103,S$4+6&gt;=$E103),"A","")&amp;IF(AND(S$4&lt;=$G103,S$4+6&gt;=$F103),"V","")&amp;IF(AND(S$4&lt;=$H103,S$4+6&gt;=$H103),"R",""))</f>
        <v/>
      </c>
      <c r="T103" s="31">
        <f>IF(OR($A103="",T$4=""),"",IF(AND(T$4&lt;=$D103,T$4+6&gt;=$D103),"C","")&amp;IF(AND(T$4&lt;=$E103,T$4+6&gt;=$E103),"A","")&amp;IF(AND(T$4&lt;=$G103,T$4+6&gt;=$F103),"V","")&amp;IF(AND(T$4&lt;=$H103,T$4+6&gt;=$H103),"R",""))</f>
        <v/>
      </c>
      <c r="U103" s="31">
        <f>IF(OR($A103="",U$4=""),"",IF(AND(U$4&lt;=$D103,U$4+6&gt;=$D103),"C","")&amp;IF(AND(U$4&lt;=$E103,U$4+6&gt;=$E103),"A","")&amp;IF(AND(U$4&lt;=$G103,U$4+6&gt;=$F103),"V","")&amp;IF(AND(U$4&lt;=$H103,U$4+6&gt;=$H103),"R",""))</f>
        <v/>
      </c>
      <c r="V103" s="31">
        <f>IF(OR($A103="",V$4=""),"",IF(AND(V$4&lt;=$D103,V$4+6&gt;=$D103),"C","")&amp;IF(AND(V$4&lt;=$E103,V$4+6&gt;=$E103),"A","")&amp;IF(AND(V$4&lt;=$G103,V$4+6&gt;=$F103),"V","")&amp;IF(AND(V$4&lt;=$H103,V$4+6&gt;=$H103),"R",""))</f>
        <v/>
      </c>
      <c r="W103" s="31">
        <f>IF(OR($A103="",W$4=""),"",IF(AND(W$4&lt;=$D103,W$4+6&gt;=$D103),"C","")&amp;IF(AND(W$4&lt;=$E103,W$4+6&gt;=$E103),"A","")&amp;IF(AND(W$4&lt;=$G103,W$4+6&gt;=$F103),"V","")&amp;IF(AND(W$4&lt;=$H103,W$4+6&gt;=$H103),"R",""))</f>
        <v/>
      </c>
      <c r="X103" s="31">
        <f>IF(OR($A103="",X$4=""),"",IF(AND(X$4&lt;=$D103,X$4+6&gt;=$D103),"C","")&amp;IF(AND(X$4&lt;=$E103,X$4+6&gt;=$E103),"A","")&amp;IF(AND(X$4&lt;=$G103,X$4+6&gt;=$F103),"V","")&amp;IF(AND(X$4&lt;=$H103,X$4+6&gt;=$H103),"R",""))</f>
        <v/>
      </c>
      <c r="Y103" s="31">
        <f>IF(OR($A103="",Y$4=""),"",IF(AND(Y$4&lt;=$D103,Y$4+6&gt;=$D103),"C","")&amp;IF(AND(Y$4&lt;=$E103,Y$4+6&gt;=$E103),"A","")&amp;IF(AND(Y$4&lt;=$G103,Y$4+6&gt;=$F103),"V","")&amp;IF(AND(Y$4&lt;=$H103,Y$4+6&gt;=$H103),"R",""))</f>
        <v/>
      </c>
      <c r="Z103" s="31">
        <f>IF(OR($A103="",Z$4=""),"",IF(AND(Z$4&lt;=$D103,Z$4+6&gt;=$D103),"C","")&amp;IF(AND(Z$4&lt;=$E103,Z$4+6&gt;=$E103),"A","")&amp;IF(AND(Z$4&lt;=$G103,Z$4+6&gt;=$F103),"V","")&amp;IF(AND(Z$4&lt;=$H103,Z$4+6&gt;=$H103),"R",""))</f>
        <v/>
      </c>
      <c r="AA103" s="31">
        <f>IF(OR($A103="",AA$4=""),"",IF(AND(AA$4&lt;=$D103,AA$4+6&gt;=$D103),"C","")&amp;IF(AND(AA$4&lt;=$E103,AA$4+6&gt;=$E103),"A","")&amp;IF(AND(AA$4&lt;=$G103,AA$4+6&gt;=$F103),"V","")&amp;IF(AND(AA$4&lt;=$H103,AA$4+6&gt;=$H103),"R",""))</f>
        <v/>
      </c>
      <c r="AB103" s="31">
        <f>IF(OR($A103="",AB$4=""),"",IF(AND(AB$4&lt;=$D103,AB$4+6&gt;=$D103),"C","")&amp;IF(AND(AB$4&lt;=$E103,AB$4+6&gt;=$E103),"A","")&amp;IF(AND(AB$4&lt;=$G103,AB$4+6&gt;=$F103),"V","")&amp;IF(AND(AB$4&lt;=$H103,AB$4+6&gt;=$H103),"R",""))</f>
        <v/>
      </c>
      <c r="AC103" s="31">
        <f>IF(OR($A103="",AC$4=""),"",IF(AND(AC$4&lt;=$D103,AC$4+6&gt;=$D103),"C","")&amp;IF(AND(AC$4&lt;=$E103,AC$4+6&gt;=$E103),"A","")&amp;IF(AND(AC$4&lt;=$G103,AC$4+6&gt;=$F103),"V","")&amp;IF(AND(AC$4&lt;=$H103,AC$4+6&gt;=$H103),"R",""))</f>
        <v/>
      </c>
      <c r="AD103" s="31">
        <f>IF(OR($A103="",AD$4=""),"",IF(AND(AD$4&lt;=$D103,AD$4+6&gt;=$D103),"C","")&amp;IF(AND(AD$4&lt;=$E103,AD$4+6&gt;=$E103),"A","")&amp;IF(AND(AD$4&lt;=$G103,AD$4+6&gt;=$F103),"V","")&amp;IF(AND(AD$4&lt;=$H103,AD$4+6&gt;=$H103),"R",""))</f>
        <v/>
      </c>
      <c r="AE103" s="31">
        <f>IF(OR($A103="",AE$4=""),"",IF(AND(AE$4&lt;=$D103,AE$4+6&gt;=$D103),"C","")&amp;IF(AND(AE$4&lt;=$E103,AE$4+6&gt;=$E103),"A","")&amp;IF(AND(AE$4&lt;=$G103,AE$4+6&gt;=$F103),"V","")&amp;IF(AND(AE$4&lt;=$H103,AE$4+6&gt;=$H103),"R",""))</f>
        <v/>
      </c>
      <c r="AF103" s="31">
        <f>IF(OR($A103="",AF$4=""),"",IF(AND(AF$4&lt;=$D103,AF$4+6&gt;=$D103),"C","")&amp;IF(AND(AF$4&lt;=$E103,AF$4+6&gt;=$E103),"A","")&amp;IF(AND(AF$4&lt;=$G103,AF$4+6&gt;=$F103),"V","")&amp;IF(AND(AF$4&lt;=$H103,AF$4+6&gt;=$H103),"R",""))</f>
        <v/>
      </c>
      <c r="AG103" s="31">
        <f>IF(OR($A103="",AG$4=""),"",IF(AND(AG$4&lt;=$D103,AG$4+6&gt;=$D103),"C","")&amp;IF(AND(AG$4&lt;=$E103,AG$4+6&gt;=$E103),"A","")&amp;IF(AND(AG$4&lt;=$G103,AG$4+6&gt;=$F103),"V","")&amp;IF(AND(AG$4&lt;=$H103,AG$4+6&gt;=$H103),"R",""))</f>
        <v/>
      </c>
      <c r="AH103" s="31">
        <f>IF(OR($A103="",AH$4=""),"",IF(AND(AH$4&lt;=$D103,AH$4+6&gt;=$D103),"C","")&amp;IF(AND(AH$4&lt;=$E103,AH$4+6&gt;=$E103),"A","")&amp;IF(AND(AH$4&lt;=$G103,AH$4+6&gt;=$F103),"V","")&amp;IF(AND(AH$4&lt;=$H103,AH$4+6&gt;=$H103),"R",""))</f>
        <v/>
      </c>
      <c r="AI103" s="31">
        <f>IF(OR($A103="",AI$4=""),"",IF(AND(AI$4&lt;=$D103,AI$4+6&gt;=$D103),"C","")&amp;IF(AND(AI$4&lt;=$E103,AI$4+6&gt;=$E103),"A","")&amp;IF(AND(AI$4&lt;=$G103,AI$4+6&gt;=$F103),"V","")&amp;IF(AND(AI$4&lt;=$H103,AI$4+6&gt;=$H103),"R",""))</f>
        <v/>
      </c>
      <c r="AJ103" s="31">
        <f>IF(OR($A103="",AJ$4=""),"",IF(AND(AJ$4&lt;=$D103,AJ$4+6&gt;=$D103),"C","")&amp;IF(AND(AJ$4&lt;=$E103,AJ$4+6&gt;=$E103),"A","")&amp;IF(AND(AJ$4&lt;=$G103,AJ$4+6&gt;=$F103),"V","")&amp;IF(AND(AJ$4&lt;=$H103,AJ$4+6&gt;=$H103),"R",""))</f>
        <v/>
      </c>
      <c r="AK103" s="31">
        <f>IF(OR($A103="",AK$4=""),"",IF(AND(AK$4&lt;=$D103,AK$4+6&gt;=$D103),"C","")&amp;IF(AND(AK$4&lt;=$E103,AK$4+6&gt;=$E103),"A","")&amp;IF(AND(AK$4&lt;=$G103,AK$4+6&gt;=$F103),"V","")&amp;IF(AND(AK$4&lt;=$H103,AK$4+6&gt;=$H103),"R",""))</f>
        <v/>
      </c>
      <c r="AL103" s="31">
        <f>IF(OR($A103="",AL$4=""),"",IF(AND(AL$4&lt;=$D103,AL$4+6&gt;=$D103),"C","")&amp;IF(AND(AL$4&lt;=$E103,AL$4+6&gt;=$E103),"A","")&amp;IF(AND(AL$4&lt;=$G103,AL$4+6&gt;=$F103),"V","")&amp;IF(AND(AL$4&lt;=$H103,AL$4+6&gt;=$H103),"R",""))</f>
        <v/>
      </c>
      <c r="AM103" s="31">
        <f>IF(OR($A103="",AM$4=""),"",IF(AND(AM$4&lt;=$D103,AM$4+6&gt;=$D103),"C","")&amp;IF(AND(AM$4&lt;=$E103,AM$4+6&gt;=$E103),"A","")&amp;IF(AND(AM$4&lt;=$G103,AM$4+6&gt;=$F103),"V","")&amp;IF(AND(AM$4&lt;=$H103,AM$4+6&gt;=$H103),"R",""))</f>
        <v/>
      </c>
      <c r="AN103" s="31">
        <f>IF(OR($A103="",AN$4=""),"",IF(AND(AN$4&lt;=$D103,AN$4+6&gt;=$D103),"C","")&amp;IF(AND(AN$4&lt;=$E103,AN$4+6&gt;=$E103),"A","")&amp;IF(AND(AN$4&lt;=$G103,AN$4+6&gt;=$F103),"V","")&amp;IF(AND(AN$4&lt;=$H103,AN$4+6&gt;=$H103),"R",""))</f>
        <v/>
      </c>
      <c r="AO103" s="31">
        <f>IF(OR($A103="",AO$4=""),"",IF(AND(AO$4&lt;=$D103,AO$4+6&gt;=$D103),"C","")&amp;IF(AND(AO$4&lt;=$E103,AO$4+6&gt;=$E103),"A","")&amp;IF(AND(AO$4&lt;=$G103,AO$4+6&gt;=$F103),"V","")&amp;IF(AND(AO$4&lt;=$H103,AO$4+6&gt;=$H103),"R",""))</f>
        <v/>
      </c>
      <c r="AP103" s="31">
        <f>IF(OR($A103="",AP$4=""),"",IF(AND(AP$4&lt;=$D103,AP$4+6&gt;=$D103),"C","")&amp;IF(AND(AP$4&lt;=$E103,AP$4+6&gt;=$E103),"A","")&amp;IF(AND(AP$4&lt;=$G103,AP$4+6&gt;=$F103),"V","")&amp;IF(AND(AP$4&lt;=$H103,AP$4+6&gt;=$H103),"R",""))</f>
        <v/>
      </c>
      <c r="AQ103" s="31">
        <f>IF(OR($A103="",AQ$4=""),"",IF(AND(AQ$4&lt;=$D103,AQ$4+6&gt;=$D103),"C","")&amp;IF(AND(AQ$4&lt;=$E103,AQ$4+6&gt;=$E103),"A","")&amp;IF(AND(AQ$4&lt;=$G103,AQ$4+6&gt;=$F103),"V","")&amp;IF(AND(AQ$4&lt;=$H103,AQ$4+6&gt;=$H103),"R",""))</f>
        <v/>
      </c>
      <c r="AR103" s="31">
        <f>IF(OR($A103="",AR$4=""),"",IF(AND(AR$4&lt;=$D103,AR$4+6&gt;=$D103),"C","")&amp;IF(AND(AR$4&lt;=$E103,AR$4+6&gt;=$E103),"A","")&amp;IF(AND(AR$4&lt;=$G103,AR$4+6&gt;=$F103),"V","")&amp;IF(AND(AR$4&lt;=$H103,AR$4+6&gt;=$H103),"R",""))</f>
        <v/>
      </c>
      <c r="AS103" s="31">
        <f>IF(OR($A103="",AS$4=""),"",IF(AND(AS$4&lt;=$D103,AS$4+6&gt;=$D103),"C","")&amp;IF(AND(AS$4&lt;=$E103,AS$4+6&gt;=$E103),"A","")&amp;IF(AND(AS$4&lt;=$G103,AS$4+6&gt;=$F103),"V","")&amp;IF(AND(AS$4&lt;=$H103,AS$4+6&gt;=$H103),"R",""))</f>
        <v/>
      </c>
      <c r="AT103" s="31">
        <f>IF(OR($A103="",AT$4=""),"",IF(AND(AT$4&lt;=$D103,AT$4+6&gt;=$D103),"C","")&amp;IF(AND(AT$4&lt;=$E103,AT$4+6&gt;=$E103),"A","")&amp;IF(AND(AT$4&lt;=$G103,AT$4+6&gt;=$F103),"V","")&amp;IF(AND(AT$4&lt;=$H103,AT$4+6&gt;=$H103),"R",""))</f>
        <v/>
      </c>
      <c r="AU103" s="31">
        <f>IF(OR($A103="",AU$4=""),"",IF(AND(AU$4&lt;=$D103,AU$4+6&gt;=$D103),"C","")&amp;IF(AND(AU$4&lt;=$E103,AU$4+6&gt;=$E103),"A","")&amp;IF(AND(AU$4&lt;=$G103,AU$4+6&gt;=$F103),"V","")&amp;IF(AND(AU$4&lt;=$H103,AU$4+6&gt;=$H103),"R",""))</f>
        <v/>
      </c>
      <c r="AV103" s="31">
        <f>IF(OR($A103="",AV$4=""),"",IF(AND(AV$4&lt;=$D103,AV$4+6&gt;=$D103),"C","")&amp;IF(AND(AV$4&lt;=$E103,AV$4+6&gt;=$E103),"A","")&amp;IF(AND(AV$4&lt;=$G103,AV$4+6&gt;=$F103),"V","")&amp;IF(AND(AV$4&lt;=$H103,AV$4+6&gt;=$H103),"R",""))</f>
        <v/>
      </c>
      <c r="AW103" s="31">
        <f>IF(OR($A103="",AW$4=""),"",IF(AND(AW$4&lt;=$D103,AW$4+6&gt;=$D103),"C","")&amp;IF(AND(AW$4&lt;=$E103,AW$4+6&gt;=$E103),"A","")&amp;IF(AND(AW$4&lt;=$G103,AW$4+6&gt;=$F103),"V","")&amp;IF(AND(AW$4&lt;=$H103,AW$4+6&gt;=$H103),"R",""))</f>
        <v/>
      </c>
      <c r="AX103" s="31">
        <f>IF(OR($A103="",AX$4=""),"",IF(AND(AX$4&lt;=$D103,AX$4+6&gt;=$D103),"C","")&amp;IF(AND(AX$4&lt;=$E103,AX$4+6&gt;=$E103),"A","")&amp;IF(AND(AX$4&lt;=$G103,AX$4+6&gt;=$F103),"V","")&amp;IF(AND(AX$4&lt;=$H103,AX$4+6&gt;=$H103),"R",""))</f>
        <v/>
      </c>
      <c r="AY103" s="31">
        <f>IF(OR($A103="",AY$4=""),"",IF(AND(AY$4&lt;=$D103,AY$4+6&gt;=$D103),"C","")&amp;IF(AND(AY$4&lt;=$E103,AY$4+6&gt;=$E103),"A","")&amp;IF(AND(AY$4&lt;=$G103,AY$4+6&gt;=$F103),"V","")&amp;IF(AND(AY$4&lt;=$H103,AY$4+6&gt;=$H103),"R",""))</f>
        <v/>
      </c>
      <c r="AZ103" s="31">
        <f>IF(OR($A103="",AZ$4=""),"",IF(AND(AZ$4&lt;=$D103,AZ$4+6&gt;=$D103),"C","")&amp;IF(AND(AZ$4&lt;=$E103,AZ$4+6&gt;=$E103),"A","")&amp;IF(AND(AZ$4&lt;=$G103,AZ$4+6&gt;=$F103),"V","")&amp;IF(AND(AZ$4&lt;=$H103,AZ$4+6&gt;=$H103),"R",""))</f>
        <v/>
      </c>
      <c r="BA103" s="31">
        <f>IF(OR($A103="",BA$4=""),"",IF(AND(BA$4&lt;=$D103,BA$4+6&gt;=$D103),"C","")&amp;IF(AND(BA$4&lt;=$E103,BA$4+6&gt;=$E103),"A","")&amp;IF(AND(BA$4&lt;=$G103,BA$4+6&gt;=$F103),"V","")&amp;IF(AND(BA$4&lt;=$H103,BA$4+6&gt;=$H103),"R",""))</f>
        <v/>
      </c>
      <c r="BB103" s="31">
        <f>IF(OR($A103="",BB$4=""),"",IF(AND(BB$4&lt;=$D103,BB$4+6&gt;=$D103),"C","")&amp;IF(AND(BB$4&lt;=$E103,BB$4+6&gt;=$E103),"A","")&amp;IF(AND(BB$4&lt;=$G103,BB$4+6&gt;=$F103),"V","")&amp;IF(AND(BB$4&lt;=$H103,BB$4+6&gt;=$H103),"R",""))</f>
        <v/>
      </c>
      <c r="BC103" s="31">
        <f>IF(OR($A103="",BC$4=""),"",IF(AND(BC$4&lt;=$D103,BC$4+6&gt;=$D103),"C","")&amp;IF(AND(BC$4&lt;=$E103,BC$4+6&gt;=$E103),"A","")&amp;IF(AND(BC$4&lt;=$G103,BC$4+6&gt;=$F103),"V","")&amp;IF(AND(BC$4&lt;=$H103,BC$4+6&gt;=$H103),"R",""))</f>
        <v/>
      </c>
      <c r="BD103" s="31">
        <f>IF(OR($A103="",BD$4=""),"",IF(AND(BD$4&lt;=$D103,BD$4+6&gt;=$D103),"C","")&amp;IF(AND(BD$4&lt;=$E103,BD$4+6&gt;=$E103),"A","")&amp;IF(AND(BD$4&lt;=$G103,BD$4+6&gt;=$F103),"V","")&amp;IF(AND(BD$4&lt;=$H103,BD$4+6&gt;=$H103),"R",""))</f>
        <v/>
      </c>
      <c r="BE103" s="31">
        <f>IF(OR($A103="",BE$4=""),"",IF(AND(BE$4&lt;=$D103,BE$4+6&gt;=$D103),"C","")&amp;IF(AND(BE$4&lt;=$E103,BE$4+6&gt;=$E103),"A","")&amp;IF(AND(BE$4&lt;=$G103,BE$4+6&gt;=$F103),"V","")&amp;IF(AND(BE$4&lt;=$H103,BE$4+6&gt;=$H103),"R",""))</f>
        <v/>
      </c>
      <c r="BF103" s="31">
        <f>IF(OR($A103="",BF$4=""),"",IF(AND(BF$4&lt;=$D103,BF$4+6&gt;=$D103),"C","")&amp;IF(AND(BF$4&lt;=$E103,BF$4+6&gt;=$E103),"A","")&amp;IF(AND(BF$4&lt;=$G103,BF$4+6&gt;=$F103),"V","")&amp;IF(AND(BF$4&lt;=$H103,BF$4+6&gt;=$H103),"R",""))</f>
        <v/>
      </c>
      <c r="BG103" s="31">
        <f>IF(OR($A103="",BG$4=""),"",IF(AND(BG$4&lt;=$D103,BG$4+6&gt;=$D103),"C","")&amp;IF(AND(BG$4&lt;=$E103,BG$4+6&gt;=$E103),"A","")&amp;IF(AND(BG$4&lt;=$G103,BG$4+6&gt;=$F103),"V","")&amp;IF(AND(BG$4&lt;=$H103,BG$4+6&gt;=$H103),"R",""))</f>
        <v/>
      </c>
      <c r="BH103" s="31">
        <f>IF(OR($A103="",BH$4=""),"",IF(AND(BH$4&lt;=$D103,BH$4+6&gt;=$D103),"C","")&amp;IF(AND(BH$4&lt;=$E103,BH$4+6&gt;=$E103),"A","")&amp;IF(AND(BH$4&lt;=$G103,BH$4+6&gt;=$F103),"V","")&amp;IF(AND(BH$4&lt;=$H103,BH$4+6&gt;=$H103),"R",""))</f>
        <v/>
      </c>
      <c r="BI103" s="31">
        <f>IF(OR($A103="",BI$4=""),"",IF(AND(BI$4&lt;=$D103,BI$4+6&gt;=$D103),"C","")&amp;IF(AND(BI$4&lt;=$E103,BI$4+6&gt;=$E103),"A","")&amp;IF(AND(BI$4&lt;=$G103,BI$4+6&gt;=$F103),"V","")&amp;IF(AND(BI$4&lt;=$H103,BI$4+6&gt;=$H103),"R",""))</f>
        <v/>
      </c>
      <c r="BJ103" s="31">
        <f>IF(OR($A103="",BJ$4=""),"",IF(AND(BJ$4&lt;=$D103,BJ$4+6&gt;=$D103),"C","")&amp;IF(AND(BJ$4&lt;=$E103,BJ$4+6&gt;=$E103),"A","")&amp;IF(AND(BJ$4&lt;=$G103,BJ$4+6&gt;=$F103),"V","")&amp;IF(AND(BJ$4&lt;=$H103,BJ$4+6&gt;=$H103),"R",""))</f>
        <v/>
      </c>
      <c r="BK103" s="31">
        <f>IF(OR($A103="",BK$4=""),"",IF(AND(BK$4&lt;=$D103,BK$4+6&gt;=$D103),"C","")&amp;IF(AND(BK$4&lt;=$E103,BK$4+6&gt;=$E103),"A","")&amp;IF(AND(BK$4&lt;=$G103,BK$4+6&gt;=$F103),"V","")&amp;IF(AND(BK$4&lt;=$H103,BK$4+6&gt;=$H103),"R",""))</f>
        <v/>
      </c>
      <c r="BL103" s="31">
        <f>IF(OR($A103="",BL$4=""),"",IF(AND(BL$4&lt;=$D103,BL$4+6&gt;=$D103),"C","")&amp;IF(AND(BL$4&lt;=$E103,BL$4+6&gt;=$E103),"A","")&amp;IF(AND(BL$4&lt;=$G103,BL$4+6&gt;=$F103),"V","")&amp;IF(AND(BL$4&lt;=$H103,BL$4+6&gt;=$H103),"R",""))</f>
        <v/>
      </c>
      <c r="BM103" s="31">
        <f>IF(OR($A103="",BM$4=""),"",IF(AND(BM$4&lt;=$D103,BM$4+6&gt;=$D103),"C","")&amp;IF(AND(BM$4&lt;=$E103,BM$4+6&gt;=$E103),"A","")&amp;IF(AND(BM$4&lt;=$G103,BM$4+6&gt;=$F103),"V","")&amp;IF(AND(BM$4&lt;=$H103,BM$4+6&gt;=$H103),"R",""))</f>
        <v/>
      </c>
      <c r="BN103" s="31">
        <f>IF(OR($A103="",BN$4=""),"",IF(AND(BN$4&lt;=$D103,BN$4+6&gt;=$D103),"C","")&amp;IF(AND(BN$4&lt;=$E103,BN$4+6&gt;=$E103),"A","")&amp;IF(AND(BN$4&lt;=$G103,BN$4+6&gt;=$F103),"V","")&amp;IF(AND(BN$4&lt;=$H103,BN$4+6&gt;=$H103),"R",""))</f>
        <v/>
      </c>
      <c r="BO103" s="31">
        <f>IF(OR($A103="",BO$4=""),"",IF(AND(BO$4&lt;=$D103,BO$4+6&gt;=$D103),"C","")&amp;IF(AND(BO$4&lt;=$E103,BO$4+6&gt;=$E103),"A","")&amp;IF(AND(BO$4&lt;=$G103,BO$4+6&gt;=$F103),"V","")&amp;IF(AND(BO$4&lt;=$H103,BO$4+6&gt;=$H103),"R",""))</f>
        <v/>
      </c>
      <c r="BP103" s="31">
        <f>IF(OR($A103="",BP$4=""),"",IF(AND(BP$4&lt;=$D103,BP$4+6&gt;=$D103),"C","")&amp;IF(AND(BP$4&lt;=$E103,BP$4+6&gt;=$E103),"A","")&amp;IF(AND(BP$4&lt;=$G103,BP$4+6&gt;=$F103),"V","")&amp;IF(AND(BP$4&lt;=$H103,BP$4+6&gt;=$H103),"R",""))</f>
        <v/>
      </c>
    </row>
    <row r="104" ht="26" customHeight="1">
      <c r="A104" s="12">
        <f>IF(Planejamento!A101="","",Planejamento!A101)</f>
        <v/>
      </c>
      <c r="B104" s="32">
        <f>IF(Planejamento!A101="","",Planejamento!B101)</f>
        <v/>
      </c>
      <c r="C104" s="32">
        <f>IF(Planejamento!A101="","",Planejamento!E101)</f>
        <v/>
      </c>
      <c r="D104" s="33">
        <f>IF(Planejamento!A101="","",Planejamento!L101)</f>
        <v/>
      </c>
      <c r="E104" s="33">
        <f>IF(Planejamento!A101="","",Planejamento!M101)</f>
        <v/>
      </c>
      <c r="F104" s="33">
        <f>IF(Planejamento!A101="","",Planejamento!G101)</f>
        <v/>
      </c>
      <c r="G104" s="33">
        <f>IF(Planejamento!A101="","",Planejamento!H101)</f>
        <v/>
      </c>
      <c r="H104" s="33">
        <f>IF(Planejamento!A101="","",Planejamento!N101)</f>
        <v/>
      </c>
      <c r="I104" s="34">
        <f>IF(OR($A104="",I$4=""),"",IF(AND(I$4&lt;=$D104,I$4+6&gt;=$D104),"C","")&amp;IF(AND(I$4&lt;=$E104,I$4+6&gt;=$E104),"A","")&amp;IF(AND(I$4&lt;=$G104,I$4+6&gt;=$F104),"V","")&amp;IF(AND(I$4&lt;=$H104,I$4+6&gt;=$H104),"R",""))</f>
        <v/>
      </c>
      <c r="J104" s="34">
        <f>IF(OR($A104="",J$4=""),"",IF(AND(J$4&lt;=$D104,J$4+6&gt;=$D104),"C","")&amp;IF(AND(J$4&lt;=$E104,J$4+6&gt;=$E104),"A","")&amp;IF(AND(J$4&lt;=$G104,J$4+6&gt;=$F104),"V","")&amp;IF(AND(J$4&lt;=$H104,J$4+6&gt;=$H104),"R",""))</f>
        <v/>
      </c>
      <c r="K104" s="34">
        <f>IF(OR($A104="",K$4=""),"",IF(AND(K$4&lt;=$D104,K$4+6&gt;=$D104),"C","")&amp;IF(AND(K$4&lt;=$E104,K$4+6&gt;=$E104),"A","")&amp;IF(AND(K$4&lt;=$G104,K$4+6&gt;=$F104),"V","")&amp;IF(AND(K$4&lt;=$H104,K$4+6&gt;=$H104),"R",""))</f>
        <v/>
      </c>
      <c r="L104" s="34">
        <f>IF(OR($A104="",L$4=""),"",IF(AND(L$4&lt;=$D104,L$4+6&gt;=$D104),"C","")&amp;IF(AND(L$4&lt;=$E104,L$4+6&gt;=$E104),"A","")&amp;IF(AND(L$4&lt;=$G104,L$4+6&gt;=$F104),"V","")&amp;IF(AND(L$4&lt;=$H104,L$4+6&gt;=$H104),"R",""))</f>
        <v/>
      </c>
      <c r="M104" s="34">
        <f>IF(OR($A104="",M$4=""),"",IF(AND(M$4&lt;=$D104,M$4+6&gt;=$D104),"C","")&amp;IF(AND(M$4&lt;=$E104,M$4+6&gt;=$E104),"A","")&amp;IF(AND(M$4&lt;=$G104,M$4+6&gt;=$F104),"V","")&amp;IF(AND(M$4&lt;=$H104,M$4+6&gt;=$H104),"R",""))</f>
        <v/>
      </c>
      <c r="N104" s="34">
        <f>IF(OR($A104="",N$4=""),"",IF(AND(N$4&lt;=$D104,N$4+6&gt;=$D104),"C","")&amp;IF(AND(N$4&lt;=$E104,N$4+6&gt;=$E104),"A","")&amp;IF(AND(N$4&lt;=$G104,N$4+6&gt;=$F104),"V","")&amp;IF(AND(N$4&lt;=$H104,N$4+6&gt;=$H104),"R",""))</f>
        <v/>
      </c>
      <c r="O104" s="34">
        <f>IF(OR($A104="",O$4=""),"",IF(AND(O$4&lt;=$D104,O$4+6&gt;=$D104),"C","")&amp;IF(AND(O$4&lt;=$E104,O$4+6&gt;=$E104),"A","")&amp;IF(AND(O$4&lt;=$G104,O$4+6&gt;=$F104),"V","")&amp;IF(AND(O$4&lt;=$H104,O$4+6&gt;=$H104),"R",""))</f>
        <v/>
      </c>
      <c r="P104" s="34">
        <f>IF(OR($A104="",P$4=""),"",IF(AND(P$4&lt;=$D104,P$4+6&gt;=$D104),"C","")&amp;IF(AND(P$4&lt;=$E104,P$4+6&gt;=$E104),"A","")&amp;IF(AND(P$4&lt;=$G104,P$4+6&gt;=$F104),"V","")&amp;IF(AND(P$4&lt;=$H104,P$4+6&gt;=$H104),"R",""))</f>
        <v/>
      </c>
      <c r="Q104" s="34">
        <f>IF(OR($A104="",Q$4=""),"",IF(AND(Q$4&lt;=$D104,Q$4+6&gt;=$D104),"C","")&amp;IF(AND(Q$4&lt;=$E104,Q$4+6&gt;=$E104),"A","")&amp;IF(AND(Q$4&lt;=$G104,Q$4+6&gt;=$F104),"V","")&amp;IF(AND(Q$4&lt;=$H104,Q$4+6&gt;=$H104),"R",""))</f>
        <v/>
      </c>
      <c r="R104" s="34">
        <f>IF(OR($A104="",R$4=""),"",IF(AND(R$4&lt;=$D104,R$4+6&gt;=$D104),"C","")&amp;IF(AND(R$4&lt;=$E104,R$4+6&gt;=$E104),"A","")&amp;IF(AND(R$4&lt;=$G104,R$4+6&gt;=$F104),"V","")&amp;IF(AND(R$4&lt;=$H104,R$4+6&gt;=$H104),"R",""))</f>
        <v/>
      </c>
      <c r="S104" s="34">
        <f>IF(OR($A104="",S$4=""),"",IF(AND(S$4&lt;=$D104,S$4+6&gt;=$D104),"C","")&amp;IF(AND(S$4&lt;=$E104,S$4+6&gt;=$E104),"A","")&amp;IF(AND(S$4&lt;=$G104,S$4+6&gt;=$F104),"V","")&amp;IF(AND(S$4&lt;=$H104,S$4+6&gt;=$H104),"R",""))</f>
        <v/>
      </c>
      <c r="T104" s="34">
        <f>IF(OR($A104="",T$4=""),"",IF(AND(T$4&lt;=$D104,T$4+6&gt;=$D104),"C","")&amp;IF(AND(T$4&lt;=$E104,T$4+6&gt;=$E104),"A","")&amp;IF(AND(T$4&lt;=$G104,T$4+6&gt;=$F104),"V","")&amp;IF(AND(T$4&lt;=$H104,T$4+6&gt;=$H104),"R",""))</f>
        <v/>
      </c>
      <c r="U104" s="34">
        <f>IF(OR($A104="",U$4=""),"",IF(AND(U$4&lt;=$D104,U$4+6&gt;=$D104),"C","")&amp;IF(AND(U$4&lt;=$E104,U$4+6&gt;=$E104),"A","")&amp;IF(AND(U$4&lt;=$G104,U$4+6&gt;=$F104),"V","")&amp;IF(AND(U$4&lt;=$H104,U$4+6&gt;=$H104),"R",""))</f>
        <v/>
      </c>
      <c r="V104" s="34">
        <f>IF(OR($A104="",V$4=""),"",IF(AND(V$4&lt;=$D104,V$4+6&gt;=$D104),"C","")&amp;IF(AND(V$4&lt;=$E104,V$4+6&gt;=$E104),"A","")&amp;IF(AND(V$4&lt;=$G104,V$4+6&gt;=$F104),"V","")&amp;IF(AND(V$4&lt;=$H104,V$4+6&gt;=$H104),"R",""))</f>
        <v/>
      </c>
      <c r="W104" s="34">
        <f>IF(OR($A104="",W$4=""),"",IF(AND(W$4&lt;=$D104,W$4+6&gt;=$D104),"C","")&amp;IF(AND(W$4&lt;=$E104,W$4+6&gt;=$E104),"A","")&amp;IF(AND(W$4&lt;=$G104,W$4+6&gt;=$F104),"V","")&amp;IF(AND(W$4&lt;=$H104,W$4+6&gt;=$H104),"R",""))</f>
        <v/>
      </c>
      <c r="X104" s="34">
        <f>IF(OR($A104="",X$4=""),"",IF(AND(X$4&lt;=$D104,X$4+6&gt;=$D104),"C","")&amp;IF(AND(X$4&lt;=$E104,X$4+6&gt;=$E104),"A","")&amp;IF(AND(X$4&lt;=$G104,X$4+6&gt;=$F104),"V","")&amp;IF(AND(X$4&lt;=$H104,X$4+6&gt;=$H104),"R",""))</f>
        <v/>
      </c>
      <c r="Y104" s="34">
        <f>IF(OR($A104="",Y$4=""),"",IF(AND(Y$4&lt;=$D104,Y$4+6&gt;=$D104),"C","")&amp;IF(AND(Y$4&lt;=$E104,Y$4+6&gt;=$E104),"A","")&amp;IF(AND(Y$4&lt;=$G104,Y$4+6&gt;=$F104),"V","")&amp;IF(AND(Y$4&lt;=$H104,Y$4+6&gt;=$H104),"R",""))</f>
        <v/>
      </c>
      <c r="Z104" s="34">
        <f>IF(OR($A104="",Z$4=""),"",IF(AND(Z$4&lt;=$D104,Z$4+6&gt;=$D104),"C","")&amp;IF(AND(Z$4&lt;=$E104,Z$4+6&gt;=$E104),"A","")&amp;IF(AND(Z$4&lt;=$G104,Z$4+6&gt;=$F104),"V","")&amp;IF(AND(Z$4&lt;=$H104,Z$4+6&gt;=$H104),"R",""))</f>
        <v/>
      </c>
      <c r="AA104" s="34">
        <f>IF(OR($A104="",AA$4=""),"",IF(AND(AA$4&lt;=$D104,AA$4+6&gt;=$D104),"C","")&amp;IF(AND(AA$4&lt;=$E104,AA$4+6&gt;=$E104),"A","")&amp;IF(AND(AA$4&lt;=$G104,AA$4+6&gt;=$F104),"V","")&amp;IF(AND(AA$4&lt;=$H104,AA$4+6&gt;=$H104),"R",""))</f>
        <v/>
      </c>
      <c r="AB104" s="34">
        <f>IF(OR($A104="",AB$4=""),"",IF(AND(AB$4&lt;=$D104,AB$4+6&gt;=$D104),"C","")&amp;IF(AND(AB$4&lt;=$E104,AB$4+6&gt;=$E104),"A","")&amp;IF(AND(AB$4&lt;=$G104,AB$4+6&gt;=$F104),"V","")&amp;IF(AND(AB$4&lt;=$H104,AB$4+6&gt;=$H104),"R",""))</f>
        <v/>
      </c>
      <c r="AC104" s="34">
        <f>IF(OR($A104="",AC$4=""),"",IF(AND(AC$4&lt;=$D104,AC$4+6&gt;=$D104),"C","")&amp;IF(AND(AC$4&lt;=$E104,AC$4+6&gt;=$E104),"A","")&amp;IF(AND(AC$4&lt;=$G104,AC$4+6&gt;=$F104),"V","")&amp;IF(AND(AC$4&lt;=$H104,AC$4+6&gt;=$H104),"R",""))</f>
        <v/>
      </c>
      <c r="AD104" s="34">
        <f>IF(OR($A104="",AD$4=""),"",IF(AND(AD$4&lt;=$D104,AD$4+6&gt;=$D104),"C","")&amp;IF(AND(AD$4&lt;=$E104,AD$4+6&gt;=$E104),"A","")&amp;IF(AND(AD$4&lt;=$G104,AD$4+6&gt;=$F104),"V","")&amp;IF(AND(AD$4&lt;=$H104,AD$4+6&gt;=$H104),"R",""))</f>
        <v/>
      </c>
      <c r="AE104" s="34">
        <f>IF(OR($A104="",AE$4=""),"",IF(AND(AE$4&lt;=$D104,AE$4+6&gt;=$D104),"C","")&amp;IF(AND(AE$4&lt;=$E104,AE$4+6&gt;=$E104),"A","")&amp;IF(AND(AE$4&lt;=$G104,AE$4+6&gt;=$F104),"V","")&amp;IF(AND(AE$4&lt;=$H104,AE$4+6&gt;=$H104),"R",""))</f>
        <v/>
      </c>
      <c r="AF104" s="34">
        <f>IF(OR($A104="",AF$4=""),"",IF(AND(AF$4&lt;=$D104,AF$4+6&gt;=$D104),"C","")&amp;IF(AND(AF$4&lt;=$E104,AF$4+6&gt;=$E104),"A","")&amp;IF(AND(AF$4&lt;=$G104,AF$4+6&gt;=$F104),"V","")&amp;IF(AND(AF$4&lt;=$H104,AF$4+6&gt;=$H104),"R",""))</f>
        <v/>
      </c>
      <c r="AG104" s="34">
        <f>IF(OR($A104="",AG$4=""),"",IF(AND(AG$4&lt;=$D104,AG$4+6&gt;=$D104),"C","")&amp;IF(AND(AG$4&lt;=$E104,AG$4+6&gt;=$E104),"A","")&amp;IF(AND(AG$4&lt;=$G104,AG$4+6&gt;=$F104),"V","")&amp;IF(AND(AG$4&lt;=$H104,AG$4+6&gt;=$H104),"R",""))</f>
        <v/>
      </c>
      <c r="AH104" s="34">
        <f>IF(OR($A104="",AH$4=""),"",IF(AND(AH$4&lt;=$D104,AH$4+6&gt;=$D104),"C","")&amp;IF(AND(AH$4&lt;=$E104,AH$4+6&gt;=$E104),"A","")&amp;IF(AND(AH$4&lt;=$G104,AH$4+6&gt;=$F104),"V","")&amp;IF(AND(AH$4&lt;=$H104,AH$4+6&gt;=$H104),"R",""))</f>
        <v/>
      </c>
      <c r="AI104" s="34">
        <f>IF(OR($A104="",AI$4=""),"",IF(AND(AI$4&lt;=$D104,AI$4+6&gt;=$D104),"C","")&amp;IF(AND(AI$4&lt;=$E104,AI$4+6&gt;=$E104),"A","")&amp;IF(AND(AI$4&lt;=$G104,AI$4+6&gt;=$F104),"V","")&amp;IF(AND(AI$4&lt;=$H104,AI$4+6&gt;=$H104),"R",""))</f>
        <v/>
      </c>
      <c r="AJ104" s="34">
        <f>IF(OR($A104="",AJ$4=""),"",IF(AND(AJ$4&lt;=$D104,AJ$4+6&gt;=$D104),"C","")&amp;IF(AND(AJ$4&lt;=$E104,AJ$4+6&gt;=$E104),"A","")&amp;IF(AND(AJ$4&lt;=$G104,AJ$4+6&gt;=$F104),"V","")&amp;IF(AND(AJ$4&lt;=$H104,AJ$4+6&gt;=$H104),"R",""))</f>
        <v/>
      </c>
      <c r="AK104" s="34">
        <f>IF(OR($A104="",AK$4=""),"",IF(AND(AK$4&lt;=$D104,AK$4+6&gt;=$D104),"C","")&amp;IF(AND(AK$4&lt;=$E104,AK$4+6&gt;=$E104),"A","")&amp;IF(AND(AK$4&lt;=$G104,AK$4+6&gt;=$F104),"V","")&amp;IF(AND(AK$4&lt;=$H104,AK$4+6&gt;=$H104),"R",""))</f>
        <v/>
      </c>
      <c r="AL104" s="34">
        <f>IF(OR($A104="",AL$4=""),"",IF(AND(AL$4&lt;=$D104,AL$4+6&gt;=$D104),"C","")&amp;IF(AND(AL$4&lt;=$E104,AL$4+6&gt;=$E104),"A","")&amp;IF(AND(AL$4&lt;=$G104,AL$4+6&gt;=$F104),"V","")&amp;IF(AND(AL$4&lt;=$H104,AL$4+6&gt;=$H104),"R",""))</f>
        <v/>
      </c>
      <c r="AM104" s="34">
        <f>IF(OR($A104="",AM$4=""),"",IF(AND(AM$4&lt;=$D104,AM$4+6&gt;=$D104),"C","")&amp;IF(AND(AM$4&lt;=$E104,AM$4+6&gt;=$E104),"A","")&amp;IF(AND(AM$4&lt;=$G104,AM$4+6&gt;=$F104),"V","")&amp;IF(AND(AM$4&lt;=$H104,AM$4+6&gt;=$H104),"R",""))</f>
        <v/>
      </c>
      <c r="AN104" s="34">
        <f>IF(OR($A104="",AN$4=""),"",IF(AND(AN$4&lt;=$D104,AN$4+6&gt;=$D104),"C","")&amp;IF(AND(AN$4&lt;=$E104,AN$4+6&gt;=$E104),"A","")&amp;IF(AND(AN$4&lt;=$G104,AN$4+6&gt;=$F104),"V","")&amp;IF(AND(AN$4&lt;=$H104,AN$4+6&gt;=$H104),"R",""))</f>
        <v/>
      </c>
      <c r="AO104" s="34">
        <f>IF(OR($A104="",AO$4=""),"",IF(AND(AO$4&lt;=$D104,AO$4+6&gt;=$D104),"C","")&amp;IF(AND(AO$4&lt;=$E104,AO$4+6&gt;=$E104),"A","")&amp;IF(AND(AO$4&lt;=$G104,AO$4+6&gt;=$F104),"V","")&amp;IF(AND(AO$4&lt;=$H104,AO$4+6&gt;=$H104),"R",""))</f>
        <v/>
      </c>
      <c r="AP104" s="34">
        <f>IF(OR($A104="",AP$4=""),"",IF(AND(AP$4&lt;=$D104,AP$4+6&gt;=$D104),"C","")&amp;IF(AND(AP$4&lt;=$E104,AP$4+6&gt;=$E104),"A","")&amp;IF(AND(AP$4&lt;=$G104,AP$4+6&gt;=$F104),"V","")&amp;IF(AND(AP$4&lt;=$H104,AP$4+6&gt;=$H104),"R",""))</f>
        <v/>
      </c>
      <c r="AQ104" s="34">
        <f>IF(OR($A104="",AQ$4=""),"",IF(AND(AQ$4&lt;=$D104,AQ$4+6&gt;=$D104),"C","")&amp;IF(AND(AQ$4&lt;=$E104,AQ$4+6&gt;=$E104),"A","")&amp;IF(AND(AQ$4&lt;=$G104,AQ$4+6&gt;=$F104),"V","")&amp;IF(AND(AQ$4&lt;=$H104,AQ$4+6&gt;=$H104),"R",""))</f>
        <v/>
      </c>
      <c r="AR104" s="34">
        <f>IF(OR($A104="",AR$4=""),"",IF(AND(AR$4&lt;=$D104,AR$4+6&gt;=$D104),"C","")&amp;IF(AND(AR$4&lt;=$E104,AR$4+6&gt;=$E104),"A","")&amp;IF(AND(AR$4&lt;=$G104,AR$4+6&gt;=$F104),"V","")&amp;IF(AND(AR$4&lt;=$H104,AR$4+6&gt;=$H104),"R",""))</f>
        <v/>
      </c>
      <c r="AS104" s="34">
        <f>IF(OR($A104="",AS$4=""),"",IF(AND(AS$4&lt;=$D104,AS$4+6&gt;=$D104),"C","")&amp;IF(AND(AS$4&lt;=$E104,AS$4+6&gt;=$E104),"A","")&amp;IF(AND(AS$4&lt;=$G104,AS$4+6&gt;=$F104),"V","")&amp;IF(AND(AS$4&lt;=$H104,AS$4+6&gt;=$H104),"R",""))</f>
        <v/>
      </c>
      <c r="AT104" s="34">
        <f>IF(OR($A104="",AT$4=""),"",IF(AND(AT$4&lt;=$D104,AT$4+6&gt;=$D104),"C","")&amp;IF(AND(AT$4&lt;=$E104,AT$4+6&gt;=$E104),"A","")&amp;IF(AND(AT$4&lt;=$G104,AT$4+6&gt;=$F104),"V","")&amp;IF(AND(AT$4&lt;=$H104,AT$4+6&gt;=$H104),"R",""))</f>
        <v/>
      </c>
      <c r="AU104" s="34">
        <f>IF(OR($A104="",AU$4=""),"",IF(AND(AU$4&lt;=$D104,AU$4+6&gt;=$D104),"C","")&amp;IF(AND(AU$4&lt;=$E104,AU$4+6&gt;=$E104),"A","")&amp;IF(AND(AU$4&lt;=$G104,AU$4+6&gt;=$F104),"V","")&amp;IF(AND(AU$4&lt;=$H104,AU$4+6&gt;=$H104),"R",""))</f>
        <v/>
      </c>
      <c r="AV104" s="34">
        <f>IF(OR($A104="",AV$4=""),"",IF(AND(AV$4&lt;=$D104,AV$4+6&gt;=$D104),"C","")&amp;IF(AND(AV$4&lt;=$E104,AV$4+6&gt;=$E104),"A","")&amp;IF(AND(AV$4&lt;=$G104,AV$4+6&gt;=$F104),"V","")&amp;IF(AND(AV$4&lt;=$H104,AV$4+6&gt;=$H104),"R",""))</f>
        <v/>
      </c>
      <c r="AW104" s="34">
        <f>IF(OR($A104="",AW$4=""),"",IF(AND(AW$4&lt;=$D104,AW$4+6&gt;=$D104),"C","")&amp;IF(AND(AW$4&lt;=$E104,AW$4+6&gt;=$E104),"A","")&amp;IF(AND(AW$4&lt;=$G104,AW$4+6&gt;=$F104),"V","")&amp;IF(AND(AW$4&lt;=$H104,AW$4+6&gt;=$H104),"R",""))</f>
        <v/>
      </c>
      <c r="AX104" s="34">
        <f>IF(OR($A104="",AX$4=""),"",IF(AND(AX$4&lt;=$D104,AX$4+6&gt;=$D104),"C","")&amp;IF(AND(AX$4&lt;=$E104,AX$4+6&gt;=$E104),"A","")&amp;IF(AND(AX$4&lt;=$G104,AX$4+6&gt;=$F104),"V","")&amp;IF(AND(AX$4&lt;=$H104,AX$4+6&gt;=$H104),"R",""))</f>
        <v/>
      </c>
      <c r="AY104" s="34">
        <f>IF(OR($A104="",AY$4=""),"",IF(AND(AY$4&lt;=$D104,AY$4+6&gt;=$D104),"C","")&amp;IF(AND(AY$4&lt;=$E104,AY$4+6&gt;=$E104),"A","")&amp;IF(AND(AY$4&lt;=$G104,AY$4+6&gt;=$F104),"V","")&amp;IF(AND(AY$4&lt;=$H104,AY$4+6&gt;=$H104),"R",""))</f>
        <v/>
      </c>
      <c r="AZ104" s="34">
        <f>IF(OR($A104="",AZ$4=""),"",IF(AND(AZ$4&lt;=$D104,AZ$4+6&gt;=$D104),"C","")&amp;IF(AND(AZ$4&lt;=$E104,AZ$4+6&gt;=$E104),"A","")&amp;IF(AND(AZ$4&lt;=$G104,AZ$4+6&gt;=$F104),"V","")&amp;IF(AND(AZ$4&lt;=$H104,AZ$4+6&gt;=$H104),"R",""))</f>
        <v/>
      </c>
      <c r="BA104" s="34">
        <f>IF(OR($A104="",BA$4=""),"",IF(AND(BA$4&lt;=$D104,BA$4+6&gt;=$D104),"C","")&amp;IF(AND(BA$4&lt;=$E104,BA$4+6&gt;=$E104),"A","")&amp;IF(AND(BA$4&lt;=$G104,BA$4+6&gt;=$F104),"V","")&amp;IF(AND(BA$4&lt;=$H104,BA$4+6&gt;=$H104),"R",""))</f>
        <v/>
      </c>
      <c r="BB104" s="34">
        <f>IF(OR($A104="",BB$4=""),"",IF(AND(BB$4&lt;=$D104,BB$4+6&gt;=$D104),"C","")&amp;IF(AND(BB$4&lt;=$E104,BB$4+6&gt;=$E104),"A","")&amp;IF(AND(BB$4&lt;=$G104,BB$4+6&gt;=$F104),"V","")&amp;IF(AND(BB$4&lt;=$H104,BB$4+6&gt;=$H104),"R",""))</f>
        <v/>
      </c>
      <c r="BC104" s="34">
        <f>IF(OR($A104="",BC$4=""),"",IF(AND(BC$4&lt;=$D104,BC$4+6&gt;=$D104),"C","")&amp;IF(AND(BC$4&lt;=$E104,BC$4+6&gt;=$E104),"A","")&amp;IF(AND(BC$4&lt;=$G104,BC$4+6&gt;=$F104),"V","")&amp;IF(AND(BC$4&lt;=$H104,BC$4+6&gt;=$H104),"R",""))</f>
        <v/>
      </c>
      <c r="BD104" s="34">
        <f>IF(OR($A104="",BD$4=""),"",IF(AND(BD$4&lt;=$D104,BD$4+6&gt;=$D104),"C","")&amp;IF(AND(BD$4&lt;=$E104,BD$4+6&gt;=$E104),"A","")&amp;IF(AND(BD$4&lt;=$G104,BD$4+6&gt;=$F104),"V","")&amp;IF(AND(BD$4&lt;=$H104,BD$4+6&gt;=$H104),"R",""))</f>
        <v/>
      </c>
      <c r="BE104" s="34">
        <f>IF(OR($A104="",BE$4=""),"",IF(AND(BE$4&lt;=$D104,BE$4+6&gt;=$D104),"C","")&amp;IF(AND(BE$4&lt;=$E104,BE$4+6&gt;=$E104),"A","")&amp;IF(AND(BE$4&lt;=$G104,BE$4+6&gt;=$F104),"V","")&amp;IF(AND(BE$4&lt;=$H104,BE$4+6&gt;=$H104),"R",""))</f>
        <v/>
      </c>
      <c r="BF104" s="34">
        <f>IF(OR($A104="",BF$4=""),"",IF(AND(BF$4&lt;=$D104,BF$4+6&gt;=$D104),"C","")&amp;IF(AND(BF$4&lt;=$E104,BF$4+6&gt;=$E104),"A","")&amp;IF(AND(BF$4&lt;=$G104,BF$4+6&gt;=$F104),"V","")&amp;IF(AND(BF$4&lt;=$H104,BF$4+6&gt;=$H104),"R",""))</f>
        <v/>
      </c>
      <c r="BG104" s="34">
        <f>IF(OR($A104="",BG$4=""),"",IF(AND(BG$4&lt;=$D104,BG$4+6&gt;=$D104),"C","")&amp;IF(AND(BG$4&lt;=$E104,BG$4+6&gt;=$E104),"A","")&amp;IF(AND(BG$4&lt;=$G104,BG$4+6&gt;=$F104),"V","")&amp;IF(AND(BG$4&lt;=$H104,BG$4+6&gt;=$H104),"R",""))</f>
        <v/>
      </c>
      <c r="BH104" s="34">
        <f>IF(OR($A104="",BH$4=""),"",IF(AND(BH$4&lt;=$D104,BH$4+6&gt;=$D104),"C","")&amp;IF(AND(BH$4&lt;=$E104,BH$4+6&gt;=$E104),"A","")&amp;IF(AND(BH$4&lt;=$G104,BH$4+6&gt;=$F104),"V","")&amp;IF(AND(BH$4&lt;=$H104,BH$4+6&gt;=$H104),"R",""))</f>
        <v/>
      </c>
      <c r="BI104" s="34">
        <f>IF(OR($A104="",BI$4=""),"",IF(AND(BI$4&lt;=$D104,BI$4+6&gt;=$D104),"C","")&amp;IF(AND(BI$4&lt;=$E104,BI$4+6&gt;=$E104),"A","")&amp;IF(AND(BI$4&lt;=$G104,BI$4+6&gt;=$F104),"V","")&amp;IF(AND(BI$4&lt;=$H104,BI$4+6&gt;=$H104),"R",""))</f>
        <v/>
      </c>
      <c r="BJ104" s="34">
        <f>IF(OR($A104="",BJ$4=""),"",IF(AND(BJ$4&lt;=$D104,BJ$4+6&gt;=$D104),"C","")&amp;IF(AND(BJ$4&lt;=$E104,BJ$4+6&gt;=$E104),"A","")&amp;IF(AND(BJ$4&lt;=$G104,BJ$4+6&gt;=$F104),"V","")&amp;IF(AND(BJ$4&lt;=$H104,BJ$4+6&gt;=$H104),"R",""))</f>
        <v/>
      </c>
      <c r="BK104" s="34">
        <f>IF(OR($A104="",BK$4=""),"",IF(AND(BK$4&lt;=$D104,BK$4+6&gt;=$D104),"C","")&amp;IF(AND(BK$4&lt;=$E104,BK$4+6&gt;=$E104),"A","")&amp;IF(AND(BK$4&lt;=$G104,BK$4+6&gt;=$F104),"V","")&amp;IF(AND(BK$4&lt;=$H104,BK$4+6&gt;=$H104),"R",""))</f>
        <v/>
      </c>
      <c r="BL104" s="34">
        <f>IF(OR($A104="",BL$4=""),"",IF(AND(BL$4&lt;=$D104,BL$4+6&gt;=$D104),"C","")&amp;IF(AND(BL$4&lt;=$E104,BL$4+6&gt;=$E104),"A","")&amp;IF(AND(BL$4&lt;=$G104,BL$4+6&gt;=$F104),"V","")&amp;IF(AND(BL$4&lt;=$H104,BL$4+6&gt;=$H104),"R",""))</f>
        <v/>
      </c>
      <c r="BM104" s="34">
        <f>IF(OR($A104="",BM$4=""),"",IF(AND(BM$4&lt;=$D104,BM$4+6&gt;=$D104),"C","")&amp;IF(AND(BM$4&lt;=$E104,BM$4+6&gt;=$E104),"A","")&amp;IF(AND(BM$4&lt;=$G104,BM$4+6&gt;=$F104),"V","")&amp;IF(AND(BM$4&lt;=$H104,BM$4+6&gt;=$H104),"R",""))</f>
        <v/>
      </c>
      <c r="BN104" s="34">
        <f>IF(OR($A104="",BN$4=""),"",IF(AND(BN$4&lt;=$D104,BN$4+6&gt;=$D104),"C","")&amp;IF(AND(BN$4&lt;=$E104,BN$4+6&gt;=$E104),"A","")&amp;IF(AND(BN$4&lt;=$G104,BN$4+6&gt;=$F104),"V","")&amp;IF(AND(BN$4&lt;=$H104,BN$4+6&gt;=$H104),"R",""))</f>
        <v/>
      </c>
      <c r="BO104" s="34">
        <f>IF(OR($A104="",BO$4=""),"",IF(AND(BO$4&lt;=$D104,BO$4+6&gt;=$D104),"C","")&amp;IF(AND(BO$4&lt;=$E104,BO$4+6&gt;=$E104),"A","")&amp;IF(AND(BO$4&lt;=$G104,BO$4+6&gt;=$F104),"V","")&amp;IF(AND(BO$4&lt;=$H104,BO$4+6&gt;=$H104),"R",""))</f>
        <v/>
      </c>
      <c r="BP104" s="34">
        <f>IF(OR($A104="",BP$4=""),"",IF(AND(BP$4&lt;=$D104,BP$4+6&gt;=$D104),"C","")&amp;IF(AND(BP$4&lt;=$E104,BP$4+6&gt;=$E104),"A","")&amp;IF(AND(BP$4&lt;=$G104,BP$4+6&gt;=$F104),"V","")&amp;IF(AND(BP$4&lt;=$H104,BP$4+6&gt;=$H104),"R",""))</f>
        <v/>
      </c>
    </row>
    <row r="105" ht="26" customHeight="1">
      <c r="A105" s="13">
        <f>IF(Planejamento!A102="","",Planejamento!A102)</f>
        <v/>
      </c>
      <c r="B105" s="29">
        <f>IF(Planejamento!A102="","",Planejamento!B102)</f>
        <v/>
      </c>
      <c r="C105" s="29">
        <f>IF(Planejamento!A102="","",Planejamento!E102)</f>
        <v/>
      </c>
      <c r="D105" s="30">
        <f>IF(Planejamento!A102="","",Planejamento!L102)</f>
        <v/>
      </c>
      <c r="E105" s="30">
        <f>IF(Planejamento!A102="","",Planejamento!M102)</f>
        <v/>
      </c>
      <c r="F105" s="30">
        <f>IF(Planejamento!A102="","",Planejamento!G102)</f>
        <v/>
      </c>
      <c r="G105" s="30">
        <f>IF(Planejamento!A102="","",Planejamento!H102)</f>
        <v/>
      </c>
      <c r="H105" s="30">
        <f>IF(Planejamento!A102="","",Planejamento!N102)</f>
        <v/>
      </c>
      <c r="I105" s="31">
        <f>IF(OR($A105="",I$4=""),"",IF(AND(I$4&lt;=$D105,I$4+6&gt;=$D105),"C","")&amp;IF(AND(I$4&lt;=$E105,I$4+6&gt;=$E105),"A","")&amp;IF(AND(I$4&lt;=$G105,I$4+6&gt;=$F105),"V","")&amp;IF(AND(I$4&lt;=$H105,I$4+6&gt;=$H105),"R",""))</f>
        <v/>
      </c>
      <c r="J105" s="31">
        <f>IF(OR($A105="",J$4=""),"",IF(AND(J$4&lt;=$D105,J$4+6&gt;=$D105),"C","")&amp;IF(AND(J$4&lt;=$E105,J$4+6&gt;=$E105),"A","")&amp;IF(AND(J$4&lt;=$G105,J$4+6&gt;=$F105),"V","")&amp;IF(AND(J$4&lt;=$H105,J$4+6&gt;=$H105),"R",""))</f>
        <v/>
      </c>
      <c r="K105" s="31">
        <f>IF(OR($A105="",K$4=""),"",IF(AND(K$4&lt;=$D105,K$4+6&gt;=$D105),"C","")&amp;IF(AND(K$4&lt;=$E105,K$4+6&gt;=$E105),"A","")&amp;IF(AND(K$4&lt;=$G105,K$4+6&gt;=$F105),"V","")&amp;IF(AND(K$4&lt;=$H105,K$4+6&gt;=$H105),"R",""))</f>
        <v/>
      </c>
      <c r="L105" s="31">
        <f>IF(OR($A105="",L$4=""),"",IF(AND(L$4&lt;=$D105,L$4+6&gt;=$D105),"C","")&amp;IF(AND(L$4&lt;=$E105,L$4+6&gt;=$E105),"A","")&amp;IF(AND(L$4&lt;=$G105,L$4+6&gt;=$F105),"V","")&amp;IF(AND(L$4&lt;=$H105,L$4+6&gt;=$H105),"R",""))</f>
        <v/>
      </c>
      <c r="M105" s="31">
        <f>IF(OR($A105="",M$4=""),"",IF(AND(M$4&lt;=$D105,M$4+6&gt;=$D105),"C","")&amp;IF(AND(M$4&lt;=$E105,M$4+6&gt;=$E105),"A","")&amp;IF(AND(M$4&lt;=$G105,M$4+6&gt;=$F105),"V","")&amp;IF(AND(M$4&lt;=$H105,M$4+6&gt;=$H105),"R",""))</f>
        <v/>
      </c>
      <c r="N105" s="31">
        <f>IF(OR($A105="",N$4=""),"",IF(AND(N$4&lt;=$D105,N$4+6&gt;=$D105),"C","")&amp;IF(AND(N$4&lt;=$E105,N$4+6&gt;=$E105),"A","")&amp;IF(AND(N$4&lt;=$G105,N$4+6&gt;=$F105),"V","")&amp;IF(AND(N$4&lt;=$H105,N$4+6&gt;=$H105),"R",""))</f>
        <v/>
      </c>
      <c r="O105" s="31">
        <f>IF(OR($A105="",O$4=""),"",IF(AND(O$4&lt;=$D105,O$4+6&gt;=$D105),"C","")&amp;IF(AND(O$4&lt;=$E105,O$4+6&gt;=$E105),"A","")&amp;IF(AND(O$4&lt;=$G105,O$4+6&gt;=$F105),"V","")&amp;IF(AND(O$4&lt;=$H105,O$4+6&gt;=$H105),"R",""))</f>
        <v/>
      </c>
      <c r="P105" s="31">
        <f>IF(OR($A105="",P$4=""),"",IF(AND(P$4&lt;=$D105,P$4+6&gt;=$D105),"C","")&amp;IF(AND(P$4&lt;=$E105,P$4+6&gt;=$E105),"A","")&amp;IF(AND(P$4&lt;=$G105,P$4+6&gt;=$F105),"V","")&amp;IF(AND(P$4&lt;=$H105,P$4+6&gt;=$H105),"R",""))</f>
        <v/>
      </c>
      <c r="Q105" s="31">
        <f>IF(OR($A105="",Q$4=""),"",IF(AND(Q$4&lt;=$D105,Q$4+6&gt;=$D105),"C","")&amp;IF(AND(Q$4&lt;=$E105,Q$4+6&gt;=$E105),"A","")&amp;IF(AND(Q$4&lt;=$G105,Q$4+6&gt;=$F105),"V","")&amp;IF(AND(Q$4&lt;=$H105,Q$4+6&gt;=$H105),"R",""))</f>
        <v/>
      </c>
      <c r="R105" s="31">
        <f>IF(OR($A105="",R$4=""),"",IF(AND(R$4&lt;=$D105,R$4+6&gt;=$D105),"C","")&amp;IF(AND(R$4&lt;=$E105,R$4+6&gt;=$E105),"A","")&amp;IF(AND(R$4&lt;=$G105,R$4+6&gt;=$F105),"V","")&amp;IF(AND(R$4&lt;=$H105,R$4+6&gt;=$H105),"R",""))</f>
        <v/>
      </c>
      <c r="S105" s="31">
        <f>IF(OR($A105="",S$4=""),"",IF(AND(S$4&lt;=$D105,S$4+6&gt;=$D105),"C","")&amp;IF(AND(S$4&lt;=$E105,S$4+6&gt;=$E105),"A","")&amp;IF(AND(S$4&lt;=$G105,S$4+6&gt;=$F105),"V","")&amp;IF(AND(S$4&lt;=$H105,S$4+6&gt;=$H105),"R",""))</f>
        <v/>
      </c>
      <c r="T105" s="31">
        <f>IF(OR($A105="",T$4=""),"",IF(AND(T$4&lt;=$D105,T$4+6&gt;=$D105),"C","")&amp;IF(AND(T$4&lt;=$E105,T$4+6&gt;=$E105),"A","")&amp;IF(AND(T$4&lt;=$G105,T$4+6&gt;=$F105),"V","")&amp;IF(AND(T$4&lt;=$H105,T$4+6&gt;=$H105),"R",""))</f>
        <v/>
      </c>
      <c r="U105" s="31">
        <f>IF(OR($A105="",U$4=""),"",IF(AND(U$4&lt;=$D105,U$4+6&gt;=$D105),"C","")&amp;IF(AND(U$4&lt;=$E105,U$4+6&gt;=$E105),"A","")&amp;IF(AND(U$4&lt;=$G105,U$4+6&gt;=$F105),"V","")&amp;IF(AND(U$4&lt;=$H105,U$4+6&gt;=$H105),"R",""))</f>
        <v/>
      </c>
      <c r="V105" s="31">
        <f>IF(OR($A105="",V$4=""),"",IF(AND(V$4&lt;=$D105,V$4+6&gt;=$D105),"C","")&amp;IF(AND(V$4&lt;=$E105,V$4+6&gt;=$E105),"A","")&amp;IF(AND(V$4&lt;=$G105,V$4+6&gt;=$F105),"V","")&amp;IF(AND(V$4&lt;=$H105,V$4+6&gt;=$H105),"R",""))</f>
        <v/>
      </c>
      <c r="W105" s="31">
        <f>IF(OR($A105="",W$4=""),"",IF(AND(W$4&lt;=$D105,W$4+6&gt;=$D105),"C","")&amp;IF(AND(W$4&lt;=$E105,W$4+6&gt;=$E105),"A","")&amp;IF(AND(W$4&lt;=$G105,W$4+6&gt;=$F105),"V","")&amp;IF(AND(W$4&lt;=$H105,W$4+6&gt;=$H105),"R",""))</f>
        <v/>
      </c>
      <c r="X105" s="31">
        <f>IF(OR($A105="",X$4=""),"",IF(AND(X$4&lt;=$D105,X$4+6&gt;=$D105),"C","")&amp;IF(AND(X$4&lt;=$E105,X$4+6&gt;=$E105),"A","")&amp;IF(AND(X$4&lt;=$G105,X$4+6&gt;=$F105),"V","")&amp;IF(AND(X$4&lt;=$H105,X$4+6&gt;=$H105),"R",""))</f>
        <v/>
      </c>
      <c r="Y105" s="31">
        <f>IF(OR($A105="",Y$4=""),"",IF(AND(Y$4&lt;=$D105,Y$4+6&gt;=$D105),"C","")&amp;IF(AND(Y$4&lt;=$E105,Y$4+6&gt;=$E105),"A","")&amp;IF(AND(Y$4&lt;=$G105,Y$4+6&gt;=$F105),"V","")&amp;IF(AND(Y$4&lt;=$H105,Y$4+6&gt;=$H105),"R",""))</f>
        <v/>
      </c>
      <c r="Z105" s="31">
        <f>IF(OR($A105="",Z$4=""),"",IF(AND(Z$4&lt;=$D105,Z$4+6&gt;=$D105),"C","")&amp;IF(AND(Z$4&lt;=$E105,Z$4+6&gt;=$E105),"A","")&amp;IF(AND(Z$4&lt;=$G105,Z$4+6&gt;=$F105),"V","")&amp;IF(AND(Z$4&lt;=$H105,Z$4+6&gt;=$H105),"R",""))</f>
        <v/>
      </c>
      <c r="AA105" s="31">
        <f>IF(OR($A105="",AA$4=""),"",IF(AND(AA$4&lt;=$D105,AA$4+6&gt;=$D105),"C","")&amp;IF(AND(AA$4&lt;=$E105,AA$4+6&gt;=$E105),"A","")&amp;IF(AND(AA$4&lt;=$G105,AA$4+6&gt;=$F105),"V","")&amp;IF(AND(AA$4&lt;=$H105,AA$4+6&gt;=$H105),"R",""))</f>
        <v/>
      </c>
      <c r="AB105" s="31">
        <f>IF(OR($A105="",AB$4=""),"",IF(AND(AB$4&lt;=$D105,AB$4+6&gt;=$D105),"C","")&amp;IF(AND(AB$4&lt;=$E105,AB$4+6&gt;=$E105),"A","")&amp;IF(AND(AB$4&lt;=$G105,AB$4+6&gt;=$F105),"V","")&amp;IF(AND(AB$4&lt;=$H105,AB$4+6&gt;=$H105),"R",""))</f>
        <v/>
      </c>
      <c r="AC105" s="31">
        <f>IF(OR($A105="",AC$4=""),"",IF(AND(AC$4&lt;=$D105,AC$4+6&gt;=$D105),"C","")&amp;IF(AND(AC$4&lt;=$E105,AC$4+6&gt;=$E105),"A","")&amp;IF(AND(AC$4&lt;=$G105,AC$4+6&gt;=$F105),"V","")&amp;IF(AND(AC$4&lt;=$H105,AC$4+6&gt;=$H105),"R",""))</f>
        <v/>
      </c>
      <c r="AD105" s="31">
        <f>IF(OR($A105="",AD$4=""),"",IF(AND(AD$4&lt;=$D105,AD$4+6&gt;=$D105),"C","")&amp;IF(AND(AD$4&lt;=$E105,AD$4+6&gt;=$E105),"A","")&amp;IF(AND(AD$4&lt;=$G105,AD$4+6&gt;=$F105),"V","")&amp;IF(AND(AD$4&lt;=$H105,AD$4+6&gt;=$H105),"R",""))</f>
        <v/>
      </c>
      <c r="AE105" s="31">
        <f>IF(OR($A105="",AE$4=""),"",IF(AND(AE$4&lt;=$D105,AE$4+6&gt;=$D105),"C","")&amp;IF(AND(AE$4&lt;=$E105,AE$4+6&gt;=$E105),"A","")&amp;IF(AND(AE$4&lt;=$G105,AE$4+6&gt;=$F105),"V","")&amp;IF(AND(AE$4&lt;=$H105,AE$4+6&gt;=$H105),"R",""))</f>
        <v/>
      </c>
      <c r="AF105" s="31">
        <f>IF(OR($A105="",AF$4=""),"",IF(AND(AF$4&lt;=$D105,AF$4+6&gt;=$D105),"C","")&amp;IF(AND(AF$4&lt;=$E105,AF$4+6&gt;=$E105),"A","")&amp;IF(AND(AF$4&lt;=$G105,AF$4+6&gt;=$F105),"V","")&amp;IF(AND(AF$4&lt;=$H105,AF$4+6&gt;=$H105),"R",""))</f>
        <v/>
      </c>
      <c r="AG105" s="31">
        <f>IF(OR($A105="",AG$4=""),"",IF(AND(AG$4&lt;=$D105,AG$4+6&gt;=$D105),"C","")&amp;IF(AND(AG$4&lt;=$E105,AG$4+6&gt;=$E105),"A","")&amp;IF(AND(AG$4&lt;=$G105,AG$4+6&gt;=$F105),"V","")&amp;IF(AND(AG$4&lt;=$H105,AG$4+6&gt;=$H105),"R",""))</f>
        <v/>
      </c>
      <c r="AH105" s="31">
        <f>IF(OR($A105="",AH$4=""),"",IF(AND(AH$4&lt;=$D105,AH$4+6&gt;=$D105),"C","")&amp;IF(AND(AH$4&lt;=$E105,AH$4+6&gt;=$E105),"A","")&amp;IF(AND(AH$4&lt;=$G105,AH$4+6&gt;=$F105),"V","")&amp;IF(AND(AH$4&lt;=$H105,AH$4+6&gt;=$H105),"R",""))</f>
        <v/>
      </c>
      <c r="AI105" s="31">
        <f>IF(OR($A105="",AI$4=""),"",IF(AND(AI$4&lt;=$D105,AI$4+6&gt;=$D105),"C","")&amp;IF(AND(AI$4&lt;=$E105,AI$4+6&gt;=$E105),"A","")&amp;IF(AND(AI$4&lt;=$G105,AI$4+6&gt;=$F105),"V","")&amp;IF(AND(AI$4&lt;=$H105,AI$4+6&gt;=$H105),"R",""))</f>
        <v/>
      </c>
      <c r="AJ105" s="31">
        <f>IF(OR($A105="",AJ$4=""),"",IF(AND(AJ$4&lt;=$D105,AJ$4+6&gt;=$D105),"C","")&amp;IF(AND(AJ$4&lt;=$E105,AJ$4+6&gt;=$E105),"A","")&amp;IF(AND(AJ$4&lt;=$G105,AJ$4+6&gt;=$F105),"V","")&amp;IF(AND(AJ$4&lt;=$H105,AJ$4+6&gt;=$H105),"R",""))</f>
        <v/>
      </c>
      <c r="AK105" s="31">
        <f>IF(OR($A105="",AK$4=""),"",IF(AND(AK$4&lt;=$D105,AK$4+6&gt;=$D105),"C","")&amp;IF(AND(AK$4&lt;=$E105,AK$4+6&gt;=$E105),"A","")&amp;IF(AND(AK$4&lt;=$G105,AK$4+6&gt;=$F105),"V","")&amp;IF(AND(AK$4&lt;=$H105,AK$4+6&gt;=$H105),"R",""))</f>
        <v/>
      </c>
      <c r="AL105" s="31">
        <f>IF(OR($A105="",AL$4=""),"",IF(AND(AL$4&lt;=$D105,AL$4+6&gt;=$D105),"C","")&amp;IF(AND(AL$4&lt;=$E105,AL$4+6&gt;=$E105),"A","")&amp;IF(AND(AL$4&lt;=$G105,AL$4+6&gt;=$F105),"V","")&amp;IF(AND(AL$4&lt;=$H105,AL$4+6&gt;=$H105),"R",""))</f>
        <v/>
      </c>
      <c r="AM105" s="31">
        <f>IF(OR($A105="",AM$4=""),"",IF(AND(AM$4&lt;=$D105,AM$4+6&gt;=$D105),"C","")&amp;IF(AND(AM$4&lt;=$E105,AM$4+6&gt;=$E105),"A","")&amp;IF(AND(AM$4&lt;=$G105,AM$4+6&gt;=$F105),"V","")&amp;IF(AND(AM$4&lt;=$H105,AM$4+6&gt;=$H105),"R",""))</f>
        <v/>
      </c>
      <c r="AN105" s="31">
        <f>IF(OR($A105="",AN$4=""),"",IF(AND(AN$4&lt;=$D105,AN$4+6&gt;=$D105),"C","")&amp;IF(AND(AN$4&lt;=$E105,AN$4+6&gt;=$E105),"A","")&amp;IF(AND(AN$4&lt;=$G105,AN$4+6&gt;=$F105),"V","")&amp;IF(AND(AN$4&lt;=$H105,AN$4+6&gt;=$H105),"R",""))</f>
        <v/>
      </c>
      <c r="AO105" s="31">
        <f>IF(OR($A105="",AO$4=""),"",IF(AND(AO$4&lt;=$D105,AO$4+6&gt;=$D105),"C","")&amp;IF(AND(AO$4&lt;=$E105,AO$4+6&gt;=$E105),"A","")&amp;IF(AND(AO$4&lt;=$G105,AO$4+6&gt;=$F105),"V","")&amp;IF(AND(AO$4&lt;=$H105,AO$4+6&gt;=$H105),"R",""))</f>
        <v/>
      </c>
      <c r="AP105" s="31">
        <f>IF(OR($A105="",AP$4=""),"",IF(AND(AP$4&lt;=$D105,AP$4+6&gt;=$D105),"C","")&amp;IF(AND(AP$4&lt;=$E105,AP$4+6&gt;=$E105),"A","")&amp;IF(AND(AP$4&lt;=$G105,AP$4+6&gt;=$F105),"V","")&amp;IF(AND(AP$4&lt;=$H105,AP$4+6&gt;=$H105),"R",""))</f>
        <v/>
      </c>
      <c r="AQ105" s="31">
        <f>IF(OR($A105="",AQ$4=""),"",IF(AND(AQ$4&lt;=$D105,AQ$4+6&gt;=$D105),"C","")&amp;IF(AND(AQ$4&lt;=$E105,AQ$4+6&gt;=$E105),"A","")&amp;IF(AND(AQ$4&lt;=$G105,AQ$4+6&gt;=$F105),"V","")&amp;IF(AND(AQ$4&lt;=$H105,AQ$4+6&gt;=$H105),"R",""))</f>
        <v/>
      </c>
      <c r="AR105" s="31">
        <f>IF(OR($A105="",AR$4=""),"",IF(AND(AR$4&lt;=$D105,AR$4+6&gt;=$D105),"C","")&amp;IF(AND(AR$4&lt;=$E105,AR$4+6&gt;=$E105),"A","")&amp;IF(AND(AR$4&lt;=$G105,AR$4+6&gt;=$F105),"V","")&amp;IF(AND(AR$4&lt;=$H105,AR$4+6&gt;=$H105),"R",""))</f>
        <v/>
      </c>
      <c r="AS105" s="31">
        <f>IF(OR($A105="",AS$4=""),"",IF(AND(AS$4&lt;=$D105,AS$4+6&gt;=$D105),"C","")&amp;IF(AND(AS$4&lt;=$E105,AS$4+6&gt;=$E105),"A","")&amp;IF(AND(AS$4&lt;=$G105,AS$4+6&gt;=$F105),"V","")&amp;IF(AND(AS$4&lt;=$H105,AS$4+6&gt;=$H105),"R",""))</f>
        <v/>
      </c>
      <c r="AT105" s="31">
        <f>IF(OR($A105="",AT$4=""),"",IF(AND(AT$4&lt;=$D105,AT$4+6&gt;=$D105),"C","")&amp;IF(AND(AT$4&lt;=$E105,AT$4+6&gt;=$E105),"A","")&amp;IF(AND(AT$4&lt;=$G105,AT$4+6&gt;=$F105),"V","")&amp;IF(AND(AT$4&lt;=$H105,AT$4+6&gt;=$H105),"R",""))</f>
        <v/>
      </c>
      <c r="AU105" s="31">
        <f>IF(OR($A105="",AU$4=""),"",IF(AND(AU$4&lt;=$D105,AU$4+6&gt;=$D105),"C","")&amp;IF(AND(AU$4&lt;=$E105,AU$4+6&gt;=$E105),"A","")&amp;IF(AND(AU$4&lt;=$G105,AU$4+6&gt;=$F105),"V","")&amp;IF(AND(AU$4&lt;=$H105,AU$4+6&gt;=$H105),"R",""))</f>
        <v/>
      </c>
      <c r="AV105" s="31">
        <f>IF(OR($A105="",AV$4=""),"",IF(AND(AV$4&lt;=$D105,AV$4+6&gt;=$D105),"C","")&amp;IF(AND(AV$4&lt;=$E105,AV$4+6&gt;=$E105),"A","")&amp;IF(AND(AV$4&lt;=$G105,AV$4+6&gt;=$F105),"V","")&amp;IF(AND(AV$4&lt;=$H105,AV$4+6&gt;=$H105),"R",""))</f>
        <v/>
      </c>
      <c r="AW105" s="31">
        <f>IF(OR($A105="",AW$4=""),"",IF(AND(AW$4&lt;=$D105,AW$4+6&gt;=$D105),"C","")&amp;IF(AND(AW$4&lt;=$E105,AW$4+6&gt;=$E105),"A","")&amp;IF(AND(AW$4&lt;=$G105,AW$4+6&gt;=$F105),"V","")&amp;IF(AND(AW$4&lt;=$H105,AW$4+6&gt;=$H105),"R",""))</f>
        <v/>
      </c>
      <c r="AX105" s="31">
        <f>IF(OR($A105="",AX$4=""),"",IF(AND(AX$4&lt;=$D105,AX$4+6&gt;=$D105),"C","")&amp;IF(AND(AX$4&lt;=$E105,AX$4+6&gt;=$E105),"A","")&amp;IF(AND(AX$4&lt;=$G105,AX$4+6&gt;=$F105),"V","")&amp;IF(AND(AX$4&lt;=$H105,AX$4+6&gt;=$H105),"R",""))</f>
        <v/>
      </c>
      <c r="AY105" s="31">
        <f>IF(OR($A105="",AY$4=""),"",IF(AND(AY$4&lt;=$D105,AY$4+6&gt;=$D105),"C","")&amp;IF(AND(AY$4&lt;=$E105,AY$4+6&gt;=$E105),"A","")&amp;IF(AND(AY$4&lt;=$G105,AY$4+6&gt;=$F105),"V","")&amp;IF(AND(AY$4&lt;=$H105,AY$4+6&gt;=$H105),"R",""))</f>
        <v/>
      </c>
      <c r="AZ105" s="31">
        <f>IF(OR($A105="",AZ$4=""),"",IF(AND(AZ$4&lt;=$D105,AZ$4+6&gt;=$D105),"C","")&amp;IF(AND(AZ$4&lt;=$E105,AZ$4+6&gt;=$E105),"A","")&amp;IF(AND(AZ$4&lt;=$G105,AZ$4+6&gt;=$F105),"V","")&amp;IF(AND(AZ$4&lt;=$H105,AZ$4+6&gt;=$H105),"R",""))</f>
        <v/>
      </c>
      <c r="BA105" s="31">
        <f>IF(OR($A105="",BA$4=""),"",IF(AND(BA$4&lt;=$D105,BA$4+6&gt;=$D105),"C","")&amp;IF(AND(BA$4&lt;=$E105,BA$4+6&gt;=$E105),"A","")&amp;IF(AND(BA$4&lt;=$G105,BA$4+6&gt;=$F105),"V","")&amp;IF(AND(BA$4&lt;=$H105,BA$4+6&gt;=$H105),"R",""))</f>
        <v/>
      </c>
      <c r="BB105" s="31">
        <f>IF(OR($A105="",BB$4=""),"",IF(AND(BB$4&lt;=$D105,BB$4+6&gt;=$D105),"C","")&amp;IF(AND(BB$4&lt;=$E105,BB$4+6&gt;=$E105),"A","")&amp;IF(AND(BB$4&lt;=$G105,BB$4+6&gt;=$F105),"V","")&amp;IF(AND(BB$4&lt;=$H105,BB$4+6&gt;=$H105),"R",""))</f>
        <v/>
      </c>
      <c r="BC105" s="31">
        <f>IF(OR($A105="",BC$4=""),"",IF(AND(BC$4&lt;=$D105,BC$4+6&gt;=$D105),"C","")&amp;IF(AND(BC$4&lt;=$E105,BC$4+6&gt;=$E105),"A","")&amp;IF(AND(BC$4&lt;=$G105,BC$4+6&gt;=$F105),"V","")&amp;IF(AND(BC$4&lt;=$H105,BC$4+6&gt;=$H105),"R",""))</f>
        <v/>
      </c>
      <c r="BD105" s="31">
        <f>IF(OR($A105="",BD$4=""),"",IF(AND(BD$4&lt;=$D105,BD$4+6&gt;=$D105),"C","")&amp;IF(AND(BD$4&lt;=$E105,BD$4+6&gt;=$E105),"A","")&amp;IF(AND(BD$4&lt;=$G105,BD$4+6&gt;=$F105),"V","")&amp;IF(AND(BD$4&lt;=$H105,BD$4+6&gt;=$H105),"R",""))</f>
        <v/>
      </c>
      <c r="BE105" s="31">
        <f>IF(OR($A105="",BE$4=""),"",IF(AND(BE$4&lt;=$D105,BE$4+6&gt;=$D105),"C","")&amp;IF(AND(BE$4&lt;=$E105,BE$4+6&gt;=$E105),"A","")&amp;IF(AND(BE$4&lt;=$G105,BE$4+6&gt;=$F105),"V","")&amp;IF(AND(BE$4&lt;=$H105,BE$4+6&gt;=$H105),"R",""))</f>
        <v/>
      </c>
      <c r="BF105" s="31">
        <f>IF(OR($A105="",BF$4=""),"",IF(AND(BF$4&lt;=$D105,BF$4+6&gt;=$D105),"C","")&amp;IF(AND(BF$4&lt;=$E105,BF$4+6&gt;=$E105),"A","")&amp;IF(AND(BF$4&lt;=$G105,BF$4+6&gt;=$F105),"V","")&amp;IF(AND(BF$4&lt;=$H105,BF$4+6&gt;=$H105),"R",""))</f>
        <v/>
      </c>
      <c r="BG105" s="31">
        <f>IF(OR($A105="",BG$4=""),"",IF(AND(BG$4&lt;=$D105,BG$4+6&gt;=$D105),"C","")&amp;IF(AND(BG$4&lt;=$E105,BG$4+6&gt;=$E105),"A","")&amp;IF(AND(BG$4&lt;=$G105,BG$4+6&gt;=$F105),"V","")&amp;IF(AND(BG$4&lt;=$H105,BG$4+6&gt;=$H105),"R",""))</f>
        <v/>
      </c>
      <c r="BH105" s="31">
        <f>IF(OR($A105="",BH$4=""),"",IF(AND(BH$4&lt;=$D105,BH$4+6&gt;=$D105),"C","")&amp;IF(AND(BH$4&lt;=$E105,BH$4+6&gt;=$E105),"A","")&amp;IF(AND(BH$4&lt;=$G105,BH$4+6&gt;=$F105),"V","")&amp;IF(AND(BH$4&lt;=$H105,BH$4+6&gt;=$H105),"R",""))</f>
        <v/>
      </c>
      <c r="BI105" s="31">
        <f>IF(OR($A105="",BI$4=""),"",IF(AND(BI$4&lt;=$D105,BI$4+6&gt;=$D105),"C","")&amp;IF(AND(BI$4&lt;=$E105,BI$4+6&gt;=$E105),"A","")&amp;IF(AND(BI$4&lt;=$G105,BI$4+6&gt;=$F105),"V","")&amp;IF(AND(BI$4&lt;=$H105,BI$4+6&gt;=$H105),"R",""))</f>
        <v/>
      </c>
      <c r="BJ105" s="31">
        <f>IF(OR($A105="",BJ$4=""),"",IF(AND(BJ$4&lt;=$D105,BJ$4+6&gt;=$D105),"C","")&amp;IF(AND(BJ$4&lt;=$E105,BJ$4+6&gt;=$E105),"A","")&amp;IF(AND(BJ$4&lt;=$G105,BJ$4+6&gt;=$F105),"V","")&amp;IF(AND(BJ$4&lt;=$H105,BJ$4+6&gt;=$H105),"R",""))</f>
        <v/>
      </c>
      <c r="BK105" s="31">
        <f>IF(OR($A105="",BK$4=""),"",IF(AND(BK$4&lt;=$D105,BK$4+6&gt;=$D105),"C","")&amp;IF(AND(BK$4&lt;=$E105,BK$4+6&gt;=$E105),"A","")&amp;IF(AND(BK$4&lt;=$G105,BK$4+6&gt;=$F105),"V","")&amp;IF(AND(BK$4&lt;=$H105,BK$4+6&gt;=$H105),"R",""))</f>
        <v/>
      </c>
      <c r="BL105" s="31">
        <f>IF(OR($A105="",BL$4=""),"",IF(AND(BL$4&lt;=$D105,BL$4+6&gt;=$D105),"C","")&amp;IF(AND(BL$4&lt;=$E105,BL$4+6&gt;=$E105),"A","")&amp;IF(AND(BL$4&lt;=$G105,BL$4+6&gt;=$F105),"V","")&amp;IF(AND(BL$4&lt;=$H105,BL$4+6&gt;=$H105),"R",""))</f>
        <v/>
      </c>
      <c r="BM105" s="31">
        <f>IF(OR($A105="",BM$4=""),"",IF(AND(BM$4&lt;=$D105,BM$4+6&gt;=$D105),"C","")&amp;IF(AND(BM$4&lt;=$E105,BM$4+6&gt;=$E105),"A","")&amp;IF(AND(BM$4&lt;=$G105,BM$4+6&gt;=$F105),"V","")&amp;IF(AND(BM$4&lt;=$H105,BM$4+6&gt;=$H105),"R",""))</f>
        <v/>
      </c>
      <c r="BN105" s="31">
        <f>IF(OR($A105="",BN$4=""),"",IF(AND(BN$4&lt;=$D105,BN$4+6&gt;=$D105),"C","")&amp;IF(AND(BN$4&lt;=$E105,BN$4+6&gt;=$E105),"A","")&amp;IF(AND(BN$4&lt;=$G105,BN$4+6&gt;=$F105),"V","")&amp;IF(AND(BN$4&lt;=$H105,BN$4+6&gt;=$H105),"R",""))</f>
        <v/>
      </c>
      <c r="BO105" s="31">
        <f>IF(OR($A105="",BO$4=""),"",IF(AND(BO$4&lt;=$D105,BO$4+6&gt;=$D105),"C","")&amp;IF(AND(BO$4&lt;=$E105,BO$4+6&gt;=$E105),"A","")&amp;IF(AND(BO$4&lt;=$G105,BO$4+6&gt;=$F105),"V","")&amp;IF(AND(BO$4&lt;=$H105,BO$4+6&gt;=$H105),"R",""))</f>
        <v/>
      </c>
      <c r="BP105" s="31">
        <f>IF(OR($A105="",BP$4=""),"",IF(AND(BP$4&lt;=$D105,BP$4+6&gt;=$D105),"C","")&amp;IF(AND(BP$4&lt;=$E105,BP$4+6&gt;=$E105),"A","")&amp;IF(AND(BP$4&lt;=$G105,BP$4+6&gt;=$F105),"V","")&amp;IF(AND(BP$4&lt;=$H105,BP$4+6&gt;=$H105),"R",""))</f>
        <v/>
      </c>
    </row>
    <row r="106" ht="26" customHeight="1">
      <c r="A106" s="12">
        <f>IF(Planejamento!A103="","",Planejamento!A103)</f>
        <v/>
      </c>
      <c r="B106" s="32">
        <f>IF(Planejamento!A103="","",Planejamento!B103)</f>
        <v/>
      </c>
      <c r="C106" s="32">
        <f>IF(Planejamento!A103="","",Planejamento!E103)</f>
        <v/>
      </c>
      <c r="D106" s="33">
        <f>IF(Planejamento!A103="","",Planejamento!L103)</f>
        <v/>
      </c>
      <c r="E106" s="33">
        <f>IF(Planejamento!A103="","",Planejamento!M103)</f>
        <v/>
      </c>
      <c r="F106" s="33">
        <f>IF(Planejamento!A103="","",Planejamento!G103)</f>
        <v/>
      </c>
      <c r="G106" s="33">
        <f>IF(Planejamento!A103="","",Planejamento!H103)</f>
        <v/>
      </c>
      <c r="H106" s="33">
        <f>IF(Planejamento!A103="","",Planejamento!N103)</f>
        <v/>
      </c>
      <c r="I106" s="34">
        <f>IF(OR($A106="",I$4=""),"",IF(AND(I$4&lt;=$D106,I$4+6&gt;=$D106),"C","")&amp;IF(AND(I$4&lt;=$E106,I$4+6&gt;=$E106),"A","")&amp;IF(AND(I$4&lt;=$G106,I$4+6&gt;=$F106),"V","")&amp;IF(AND(I$4&lt;=$H106,I$4+6&gt;=$H106),"R",""))</f>
        <v/>
      </c>
      <c r="J106" s="34">
        <f>IF(OR($A106="",J$4=""),"",IF(AND(J$4&lt;=$D106,J$4+6&gt;=$D106),"C","")&amp;IF(AND(J$4&lt;=$E106,J$4+6&gt;=$E106),"A","")&amp;IF(AND(J$4&lt;=$G106,J$4+6&gt;=$F106),"V","")&amp;IF(AND(J$4&lt;=$H106,J$4+6&gt;=$H106),"R",""))</f>
        <v/>
      </c>
      <c r="K106" s="34">
        <f>IF(OR($A106="",K$4=""),"",IF(AND(K$4&lt;=$D106,K$4+6&gt;=$D106),"C","")&amp;IF(AND(K$4&lt;=$E106,K$4+6&gt;=$E106),"A","")&amp;IF(AND(K$4&lt;=$G106,K$4+6&gt;=$F106),"V","")&amp;IF(AND(K$4&lt;=$H106,K$4+6&gt;=$H106),"R",""))</f>
        <v/>
      </c>
      <c r="L106" s="34">
        <f>IF(OR($A106="",L$4=""),"",IF(AND(L$4&lt;=$D106,L$4+6&gt;=$D106),"C","")&amp;IF(AND(L$4&lt;=$E106,L$4+6&gt;=$E106),"A","")&amp;IF(AND(L$4&lt;=$G106,L$4+6&gt;=$F106),"V","")&amp;IF(AND(L$4&lt;=$H106,L$4+6&gt;=$H106),"R",""))</f>
        <v/>
      </c>
      <c r="M106" s="34">
        <f>IF(OR($A106="",M$4=""),"",IF(AND(M$4&lt;=$D106,M$4+6&gt;=$D106),"C","")&amp;IF(AND(M$4&lt;=$E106,M$4+6&gt;=$E106),"A","")&amp;IF(AND(M$4&lt;=$G106,M$4+6&gt;=$F106),"V","")&amp;IF(AND(M$4&lt;=$H106,M$4+6&gt;=$H106),"R",""))</f>
        <v/>
      </c>
      <c r="N106" s="34">
        <f>IF(OR($A106="",N$4=""),"",IF(AND(N$4&lt;=$D106,N$4+6&gt;=$D106),"C","")&amp;IF(AND(N$4&lt;=$E106,N$4+6&gt;=$E106),"A","")&amp;IF(AND(N$4&lt;=$G106,N$4+6&gt;=$F106),"V","")&amp;IF(AND(N$4&lt;=$H106,N$4+6&gt;=$H106),"R",""))</f>
        <v/>
      </c>
      <c r="O106" s="34">
        <f>IF(OR($A106="",O$4=""),"",IF(AND(O$4&lt;=$D106,O$4+6&gt;=$D106),"C","")&amp;IF(AND(O$4&lt;=$E106,O$4+6&gt;=$E106),"A","")&amp;IF(AND(O$4&lt;=$G106,O$4+6&gt;=$F106),"V","")&amp;IF(AND(O$4&lt;=$H106,O$4+6&gt;=$H106),"R",""))</f>
        <v/>
      </c>
      <c r="P106" s="34">
        <f>IF(OR($A106="",P$4=""),"",IF(AND(P$4&lt;=$D106,P$4+6&gt;=$D106),"C","")&amp;IF(AND(P$4&lt;=$E106,P$4+6&gt;=$E106),"A","")&amp;IF(AND(P$4&lt;=$G106,P$4+6&gt;=$F106),"V","")&amp;IF(AND(P$4&lt;=$H106,P$4+6&gt;=$H106),"R",""))</f>
        <v/>
      </c>
      <c r="Q106" s="34">
        <f>IF(OR($A106="",Q$4=""),"",IF(AND(Q$4&lt;=$D106,Q$4+6&gt;=$D106),"C","")&amp;IF(AND(Q$4&lt;=$E106,Q$4+6&gt;=$E106),"A","")&amp;IF(AND(Q$4&lt;=$G106,Q$4+6&gt;=$F106),"V","")&amp;IF(AND(Q$4&lt;=$H106,Q$4+6&gt;=$H106),"R",""))</f>
        <v/>
      </c>
      <c r="R106" s="34">
        <f>IF(OR($A106="",R$4=""),"",IF(AND(R$4&lt;=$D106,R$4+6&gt;=$D106),"C","")&amp;IF(AND(R$4&lt;=$E106,R$4+6&gt;=$E106),"A","")&amp;IF(AND(R$4&lt;=$G106,R$4+6&gt;=$F106),"V","")&amp;IF(AND(R$4&lt;=$H106,R$4+6&gt;=$H106),"R",""))</f>
        <v/>
      </c>
      <c r="S106" s="34">
        <f>IF(OR($A106="",S$4=""),"",IF(AND(S$4&lt;=$D106,S$4+6&gt;=$D106),"C","")&amp;IF(AND(S$4&lt;=$E106,S$4+6&gt;=$E106),"A","")&amp;IF(AND(S$4&lt;=$G106,S$4+6&gt;=$F106),"V","")&amp;IF(AND(S$4&lt;=$H106,S$4+6&gt;=$H106),"R",""))</f>
        <v/>
      </c>
      <c r="T106" s="34">
        <f>IF(OR($A106="",T$4=""),"",IF(AND(T$4&lt;=$D106,T$4+6&gt;=$D106),"C","")&amp;IF(AND(T$4&lt;=$E106,T$4+6&gt;=$E106),"A","")&amp;IF(AND(T$4&lt;=$G106,T$4+6&gt;=$F106),"V","")&amp;IF(AND(T$4&lt;=$H106,T$4+6&gt;=$H106),"R",""))</f>
        <v/>
      </c>
      <c r="U106" s="34">
        <f>IF(OR($A106="",U$4=""),"",IF(AND(U$4&lt;=$D106,U$4+6&gt;=$D106),"C","")&amp;IF(AND(U$4&lt;=$E106,U$4+6&gt;=$E106),"A","")&amp;IF(AND(U$4&lt;=$G106,U$4+6&gt;=$F106),"V","")&amp;IF(AND(U$4&lt;=$H106,U$4+6&gt;=$H106),"R",""))</f>
        <v/>
      </c>
      <c r="V106" s="34">
        <f>IF(OR($A106="",V$4=""),"",IF(AND(V$4&lt;=$D106,V$4+6&gt;=$D106),"C","")&amp;IF(AND(V$4&lt;=$E106,V$4+6&gt;=$E106),"A","")&amp;IF(AND(V$4&lt;=$G106,V$4+6&gt;=$F106),"V","")&amp;IF(AND(V$4&lt;=$H106,V$4+6&gt;=$H106),"R",""))</f>
        <v/>
      </c>
      <c r="W106" s="34">
        <f>IF(OR($A106="",W$4=""),"",IF(AND(W$4&lt;=$D106,W$4+6&gt;=$D106),"C","")&amp;IF(AND(W$4&lt;=$E106,W$4+6&gt;=$E106),"A","")&amp;IF(AND(W$4&lt;=$G106,W$4+6&gt;=$F106),"V","")&amp;IF(AND(W$4&lt;=$H106,W$4+6&gt;=$H106),"R",""))</f>
        <v/>
      </c>
      <c r="X106" s="34">
        <f>IF(OR($A106="",X$4=""),"",IF(AND(X$4&lt;=$D106,X$4+6&gt;=$D106),"C","")&amp;IF(AND(X$4&lt;=$E106,X$4+6&gt;=$E106),"A","")&amp;IF(AND(X$4&lt;=$G106,X$4+6&gt;=$F106),"V","")&amp;IF(AND(X$4&lt;=$H106,X$4+6&gt;=$H106),"R",""))</f>
        <v/>
      </c>
      <c r="Y106" s="34">
        <f>IF(OR($A106="",Y$4=""),"",IF(AND(Y$4&lt;=$D106,Y$4+6&gt;=$D106),"C","")&amp;IF(AND(Y$4&lt;=$E106,Y$4+6&gt;=$E106),"A","")&amp;IF(AND(Y$4&lt;=$G106,Y$4+6&gt;=$F106),"V","")&amp;IF(AND(Y$4&lt;=$H106,Y$4+6&gt;=$H106),"R",""))</f>
        <v/>
      </c>
      <c r="Z106" s="34">
        <f>IF(OR($A106="",Z$4=""),"",IF(AND(Z$4&lt;=$D106,Z$4+6&gt;=$D106),"C","")&amp;IF(AND(Z$4&lt;=$E106,Z$4+6&gt;=$E106),"A","")&amp;IF(AND(Z$4&lt;=$G106,Z$4+6&gt;=$F106),"V","")&amp;IF(AND(Z$4&lt;=$H106,Z$4+6&gt;=$H106),"R",""))</f>
        <v/>
      </c>
      <c r="AA106" s="34">
        <f>IF(OR($A106="",AA$4=""),"",IF(AND(AA$4&lt;=$D106,AA$4+6&gt;=$D106),"C","")&amp;IF(AND(AA$4&lt;=$E106,AA$4+6&gt;=$E106),"A","")&amp;IF(AND(AA$4&lt;=$G106,AA$4+6&gt;=$F106),"V","")&amp;IF(AND(AA$4&lt;=$H106,AA$4+6&gt;=$H106),"R",""))</f>
        <v/>
      </c>
      <c r="AB106" s="34">
        <f>IF(OR($A106="",AB$4=""),"",IF(AND(AB$4&lt;=$D106,AB$4+6&gt;=$D106),"C","")&amp;IF(AND(AB$4&lt;=$E106,AB$4+6&gt;=$E106),"A","")&amp;IF(AND(AB$4&lt;=$G106,AB$4+6&gt;=$F106),"V","")&amp;IF(AND(AB$4&lt;=$H106,AB$4+6&gt;=$H106),"R",""))</f>
        <v/>
      </c>
      <c r="AC106" s="34">
        <f>IF(OR($A106="",AC$4=""),"",IF(AND(AC$4&lt;=$D106,AC$4+6&gt;=$D106),"C","")&amp;IF(AND(AC$4&lt;=$E106,AC$4+6&gt;=$E106),"A","")&amp;IF(AND(AC$4&lt;=$G106,AC$4+6&gt;=$F106),"V","")&amp;IF(AND(AC$4&lt;=$H106,AC$4+6&gt;=$H106),"R",""))</f>
        <v/>
      </c>
      <c r="AD106" s="34">
        <f>IF(OR($A106="",AD$4=""),"",IF(AND(AD$4&lt;=$D106,AD$4+6&gt;=$D106),"C","")&amp;IF(AND(AD$4&lt;=$E106,AD$4+6&gt;=$E106),"A","")&amp;IF(AND(AD$4&lt;=$G106,AD$4+6&gt;=$F106),"V","")&amp;IF(AND(AD$4&lt;=$H106,AD$4+6&gt;=$H106),"R",""))</f>
        <v/>
      </c>
      <c r="AE106" s="34">
        <f>IF(OR($A106="",AE$4=""),"",IF(AND(AE$4&lt;=$D106,AE$4+6&gt;=$D106),"C","")&amp;IF(AND(AE$4&lt;=$E106,AE$4+6&gt;=$E106),"A","")&amp;IF(AND(AE$4&lt;=$G106,AE$4+6&gt;=$F106),"V","")&amp;IF(AND(AE$4&lt;=$H106,AE$4+6&gt;=$H106),"R",""))</f>
        <v/>
      </c>
      <c r="AF106" s="34">
        <f>IF(OR($A106="",AF$4=""),"",IF(AND(AF$4&lt;=$D106,AF$4+6&gt;=$D106),"C","")&amp;IF(AND(AF$4&lt;=$E106,AF$4+6&gt;=$E106),"A","")&amp;IF(AND(AF$4&lt;=$G106,AF$4+6&gt;=$F106),"V","")&amp;IF(AND(AF$4&lt;=$H106,AF$4+6&gt;=$H106),"R",""))</f>
        <v/>
      </c>
      <c r="AG106" s="34">
        <f>IF(OR($A106="",AG$4=""),"",IF(AND(AG$4&lt;=$D106,AG$4+6&gt;=$D106),"C","")&amp;IF(AND(AG$4&lt;=$E106,AG$4+6&gt;=$E106),"A","")&amp;IF(AND(AG$4&lt;=$G106,AG$4+6&gt;=$F106),"V","")&amp;IF(AND(AG$4&lt;=$H106,AG$4+6&gt;=$H106),"R",""))</f>
        <v/>
      </c>
      <c r="AH106" s="34">
        <f>IF(OR($A106="",AH$4=""),"",IF(AND(AH$4&lt;=$D106,AH$4+6&gt;=$D106),"C","")&amp;IF(AND(AH$4&lt;=$E106,AH$4+6&gt;=$E106),"A","")&amp;IF(AND(AH$4&lt;=$G106,AH$4+6&gt;=$F106),"V","")&amp;IF(AND(AH$4&lt;=$H106,AH$4+6&gt;=$H106),"R",""))</f>
        <v/>
      </c>
      <c r="AI106" s="34">
        <f>IF(OR($A106="",AI$4=""),"",IF(AND(AI$4&lt;=$D106,AI$4+6&gt;=$D106),"C","")&amp;IF(AND(AI$4&lt;=$E106,AI$4+6&gt;=$E106),"A","")&amp;IF(AND(AI$4&lt;=$G106,AI$4+6&gt;=$F106),"V","")&amp;IF(AND(AI$4&lt;=$H106,AI$4+6&gt;=$H106),"R",""))</f>
        <v/>
      </c>
      <c r="AJ106" s="34">
        <f>IF(OR($A106="",AJ$4=""),"",IF(AND(AJ$4&lt;=$D106,AJ$4+6&gt;=$D106),"C","")&amp;IF(AND(AJ$4&lt;=$E106,AJ$4+6&gt;=$E106),"A","")&amp;IF(AND(AJ$4&lt;=$G106,AJ$4+6&gt;=$F106),"V","")&amp;IF(AND(AJ$4&lt;=$H106,AJ$4+6&gt;=$H106),"R",""))</f>
        <v/>
      </c>
      <c r="AK106" s="34">
        <f>IF(OR($A106="",AK$4=""),"",IF(AND(AK$4&lt;=$D106,AK$4+6&gt;=$D106),"C","")&amp;IF(AND(AK$4&lt;=$E106,AK$4+6&gt;=$E106),"A","")&amp;IF(AND(AK$4&lt;=$G106,AK$4+6&gt;=$F106),"V","")&amp;IF(AND(AK$4&lt;=$H106,AK$4+6&gt;=$H106),"R",""))</f>
        <v/>
      </c>
      <c r="AL106" s="34">
        <f>IF(OR($A106="",AL$4=""),"",IF(AND(AL$4&lt;=$D106,AL$4+6&gt;=$D106),"C","")&amp;IF(AND(AL$4&lt;=$E106,AL$4+6&gt;=$E106),"A","")&amp;IF(AND(AL$4&lt;=$G106,AL$4+6&gt;=$F106),"V","")&amp;IF(AND(AL$4&lt;=$H106,AL$4+6&gt;=$H106),"R",""))</f>
        <v/>
      </c>
      <c r="AM106" s="34">
        <f>IF(OR($A106="",AM$4=""),"",IF(AND(AM$4&lt;=$D106,AM$4+6&gt;=$D106),"C","")&amp;IF(AND(AM$4&lt;=$E106,AM$4+6&gt;=$E106),"A","")&amp;IF(AND(AM$4&lt;=$G106,AM$4+6&gt;=$F106),"V","")&amp;IF(AND(AM$4&lt;=$H106,AM$4+6&gt;=$H106),"R",""))</f>
        <v/>
      </c>
      <c r="AN106" s="34">
        <f>IF(OR($A106="",AN$4=""),"",IF(AND(AN$4&lt;=$D106,AN$4+6&gt;=$D106),"C","")&amp;IF(AND(AN$4&lt;=$E106,AN$4+6&gt;=$E106),"A","")&amp;IF(AND(AN$4&lt;=$G106,AN$4+6&gt;=$F106),"V","")&amp;IF(AND(AN$4&lt;=$H106,AN$4+6&gt;=$H106),"R",""))</f>
        <v/>
      </c>
      <c r="AO106" s="34">
        <f>IF(OR($A106="",AO$4=""),"",IF(AND(AO$4&lt;=$D106,AO$4+6&gt;=$D106),"C","")&amp;IF(AND(AO$4&lt;=$E106,AO$4+6&gt;=$E106),"A","")&amp;IF(AND(AO$4&lt;=$G106,AO$4+6&gt;=$F106),"V","")&amp;IF(AND(AO$4&lt;=$H106,AO$4+6&gt;=$H106),"R",""))</f>
        <v/>
      </c>
      <c r="AP106" s="34">
        <f>IF(OR($A106="",AP$4=""),"",IF(AND(AP$4&lt;=$D106,AP$4+6&gt;=$D106),"C","")&amp;IF(AND(AP$4&lt;=$E106,AP$4+6&gt;=$E106),"A","")&amp;IF(AND(AP$4&lt;=$G106,AP$4+6&gt;=$F106),"V","")&amp;IF(AND(AP$4&lt;=$H106,AP$4+6&gt;=$H106),"R",""))</f>
        <v/>
      </c>
      <c r="AQ106" s="34">
        <f>IF(OR($A106="",AQ$4=""),"",IF(AND(AQ$4&lt;=$D106,AQ$4+6&gt;=$D106),"C","")&amp;IF(AND(AQ$4&lt;=$E106,AQ$4+6&gt;=$E106),"A","")&amp;IF(AND(AQ$4&lt;=$G106,AQ$4+6&gt;=$F106),"V","")&amp;IF(AND(AQ$4&lt;=$H106,AQ$4+6&gt;=$H106),"R",""))</f>
        <v/>
      </c>
      <c r="AR106" s="34">
        <f>IF(OR($A106="",AR$4=""),"",IF(AND(AR$4&lt;=$D106,AR$4+6&gt;=$D106),"C","")&amp;IF(AND(AR$4&lt;=$E106,AR$4+6&gt;=$E106),"A","")&amp;IF(AND(AR$4&lt;=$G106,AR$4+6&gt;=$F106),"V","")&amp;IF(AND(AR$4&lt;=$H106,AR$4+6&gt;=$H106),"R",""))</f>
        <v/>
      </c>
      <c r="AS106" s="34">
        <f>IF(OR($A106="",AS$4=""),"",IF(AND(AS$4&lt;=$D106,AS$4+6&gt;=$D106),"C","")&amp;IF(AND(AS$4&lt;=$E106,AS$4+6&gt;=$E106),"A","")&amp;IF(AND(AS$4&lt;=$G106,AS$4+6&gt;=$F106),"V","")&amp;IF(AND(AS$4&lt;=$H106,AS$4+6&gt;=$H106),"R",""))</f>
        <v/>
      </c>
      <c r="AT106" s="34">
        <f>IF(OR($A106="",AT$4=""),"",IF(AND(AT$4&lt;=$D106,AT$4+6&gt;=$D106),"C","")&amp;IF(AND(AT$4&lt;=$E106,AT$4+6&gt;=$E106),"A","")&amp;IF(AND(AT$4&lt;=$G106,AT$4+6&gt;=$F106),"V","")&amp;IF(AND(AT$4&lt;=$H106,AT$4+6&gt;=$H106),"R",""))</f>
        <v/>
      </c>
      <c r="AU106" s="34">
        <f>IF(OR($A106="",AU$4=""),"",IF(AND(AU$4&lt;=$D106,AU$4+6&gt;=$D106),"C","")&amp;IF(AND(AU$4&lt;=$E106,AU$4+6&gt;=$E106),"A","")&amp;IF(AND(AU$4&lt;=$G106,AU$4+6&gt;=$F106),"V","")&amp;IF(AND(AU$4&lt;=$H106,AU$4+6&gt;=$H106),"R",""))</f>
        <v/>
      </c>
      <c r="AV106" s="34">
        <f>IF(OR($A106="",AV$4=""),"",IF(AND(AV$4&lt;=$D106,AV$4+6&gt;=$D106),"C","")&amp;IF(AND(AV$4&lt;=$E106,AV$4+6&gt;=$E106),"A","")&amp;IF(AND(AV$4&lt;=$G106,AV$4+6&gt;=$F106),"V","")&amp;IF(AND(AV$4&lt;=$H106,AV$4+6&gt;=$H106),"R",""))</f>
        <v/>
      </c>
      <c r="AW106" s="34">
        <f>IF(OR($A106="",AW$4=""),"",IF(AND(AW$4&lt;=$D106,AW$4+6&gt;=$D106),"C","")&amp;IF(AND(AW$4&lt;=$E106,AW$4+6&gt;=$E106),"A","")&amp;IF(AND(AW$4&lt;=$G106,AW$4+6&gt;=$F106),"V","")&amp;IF(AND(AW$4&lt;=$H106,AW$4+6&gt;=$H106),"R",""))</f>
        <v/>
      </c>
      <c r="AX106" s="34">
        <f>IF(OR($A106="",AX$4=""),"",IF(AND(AX$4&lt;=$D106,AX$4+6&gt;=$D106),"C","")&amp;IF(AND(AX$4&lt;=$E106,AX$4+6&gt;=$E106),"A","")&amp;IF(AND(AX$4&lt;=$G106,AX$4+6&gt;=$F106),"V","")&amp;IF(AND(AX$4&lt;=$H106,AX$4+6&gt;=$H106),"R",""))</f>
        <v/>
      </c>
      <c r="AY106" s="34">
        <f>IF(OR($A106="",AY$4=""),"",IF(AND(AY$4&lt;=$D106,AY$4+6&gt;=$D106),"C","")&amp;IF(AND(AY$4&lt;=$E106,AY$4+6&gt;=$E106),"A","")&amp;IF(AND(AY$4&lt;=$G106,AY$4+6&gt;=$F106),"V","")&amp;IF(AND(AY$4&lt;=$H106,AY$4+6&gt;=$H106),"R",""))</f>
        <v/>
      </c>
      <c r="AZ106" s="34">
        <f>IF(OR($A106="",AZ$4=""),"",IF(AND(AZ$4&lt;=$D106,AZ$4+6&gt;=$D106),"C","")&amp;IF(AND(AZ$4&lt;=$E106,AZ$4+6&gt;=$E106),"A","")&amp;IF(AND(AZ$4&lt;=$G106,AZ$4+6&gt;=$F106),"V","")&amp;IF(AND(AZ$4&lt;=$H106,AZ$4+6&gt;=$H106),"R",""))</f>
        <v/>
      </c>
      <c r="BA106" s="34">
        <f>IF(OR($A106="",BA$4=""),"",IF(AND(BA$4&lt;=$D106,BA$4+6&gt;=$D106),"C","")&amp;IF(AND(BA$4&lt;=$E106,BA$4+6&gt;=$E106),"A","")&amp;IF(AND(BA$4&lt;=$G106,BA$4+6&gt;=$F106),"V","")&amp;IF(AND(BA$4&lt;=$H106,BA$4+6&gt;=$H106),"R",""))</f>
        <v/>
      </c>
      <c r="BB106" s="34">
        <f>IF(OR($A106="",BB$4=""),"",IF(AND(BB$4&lt;=$D106,BB$4+6&gt;=$D106),"C","")&amp;IF(AND(BB$4&lt;=$E106,BB$4+6&gt;=$E106),"A","")&amp;IF(AND(BB$4&lt;=$G106,BB$4+6&gt;=$F106),"V","")&amp;IF(AND(BB$4&lt;=$H106,BB$4+6&gt;=$H106),"R",""))</f>
        <v/>
      </c>
      <c r="BC106" s="34">
        <f>IF(OR($A106="",BC$4=""),"",IF(AND(BC$4&lt;=$D106,BC$4+6&gt;=$D106),"C","")&amp;IF(AND(BC$4&lt;=$E106,BC$4+6&gt;=$E106),"A","")&amp;IF(AND(BC$4&lt;=$G106,BC$4+6&gt;=$F106),"V","")&amp;IF(AND(BC$4&lt;=$H106,BC$4+6&gt;=$H106),"R",""))</f>
        <v/>
      </c>
      <c r="BD106" s="34">
        <f>IF(OR($A106="",BD$4=""),"",IF(AND(BD$4&lt;=$D106,BD$4+6&gt;=$D106),"C","")&amp;IF(AND(BD$4&lt;=$E106,BD$4+6&gt;=$E106),"A","")&amp;IF(AND(BD$4&lt;=$G106,BD$4+6&gt;=$F106),"V","")&amp;IF(AND(BD$4&lt;=$H106,BD$4+6&gt;=$H106),"R",""))</f>
        <v/>
      </c>
      <c r="BE106" s="34">
        <f>IF(OR($A106="",BE$4=""),"",IF(AND(BE$4&lt;=$D106,BE$4+6&gt;=$D106),"C","")&amp;IF(AND(BE$4&lt;=$E106,BE$4+6&gt;=$E106),"A","")&amp;IF(AND(BE$4&lt;=$G106,BE$4+6&gt;=$F106),"V","")&amp;IF(AND(BE$4&lt;=$H106,BE$4+6&gt;=$H106),"R",""))</f>
        <v/>
      </c>
      <c r="BF106" s="34">
        <f>IF(OR($A106="",BF$4=""),"",IF(AND(BF$4&lt;=$D106,BF$4+6&gt;=$D106),"C","")&amp;IF(AND(BF$4&lt;=$E106,BF$4+6&gt;=$E106),"A","")&amp;IF(AND(BF$4&lt;=$G106,BF$4+6&gt;=$F106),"V","")&amp;IF(AND(BF$4&lt;=$H106,BF$4+6&gt;=$H106),"R",""))</f>
        <v/>
      </c>
      <c r="BG106" s="34">
        <f>IF(OR($A106="",BG$4=""),"",IF(AND(BG$4&lt;=$D106,BG$4+6&gt;=$D106),"C","")&amp;IF(AND(BG$4&lt;=$E106,BG$4+6&gt;=$E106),"A","")&amp;IF(AND(BG$4&lt;=$G106,BG$4+6&gt;=$F106),"V","")&amp;IF(AND(BG$4&lt;=$H106,BG$4+6&gt;=$H106),"R",""))</f>
        <v/>
      </c>
      <c r="BH106" s="34">
        <f>IF(OR($A106="",BH$4=""),"",IF(AND(BH$4&lt;=$D106,BH$4+6&gt;=$D106),"C","")&amp;IF(AND(BH$4&lt;=$E106,BH$4+6&gt;=$E106),"A","")&amp;IF(AND(BH$4&lt;=$G106,BH$4+6&gt;=$F106),"V","")&amp;IF(AND(BH$4&lt;=$H106,BH$4+6&gt;=$H106),"R",""))</f>
        <v/>
      </c>
      <c r="BI106" s="34">
        <f>IF(OR($A106="",BI$4=""),"",IF(AND(BI$4&lt;=$D106,BI$4+6&gt;=$D106),"C","")&amp;IF(AND(BI$4&lt;=$E106,BI$4+6&gt;=$E106),"A","")&amp;IF(AND(BI$4&lt;=$G106,BI$4+6&gt;=$F106),"V","")&amp;IF(AND(BI$4&lt;=$H106,BI$4+6&gt;=$H106),"R",""))</f>
        <v/>
      </c>
      <c r="BJ106" s="34">
        <f>IF(OR($A106="",BJ$4=""),"",IF(AND(BJ$4&lt;=$D106,BJ$4+6&gt;=$D106),"C","")&amp;IF(AND(BJ$4&lt;=$E106,BJ$4+6&gt;=$E106),"A","")&amp;IF(AND(BJ$4&lt;=$G106,BJ$4+6&gt;=$F106),"V","")&amp;IF(AND(BJ$4&lt;=$H106,BJ$4+6&gt;=$H106),"R",""))</f>
        <v/>
      </c>
      <c r="BK106" s="34">
        <f>IF(OR($A106="",BK$4=""),"",IF(AND(BK$4&lt;=$D106,BK$4+6&gt;=$D106),"C","")&amp;IF(AND(BK$4&lt;=$E106,BK$4+6&gt;=$E106),"A","")&amp;IF(AND(BK$4&lt;=$G106,BK$4+6&gt;=$F106),"V","")&amp;IF(AND(BK$4&lt;=$H106,BK$4+6&gt;=$H106),"R",""))</f>
        <v/>
      </c>
      <c r="BL106" s="34">
        <f>IF(OR($A106="",BL$4=""),"",IF(AND(BL$4&lt;=$D106,BL$4+6&gt;=$D106),"C","")&amp;IF(AND(BL$4&lt;=$E106,BL$4+6&gt;=$E106),"A","")&amp;IF(AND(BL$4&lt;=$G106,BL$4+6&gt;=$F106),"V","")&amp;IF(AND(BL$4&lt;=$H106,BL$4+6&gt;=$H106),"R",""))</f>
        <v/>
      </c>
      <c r="BM106" s="34">
        <f>IF(OR($A106="",BM$4=""),"",IF(AND(BM$4&lt;=$D106,BM$4+6&gt;=$D106),"C","")&amp;IF(AND(BM$4&lt;=$E106,BM$4+6&gt;=$E106),"A","")&amp;IF(AND(BM$4&lt;=$G106,BM$4+6&gt;=$F106),"V","")&amp;IF(AND(BM$4&lt;=$H106,BM$4+6&gt;=$H106),"R",""))</f>
        <v/>
      </c>
      <c r="BN106" s="34">
        <f>IF(OR($A106="",BN$4=""),"",IF(AND(BN$4&lt;=$D106,BN$4+6&gt;=$D106),"C","")&amp;IF(AND(BN$4&lt;=$E106,BN$4+6&gt;=$E106),"A","")&amp;IF(AND(BN$4&lt;=$G106,BN$4+6&gt;=$F106),"V","")&amp;IF(AND(BN$4&lt;=$H106,BN$4+6&gt;=$H106),"R",""))</f>
        <v/>
      </c>
      <c r="BO106" s="34">
        <f>IF(OR($A106="",BO$4=""),"",IF(AND(BO$4&lt;=$D106,BO$4+6&gt;=$D106),"C","")&amp;IF(AND(BO$4&lt;=$E106,BO$4+6&gt;=$E106),"A","")&amp;IF(AND(BO$4&lt;=$G106,BO$4+6&gt;=$F106),"V","")&amp;IF(AND(BO$4&lt;=$H106,BO$4+6&gt;=$H106),"R",""))</f>
        <v/>
      </c>
      <c r="BP106" s="34">
        <f>IF(OR($A106="",BP$4=""),"",IF(AND(BP$4&lt;=$D106,BP$4+6&gt;=$D106),"C","")&amp;IF(AND(BP$4&lt;=$E106,BP$4+6&gt;=$E106),"A","")&amp;IF(AND(BP$4&lt;=$G106,BP$4+6&gt;=$F106),"V","")&amp;IF(AND(BP$4&lt;=$H106,BP$4+6&gt;=$H106),"R",""))</f>
        <v/>
      </c>
    </row>
    <row r="107" ht="26" customHeight="1">
      <c r="A107" s="13">
        <f>IF(Planejamento!A104="","",Planejamento!A104)</f>
        <v/>
      </c>
      <c r="B107" s="29">
        <f>IF(Planejamento!A104="","",Planejamento!B104)</f>
        <v/>
      </c>
      <c r="C107" s="29">
        <f>IF(Planejamento!A104="","",Planejamento!E104)</f>
        <v/>
      </c>
      <c r="D107" s="30">
        <f>IF(Planejamento!A104="","",Planejamento!L104)</f>
        <v/>
      </c>
      <c r="E107" s="30">
        <f>IF(Planejamento!A104="","",Planejamento!M104)</f>
        <v/>
      </c>
      <c r="F107" s="30">
        <f>IF(Planejamento!A104="","",Planejamento!G104)</f>
        <v/>
      </c>
      <c r="G107" s="30">
        <f>IF(Planejamento!A104="","",Planejamento!H104)</f>
        <v/>
      </c>
      <c r="H107" s="30">
        <f>IF(Planejamento!A104="","",Planejamento!N104)</f>
        <v/>
      </c>
      <c r="I107" s="31">
        <f>IF(OR($A107="",I$4=""),"",IF(AND(I$4&lt;=$D107,I$4+6&gt;=$D107),"C","")&amp;IF(AND(I$4&lt;=$E107,I$4+6&gt;=$E107),"A","")&amp;IF(AND(I$4&lt;=$G107,I$4+6&gt;=$F107),"V","")&amp;IF(AND(I$4&lt;=$H107,I$4+6&gt;=$H107),"R",""))</f>
        <v/>
      </c>
      <c r="J107" s="31">
        <f>IF(OR($A107="",J$4=""),"",IF(AND(J$4&lt;=$D107,J$4+6&gt;=$D107),"C","")&amp;IF(AND(J$4&lt;=$E107,J$4+6&gt;=$E107),"A","")&amp;IF(AND(J$4&lt;=$G107,J$4+6&gt;=$F107),"V","")&amp;IF(AND(J$4&lt;=$H107,J$4+6&gt;=$H107),"R",""))</f>
        <v/>
      </c>
      <c r="K107" s="31">
        <f>IF(OR($A107="",K$4=""),"",IF(AND(K$4&lt;=$D107,K$4+6&gt;=$D107),"C","")&amp;IF(AND(K$4&lt;=$E107,K$4+6&gt;=$E107),"A","")&amp;IF(AND(K$4&lt;=$G107,K$4+6&gt;=$F107),"V","")&amp;IF(AND(K$4&lt;=$H107,K$4+6&gt;=$H107),"R",""))</f>
        <v/>
      </c>
      <c r="L107" s="31">
        <f>IF(OR($A107="",L$4=""),"",IF(AND(L$4&lt;=$D107,L$4+6&gt;=$D107),"C","")&amp;IF(AND(L$4&lt;=$E107,L$4+6&gt;=$E107),"A","")&amp;IF(AND(L$4&lt;=$G107,L$4+6&gt;=$F107),"V","")&amp;IF(AND(L$4&lt;=$H107,L$4+6&gt;=$H107),"R",""))</f>
        <v/>
      </c>
      <c r="M107" s="31">
        <f>IF(OR($A107="",M$4=""),"",IF(AND(M$4&lt;=$D107,M$4+6&gt;=$D107),"C","")&amp;IF(AND(M$4&lt;=$E107,M$4+6&gt;=$E107),"A","")&amp;IF(AND(M$4&lt;=$G107,M$4+6&gt;=$F107),"V","")&amp;IF(AND(M$4&lt;=$H107,M$4+6&gt;=$H107),"R",""))</f>
        <v/>
      </c>
      <c r="N107" s="31">
        <f>IF(OR($A107="",N$4=""),"",IF(AND(N$4&lt;=$D107,N$4+6&gt;=$D107),"C","")&amp;IF(AND(N$4&lt;=$E107,N$4+6&gt;=$E107),"A","")&amp;IF(AND(N$4&lt;=$G107,N$4+6&gt;=$F107),"V","")&amp;IF(AND(N$4&lt;=$H107,N$4+6&gt;=$H107),"R",""))</f>
        <v/>
      </c>
      <c r="O107" s="31">
        <f>IF(OR($A107="",O$4=""),"",IF(AND(O$4&lt;=$D107,O$4+6&gt;=$D107),"C","")&amp;IF(AND(O$4&lt;=$E107,O$4+6&gt;=$E107),"A","")&amp;IF(AND(O$4&lt;=$G107,O$4+6&gt;=$F107),"V","")&amp;IF(AND(O$4&lt;=$H107,O$4+6&gt;=$H107),"R",""))</f>
        <v/>
      </c>
      <c r="P107" s="31">
        <f>IF(OR($A107="",P$4=""),"",IF(AND(P$4&lt;=$D107,P$4+6&gt;=$D107),"C","")&amp;IF(AND(P$4&lt;=$E107,P$4+6&gt;=$E107),"A","")&amp;IF(AND(P$4&lt;=$G107,P$4+6&gt;=$F107),"V","")&amp;IF(AND(P$4&lt;=$H107,P$4+6&gt;=$H107),"R",""))</f>
        <v/>
      </c>
      <c r="Q107" s="31">
        <f>IF(OR($A107="",Q$4=""),"",IF(AND(Q$4&lt;=$D107,Q$4+6&gt;=$D107),"C","")&amp;IF(AND(Q$4&lt;=$E107,Q$4+6&gt;=$E107),"A","")&amp;IF(AND(Q$4&lt;=$G107,Q$4+6&gt;=$F107),"V","")&amp;IF(AND(Q$4&lt;=$H107,Q$4+6&gt;=$H107),"R",""))</f>
        <v/>
      </c>
      <c r="R107" s="31">
        <f>IF(OR($A107="",R$4=""),"",IF(AND(R$4&lt;=$D107,R$4+6&gt;=$D107),"C","")&amp;IF(AND(R$4&lt;=$E107,R$4+6&gt;=$E107),"A","")&amp;IF(AND(R$4&lt;=$G107,R$4+6&gt;=$F107),"V","")&amp;IF(AND(R$4&lt;=$H107,R$4+6&gt;=$H107),"R",""))</f>
        <v/>
      </c>
      <c r="S107" s="31">
        <f>IF(OR($A107="",S$4=""),"",IF(AND(S$4&lt;=$D107,S$4+6&gt;=$D107),"C","")&amp;IF(AND(S$4&lt;=$E107,S$4+6&gt;=$E107),"A","")&amp;IF(AND(S$4&lt;=$G107,S$4+6&gt;=$F107),"V","")&amp;IF(AND(S$4&lt;=$H107,S$4+6&gt;=$H107),"R",""))</f>
        <v/>
      </c>
      <c r="T107" s="31">
        <f>IF(OR($A107="",T$4=""),"",IF(AND(T$4&lt;=$D107,T$4+6&gt;=$D107),"C","")&amp;IF(AND(T$4&lt;=$E107,T$4+6&gt;=$E107),"A","")&amp;IF(AND(T$4&lt;=$G107,T$4+6&gt;=$F107),"V","")&amp;IF(AND(T$4&lt;=$H107,T$4+6&gt;=$H107),"R",""))</f>
        <v/>
      </c>
      <c r="U107" s="31">
        <f>IF(OR($A107="",U$4=""),"",IF(AND(U$4&lt;=$D107,U$4+6&gt;=$D107),"C","")&amp;IF(AND(U$4&lt;=$E107,U$4+6&gt;=$E107),"A","")&amp;IF(AND(U$4&lt;=$G107,U$4+6&gt;=$F107),"V","")&amp;IF(AND(U$4&lt;=$H107,U$4+6&gt;=$H107),"R",""))</f>
        <v/>
      </c>
      <c r="V107" s="31">
        <f>IF(OR($A107="",V$4=""),"",IF(AND(V$4&lt;=$D107,V$4+6&gt;=$D107),"C","")&amp;IF(AND(V$4&lt;=$E107,V$4+6&gt;=$E107),"A","")&amp;IF(AND(V$4&lt;=$G107,V$4+6&gt;=$F107),"V","")&amp;IF(AND(V$4&lt;=$H107,V$4+6&gt;=$H107),"R",""))</f>
        <v/>
      </c>
      <c r="W107" s="31">
        <f>IF(OR($A107="",W$4=""),"",IF(AND(W$4&lt;=$D107,W$4+6&gt;=$D107),"C","")&amp;IF(AND(W$4&lt;=$E107,W$4+6&gt;=$E107),"A","")&amp;IF(AND(W$4&lt;=$G107,W$4+6&gt;=$F107),"V","")&amp;IF(AND(W$4&lt;=$H107,W$4+6&gt;=$H107),"R",""))</f>
        <v/>
      </c>
      <c r="X107" s="31">
        <f>IF(OR($A107="",X$4=""),"",IF(AND(X$4&lt;=$D107,X$4+6&gt;=$D107),"C","")&amp;IF(AND(X$4&lt;=$E107,X$4+6&gt;=$E107),"A","")&amp;IF(AND(X$4&lt;=$G107,X$4+6&gt;=$F107),"V","")&amp;IF(AND(X$4&lt;=$H107,X$4+6&gt;=$H107),"R",""))</f>
        <v/>
      </c>
      <c r="Y107" s="31">
        <f>IF(OR($A107="",Y$4=""),"",IF(AND(Y$4&lt;=$D107,Y$4+6&gt;=$D107),"C","")&amp;IF(AND(Y$4&lt;=$E107,Y$4+6&gt;=$E107),"A","")&amp;IF(AND(Y$4&lt;=$G107,Y$4+6&gt;=$F107),"V","")&amp;IF(AND(Y$4&lt;=$H107,Y$4+6&gt;=$H107),"R",""))</f>
        <v/>
      </c>
      <c r="Z107" s="31">
        <f>IF(OR($A107="",Z$4=""),"",IF(AND(Z$4&lt;=$D107,Z$4+6&gt;=$D107),"C","")&amp;IF(AND(Z$4&lt;=$E107,Z$4+6&gt;=$E107),"A","")&amp;IF(AND(Z$4&lt;=$G107,Z$4+6&gt;=$F107),"V","")&amp;IF(AND(Z$4&lt;=$H107,Z$4+6&gt;=$H107),"R",""))</f>
        <v/>
      </c>
      <c r="AA107" s="31">
        <f>IF(OR($A107="",AA$4=""),"",IF(AND(AA$4&lt;=$D107,AA$4+6&gt;=$D107),"C","")&amp;IF(AND(AA$4&lt;=$E107,AA$4+6&gt;=$E107),"A","")&amp;IF(AND(AA$4&lt;=$G107,AA$4+6&gt;=$F107),"V","")&amp;IF(AND(AA$4&lt;=$H107,AA$4+6&gt;=$H107),"R",""))</f>
        <v/>
      </c>
      <c r="AB107" s="31">
        <f>IF(OR($A107="",AB$4=""),"",IF(AND(AB$4&lt;=$D107,AB$4+6&gt;=$D107),"C","")&amp;IF(AND(AB$4&lt;=$E107,AB$4+6&gt;=$E107),"A","")&amp;IF(AND(AB$4&lt;=$G107,AB$4+6&gt;=$F107),"V","")&amp;IF(AND(AB$4&lt;=$H107,AB$4+6&gt;=$H107),"R",""))</f>
        <v/>
      </c>
      <c r="AC107" s="31">
        <f>IF(OR($A107="",AC$4=""),"",IF(AND(AC$4&lt;=$D107,AC$4+6&gt;=$D107),"C","")&amp;IF(AND(AC$4&lt;=$E107,AC$4+6&gt;=$E107),"A","")&amp;IF(AND(AC$4&lt;=$G107,AC$4+6&gt;=$F107),"V","")&amp;IF(AND(AC$4&lt;=$H107,AC$4+6&gt;=$H107),"R",""))</f>
        <v/>
      </c>
      <c r="AD107" s="31">
        <f>IF(OR($A107="",AD$4=""),"",IF(AND(AD$4&lt;=$D107,AD$4+6&gt;=$D107),"C","")&amp;IF(AND(AD$4&lt;=$E107,AD$4+6&gt;=$E107),"A","")&amp;IF(AND(AD$4&lt;=$G107,AD$4+6&gt;=$F107),"V","")&amp;IF(AND(AD$4&lt;=$H107,AD$4+6&gt;=$H107),"R",""))</f>
        <v/>
      </c>
      <c r="AE107" s="31">
        <f>IF(OR($A107="",AE$4=""),"",IF(AND(AE$4&lt;=$D107,AE$4+6&gt;=$D107),"C","")&amp;IF(AND(AE$4&lt;=$E107,AE$4+6&gt;=$E107),"A","")&amp;IF(AND(AE$4&lt;=$G107,AE$4+6&gt;=$F107),"V","")&amp;IF(AND(AE$4&lt;=$H107,AE$4+6&gt;=$H107),"R",""))</f>
        <v/>
      </c>
      <c r="AF107" s="31">
        <f>IF(OR($A107="",AF$4=""),"",IF(AND(AF$4&lt;=$D107,AF$4+6&gt;=$D107),"C","")&amp;IF(AND(AF$4&lt;=$E107,AF$4+6&gt;=$E107),"A","")&amp;IF(AND(AF$4&lt;=$G107,AF$4+6&gt;=$F107),"V","")&amp;IF(AND(AF$4&lt;=$H107,AF$4+6&gt;=$H107),"R",""))</f>
        <v/>
      </c>
      <c r="AG107" s="31">
        <f>IF(OR($A107="",AG$4=""),"",IF(AND(AG$4&lt;=$D107,AG$4+6&gt;=$D107),"C","")&amp;IF(AND(AG$4&lt;=$E107,AG$4+6&gt;=$E107),"A","")&amp;IF(AND(AG$4&lt;=$G107,AG$4+6&gt;=$F107),"V","")&amp;IF(AND(AG$4&lt;=$H107,AG$4+6&gt;=$H107),"R",""))</f>
        <v/>
      </c>
      <c r="AH107" s="31">
        <f>IF(OR($A107="",AH$4=""),"",IF(AND(AH$4&lt;=$D107,AH$4+6&gt;=$D107),"C","")&amp;IF(AND(AH$4&lt;=$E107,AH$4+6&gt;=$E107),"A","")&amp;IF(AND(AH$4&lt;=$G107,AH$4+6&gt;=$F107),"V","")&amp;IF(AND(AH$4&lt;=$H107,AH$4+6&gt;=$H107),"R",""))</f>
        <v/>
      </c>
      <c r="AI107" s="31">
        <f>IF(OR($A107="",AI$4=""),"",IF(AND(AI$4&lt;=$D107,AI$4+6&gt;=$D107),"C","")&amp;IF(AND(AI$4&lt;=$E107,AI$4+6&gt;=$E107),"A","")&amp;IF(AND(AI$4&lt;=$G107,AI$4+6&gt;=$F107),"V","")&amp;IF(AND(AI$4&lt;=$H107,AI$4+6&gt;=$H107),"R",""))</f>
        <v/>
      </c>
      <c r="AJ107" s="31">
        <f>IF(OR($A107="",AJ$4=""),"",IF(AND(AJ$4&lt;=$D107,AJ$4+6&gt;=$D107),"C","")&amp;IF(AND(AJ$4&lt;=$E107,AJ$4+6&gt;=$E107),"A","")&amp;IF(AND(AJ$4&lt;=$G107,AJ$4+6&gt;=$F107),"V","")&amp;IF(AND(AJ$4&lt;=$H107,AJ$4+6&gt;=$H107),"R",""))</f>
        <v/>
      </c>
      <c r="AK107" s="31">
        <f>IF(OR($A107="",AK$4=""),"",IF(AND(AK$4&lt;=$D107,AK$4+6&gt;=$D107),"C","")&amp;IF(AND(AK$4&lt;=$E107,AK$4+6&gt;=$E107),"A","")&amp;IF(AND(AK$4&lt;=$G107,AK$4+6&gt;=$F107),"V","")&amp;IF(AND(AK$4&lt;=$H107,AK$4+6&gt;=$H107),"R",""))</f>
        <v/>
      </c>
      <c r="AL107" s="31">
        <f>IF(OR($A107="",AL$4=""),"",IF(AND(AL$4&lt;=$D107,AL$4+6&gt;=$D107),"C","")&amp;IF(AND(AL$4&lt;=$E107,AL$4+6&gt;=$E107),"A","")&amp;IF(AND(AL$4&lt;=$G107,AL$4+6&gt;=$F107),"V","")&amp;IF(AND(AL$4&lt;=$H107,AL$4+6&gt;=$H107),"R",""))</f>
        <v/>
      </c>
      <c r="AM107" s="31">
        <f>IF(OR($A107="",AM$4=""),"",IF(AND(AM$4&lt;=$D107,AM$4+6&gt;=$D107),"C","")&amp;IF(AND(AM$4&lt;=$E107,AM$4+6&gt;=$E107),"A","")&amp;IF(AND(AM$4&lt;=$G107,AM$4+6&gt;=$F107),"V","")&amp;IF(AND(AM$4&lt;=$H107,AM$4+6&gt;=$H107),"R",""))</f>
        <v/>
      </c>
      <c r="AN107" s="31">
        <f>IF(OR($A107="",AN$4=""),"",IF(AND(AN$4&lt;=$D107,AN$4+6&gt;=$D107),"C","")&amp;IF(AND(AN$4&lt;=$E107,AN$4+6&gt;=$E107),"A","")&amp;IF(AND(AN$4&lt;=$G107,AN$4+6&gt;=$F107),"V","")&amp;IF(AND(AN$4&lt;=$H107,AN$4+6&gt;=$H107),"R",""))</f>
        <v/>
      </c>
      <c r="AO107" s="31">
        <f>IF(OR($A107="",AO$4=""),"",IF(AND(AO$4&lt;=$D107,AO$4+6&gt;=$D107),"C","")&amp;IF(AND(AO$4&lt;=$E107,AO$4+6&gt;=$E107),"A","")&amp;IF(AND(AO$4&lt;=$G107,AO$4+6&gt;=$F107),"V","")&amp;IF(AND(AO$4&lt;=$H107,AO$4+6&gt;=$H107),"R",""))</f>
        <v/>
      </c>
      <c r="AP107" s="31">
        <f>IF(OR($A107="",AP$4=""),"",IF(AND(AP$4&lt;=$D107,AP$4+6&gt;=$D107),"C","")&amp;IF(AND(AP$4&lt;=$E107,AP$4+6&gt;=$E107),"A","")&amp;IF(AND(AP$4&lt;=$G107,AP$4+6&gt;=$F107),"V","")&amp;IF(AND(AP$4&lt;=$H107,AP$4+6&gt;=$H107),"R",""))</f>
        <v/>
      </c>
      <c r="AQ107" s="31">
        <f>IF(OR($A107="",AQ$4=""),"",IF(AND(AQ$4&lt;=$D107,AQ$4+6&gt;=$D107),"C","")&amp;IF(AND(AQ$4&lt;=$E107,AQ$4+6&gt;=$E107),"A","")&amp;IF(AND(AQ$4&lt;=$G107,AQ$4+6&gt;=$F107),"V","")&amp;IF(AND(AQ$4&lt;=$H107,AQ$4+6&gt;=$H107),"R",""))</f>
        <v/>
      </c>
      <c r="AR107" s="31">
        <f>IF(OR($A107="",AR$4=""),"",IF(AND(AR$4&lt;=$D107,AR$4+6&gt;=$D107),"C","")&amp;IF(AND(AR$4&lt;=$E107,AR$4+6&gt;=$E107),"A","")&amp;IF(AND(AR$4&lt;=$G107,AR$4+6&gt;=$F107),"V","")&amp;IF(AND(AR$4&lt;=$H107,AR$4+6&gt;=$H107),"R",""))</f>
        <v/>
      </c>
      <c r="AS107" s="31">
        <f>IF(OR($A107="",AS$4=""),"",IF(AND(AS$4&lt;=$D107,AS$4+6&gt;=$D107),"C","")&amp;IF(AND(AS$4&lt;=$E107,AS$4+6&gt;=$E107),"A","")&amp;IF(AND(AS$4&lt;=$G107,AS$4+6&gt;=$F107),"V","")&amp;IF(AND(AS$4&lt;=$H107,AS$4+6&gt;=$H107),"R",""))</f>
        <v/>
      </c>
      <c r="AT107" s="31">
        <f>IF(OR($A107="",AT$4=""),"",IF(AND(AT$4&lt;=$D107,AT$4+6&gt;=$D107),"C","")&amp;IF(AND(AT$4&lt;=$E107,AT$4+6&gt;=$E107),"A","")&amp;IF(AND(AT$4&lt;=$G107,AT$4+6&gt;=$F107),"V","")&amp;IF(AND(AT$4&lt;=$H107,AT$4+6&gt;=$H107),"R",""))</f>
        <v/>
      </c>
      <c r="AU107" s="31">
        <f>IF(OR($A107="",AU$4=""),"",IF(AND(AU$4&lt;=$D107,AU$4+6&gt;=$D107),"C","")&amp;IF(AND(AU$4&lt;=$E107,AU$4+6&gt;=$E107),"A","")&amp;IF(AND(AU$4&lt;=$G107,AU$4+6&gt;=$F107),"V","")&amp;IF(AND(AU$4&lt;=$H107,AU$4+6&gt;=$H107),"R",""))</f>
        <v/>
      </c>
      <c r="AV107" s="31">
        <f>IF(OR($A107="",AV$4=""),"",IF(AND(AV$4&lt;=$D107,AV$4+6&gt;=$D107),"C","")&amp;IF(AND(AV$4&lt;=$E107,AV$4+6&gt;=$E107),"A","")&amp;IF(AND(AV$4&lt;=$G107,AV$4+6&gt;=$F107),"V","")&amp;IF(AND(AV$4&lt;=$H107,AV$4+6&gt;=$H107),"R",""))</f>
        <v/>
      </c>
      <c r="AW107" s="31">
        <f>IF(OR($A107="",AW$4=""),"",IF(AND(AW$4&lt;=$D107,AW$4+6&gt;=$D107),"C","")&amp;IF(AND(AW$4&lt;=$E107,AW$4+6&gt;=$E107),"A","")&amp;IF(AND(AW$4&lt;=$G107,AW$4+6&gt;=$F107),"V","")&amp;IF(AND(AW$4&lt;=$H107,AW$4+6&gt;=$H107),"R",""))</f>
        <v/>
      </c>
      <c r="AX107" s="31">
        <f>IF(OR($A107="",AX$4=""),"",IF(AND(AX$4&lt;=$D107,AX$4+6&gt;=$D107),"C","")&amp;IF(AND(AX$4&lt;=$E107,AX$4+6&gt;=$E107),"A","")&amp;IF(AND(AX$4&lt;=$G107,AX$4+6&gt;=$F107),"V","")&amp;IF(AND(AX$4&lt;=$H107,AX$4+6&gt;=$H107),"R",""))</f>
        <v/>
      </c>
      <c r="AY107" s="31">
        <f>IF(OR($A107="",AY$4=""),"",IF(AND(AY$4&lt;=$D107,AY$4+6&gt;=$D107),"C","")&amp;IF(AND(AY$4&lt;=$E107,AY$4+6&gt;=$E107),"A","")&amp;IF(AND(AY$4&lt;=$G107,AY$4+6&gt;=$F107),"V","")&amp;IF(AND(AY$4&lt;=$H107,AY$4+6&gt;=$H107),"R",""))</f>
        <v/>
      </c>
      <c r="AZ107" s="31">
        <f>IF(OR($A107="",AZ$4=""),"",IF(AND(AZ$4&lt;=$D107,AZ$4+6&gt;=$D107),"C","")&amp;IF(AND(AZ$4&lt;=$E107,AZ$4+6&gt;=$E107),"A","")&amp;IF(AND(AZ$4&lt;=$G107,AZ$4+6&gt;=$F107),"V","")&amp;IF(AND(AZ$4&lt;=$H107,AZ$4+6&gt;=$H107),"R",""))</f>
        <v/>
      </c>
      <c r="BA107" s="31">
        <f>IF(OR($A107="",BA$4=""),"",IF(AND(BA$4&lt;=$D107,BA$4+6&gt;=$D107),"C","")&amp;IF(AND(BA$4&lt;=$E107,BA$4+6&gt;=$E107),"A","")&amp;IF(AND(BA$4&lt;=$G107,BA$4+6&gt;=$F107),"V","")&amp;IF(AND(BA$4&lt;=$H107,BA$4+6&gt;=$H107),"R",""))</f>
        <v/>
      </c>
      <c r="BB107" s="31">
        <f>IF(OR($A107="",BB$4=""),"",IF(AND(BB$4&lt;=$D107,BB$4+6&gt;=$D107),"C","")&amp;IF(AND(BB$4&lt;=$E107,BB$4+6&gt;=$E107),"A","")&amp;IF(AND(BB$4&lt;=$G107,BB$4+6&gt;=$F107),"V","")&amp;IF(AND(BB$4&lt;=$H107,BB$4+6&gt;=$H107),"R",""))</f>
        <v/>
      </c>
      <c r="BC107" s="31">
        <f>IF(OR($A107="",BC$4=""),"",IF(AND(BC$4&lt;=$D107,BC$4+6&gt;=$D107),"C","")&amp;IF(AND(BC$4&lt;=$E107,BC$4+6&gt;=$E107),"A","")&amp;IF(AND(BC$4&lt;=$G107,BC$4+6&gt;=$F107),"V","")&amp;IF(AND(BC$4&lt;=$H107,BC$4+6&gt;=$H107),"R",""))</f>
        <v/>
      </c>
      <c r="BD107" s="31">
        <f>IF(OR($A107="",BD$4=""),"",IF(AND(BD$4&lt;=$D107,BD$4+6&gt;=$D107),"C","")&amp;IF(AND(BD$4&lt;=$E107,BD$4+6&gt;=$E107),"A","")&amp;IF(AND(BD$4&lt;=$G107,BD$4+6&gt;=$F107),"V","")&amp;IF(AND(BD$4&lt;=$H107,BD$4+6&gt;=$H107),"R",""))</f>
        <v/>
      </c>
      <c r="BE107" s="31">
        <f>IF(OR($A107="",BE$4=""),"",IF(AND(BE$4&lt;=$D107,BE$4+6&gt;=$D107),"C","")&amp;IF(AND(BE$4&lt;=$E107,BE$4+6&gt;=$E107),"A","")&amp;IF(AND(BE$4&lt;=$G107,BE$4+6&gt;=$F107),"V","")&amp;IF(AND(BE$4&lt;=$H107,BE$4+6&gt;=$H107),"R",""))</f>
        <v/>
      </c>
      <c r="BF107" s="31">
        <f>IF(OR($A107="",BF$4=""),"",IF(AND(BF$4&lt;=$D107,BF$4+6&gt;=$D107),"C","")&amp;IF(AND(BF$4&lt;=$E107,BF$4+6&gt;=$E107),"A","")&amp;IF(AND(BF$4&lt;=$G107,BF$4+6&gt;=$F107),"V","")&amp;IF(AND(BF$4&lt;=$H107,BF$4+6&gt;=$H107),"R",""))</f>
        <v/>
      </c>
      <c r="BG107" s="31">
        <f>IF(OR($A107="",BG$4=""),"",IF(AND(BG$4&lt;=$D107,BG$4+6&gt;=$D107),"C","")&amp;IF(AND(BG$4&lt;=$E107,BG$4+6&gt;=$E107),"A","")&amp;IF(AND(BG$4&lt;=$G107,BG$4+6&gt;=$F107),"V","")&amp;IF(AND(BG$4&lt;=$H107,BG$4+6&gt;=$H107),"R",""))</f>
        <v/>
      </c>
      <c r="BH107" s="31">
        <f>IF(OR($A107="",BH$4=""),"",IF(AND(BH$4&lt;=$D107,BH$4+6&gt;=$D107),"C","")&amp;IF(AND(BH$4&lt;=$E107,BH$4+6&gt;=$E107),"A","")&amp;IF(AND(BH$4&lt;=$G107,BH$4+6&gt;=$F107),"V","")&amp;IF(AND(BH$4&lt;=$H107,BH$4+6&gt;=$H107),"R",""))</f>
        <v/>
      </c>
      <c r="BI107" s="31">
        <f>IF(OR($A107="",BI$4=""),"",IF(AND(BI$4&lt;=$D107,BI$4+6&gt;=$D107),"C","")&amp;IF(AND(BI$4&lt;=$E107,BI$4+6&gt;=$E107),"A","")&amp;IF(AND(BI$4&lt;=$G107,BI$4+6&gt;=$F107),"V","")&amp;IF(AND(BI$4&lt;=$H107,BI$4+6&gt;=$H107),"R",""))</f>
        <v/>
      </c>
      <c r="BJ107" s="31">
        <f>IF(OR($A107="",BJ$4=""),"",IF(AND(BJ$4&lt;=$D107,BJ$4+6&gt;=$D107),"C","")&amp;IF(AND(BJ$4&lt;=$E107,BJ$4+6&gt;=$E107),"A","")&amp;IF(AND(BJ$4&lt;=$G107,BJ$4+6&gt;=$F107),"V","")&amp;IF(AND(BJ$4&lt;=$H107,BJ$4+6&gt;=$H107),"R",""))</f>
        <v/>
      </c>
      <c r="BK107" s="31">
        <f>IF(OR($A107="",BK$4=""),"",IF(AND(BK$4&lt;=$D107,BK$4+6&gt;=$D107),"C","")&amp;IF(AND(BK$4&lt;=$E107,BK$4+6&gt;=$E107),"A","")&amp;IF(AND(BK$4&lt;=$G107,BK$4+6&gt;=$F107),"V","")&amp;IF(AND(BK$4&lt;=$H107,BK$4+6&gt;=$H107),"R",""))</f>
        <v/>
      </c>
      <c r="BL107" s="31">
        <f>IF(OR($A107="",BL$4=""),"",IF(AND(BL$4&lt;=$D107,BL$4+6&gt;=$D107),"C","")&amp;IF(AND(BL$4&lt;=$E107,BL$4+6&gt;=$E107),"A","")&amp;IF(AND(BL$4&lt;=$G107,BL$4+6&gt;=$F107),"V","")&amp;IF(AND(BL$4&lt;=$H107,BL$4+6&gt;=$H107),"R",""))</f>
        <v/>
      </c>
      <c r="BM107" s="31">
        <f>IF(OR($A107="",BM$4=""),"",IF(AND(BM$4&lt;=$D107,BM$4+6&gt;=$D107),"C","")&amp;IF(AND(BM$4&lt;=$E107,BM$4+6&gt;=$E107),"A","")&amp;IF(AND(BM$4&lt;=$G107,BM$4+6&gt;=$F107),"V","")&amp;IF(AND(BM$4&lt;=$H107,BM$4+6&gt;=$H107),"R",""))</f>
        <v/>
      </c>
      <c r="BN107" s="31">
        <f>IF(OR($A107="",BN$4=""),"",IF(AND(BN$4&lt;=$D107,BN$4+6&gt;=$D107),"C","")&amp;IF(AND(BN$4&lt;=$E107,BN$4+6&gt;=$E107),"A","")&amp;IF(AND(BN$4&lt;=$G107,BN$4+6&gt;=$F107),"V","")&amp;IF(AND(BN$4&lt;=$H107,BN$4+6&gt;=$H107),"R",""))</f>
        <v/>
      </c>
      <c r="BO107" s="31">
        <f>IF(OR($A107="",BO$4=""),"",IF(AND(BO$4&lt;=$D107,BO$4+6&gt;=$D107),"C","")&amp;IF(AND(BO$4&lt;=$E107,BO$4+6&gt;=$E107),"A","")&amp;IF(AND(BO$4&lt;=$G107,BO$4+6&gt;=$F107),"V","")&amp;IF(AND(BO$4&lt;=$H107,BO$4+6&gt;=$H107),"R",""))</f>
        <v/>
      </c>
      <c r="BP107" s="31">
        <f>IF(OR($A107="",BP$4=""),"",IF(AND(BP$4&lt;=$D107,BP$4+6&gt;=$D107),"C","")&amp;IF(AND(BP$4&lt;=$E107,BP$4+6&gt;=$E107),"A","")&amp;IF(AND(BP$4&lt;=$G107,BP$4+6&gt;=$F107),"V","")&amp;IF(AND(BP$4&lt;=$H107,BP$4+6&gt;=$H107),"R",""))</f>
        <v/>
      </c>
    </row>
    <row r="108" ht="26" customHeight="1">
      <c r="A108" s="12">
        <f>IF(Planejamento!A105="","",Planejamento!A105)</f>
        <v/>
      </c>
      <c r="B108" s="32">
        <f>IF(Planejamento!A105="","",Planejamento!B105)</f>
        <v/>
      </c>
      <c r="C108" s="32">
        <f>IF(Planejamento!A105="","",Planejamento!E105)</f>
        <v/>
      </c>
      <c r="D108" s="33">
        <f>IF(Planejamento!A105="","",Planejamento!L105)</f>
        <v/>
      </c>
      <c r="E108" s="33">
        <f>IF(Planejamento!A105="","",Planejamento!M105)</f>
        <v/>
      </c>
      <c r="F108" s="33">
        <f>IF(Planejamento!A105="","",Planejamento!G105)</f>
        <v/>
      </c>
      <c r="G108" s="33">
        <f>IF(Planejamento!A105="","",Planejamento!H105)</f>
        <v/>
      </c>
      <c r="H108" s="33">
        <f>IF(Planejamento!A105="","",Planejamento!N105)</f>
        <v/>
      </c>
      <c r="I108" s="34">
        <f>IF(OR($A108="",I$4=""),"",IF(AND(I$4&lt;=$D108,I$4+6&gt;=$D108),"C","")&amp;IF(AND(I$4&lt;=$E108,I$4+6&gt;=$E108),"A","")&amp;IF(AND(I$4&lt;=$G108,I$4+6&gt;=$F108),"V","")&amp;IF(AND(I$4&lt;=$H108,I$4+6&gt;=$H108),"R",""))</f>
        <v/>
      </c>
      <c r="J108" s="34">
        <f>IF(OR($A108="",J$4=""),"",IF(AND(J$4&lt;=$D108,J$4+6&gt;=$D108),"C","")&amp;IF(AND(J$4&lt;=$E108,J$4+6&gt;=$E108),"A","")&amp;IF(AND(J$4&lt;=$G108,J$4+6&gt;=$F108),"V","")&amp;IF(AND(J$4&lt;=$H108,J$4+6&gt;=$H108),"R",""))</f>
        <v/>
      </c>
      <c r="K108" s="34">
        <f>IF(OR($A108="",K$4=""),"",IF(AND(K$4&lt;=$D108,K$4+6&gt;=$D108),"C","")&amp;IF(AND(K$4&lt;=$E108,K$4+6&gt;=$E108),"A","")&amp;IF(AND(K$4&lt;=$G108,K$4+6&gt;=$F108),"V","")&amp;IF(AND(K$4&lt;=$H108,K$4+6&gt;=$H108),"R",""))</f>
        <v/>
      </c>
      <c r="L108" s="34">
        <f>IF(OR($A108="",L$4=""),"",IF(AND(L$4&lt;=$D108,L$4+6&gt;=$D108),"C","")&amp;IF(AND(L$4&lt;=$E108,L$4+6&gt;=$E108),"A","")&amp;IF(AND(L$4&lt;=$G108,L$4+6&gt;=$F108),"V","")&amp;IF(AND(L$4&lt;=$H108,L$4+6&gt;=$H108),"R",""))</f>
        <v/>
      </c>
      <c r="M108" s="34">
        <f>IF(OR($A108="",M$4=""),"",IF(AND(M$4&lt;=$D108,M$4+6&gt;=$D108),"C","")&amp;IF(AND(M$4&lt;=$E108,M$4+6&gt;=$E108),"A","")&amp;IF(AND(M$4&lt;=$G108,M$4+6&gt;=$F108),"V","")&amp;IF(AND(M$4&lt;=$H108,M$4+6&gt;=$H108),"R",""))</f>
        <v/>
      </c>
      <c r="N108" s="34">
        <f>IF(OR($A108="",N$4=""),"",IF(AND(N$4&lt;=$D108,N$4+6&gt;=$D108),"C","")&amp;IF(AND(N$4&lt;=$E108,N$4+6&gt;=$E108),"A","")&amp;IF(AND(N$4&lt;=$G108,N$4+6&gt;=$F108),"V","")&amp;IF(AND(N$4&lt;=$H108,N$4+6&gt;=$H108),"R",""))</f>
        <v/>
      </c>
      <c r="O108" s="34">
        <f>IF(OR($A108="",O$4=""),"",IF(AND(O$4&lt;=$D108,O$4+6&gt;=$D108),"C","")&amp;IF(AND(O$4&lt;=$E108,O$4+6&gt;=$E108),"A","")&amp;IF(AND(O$4&lt;=$G108,O$4+6&gt;=$F108),"V","")&amp;IF(AND(O$4&lt;=$H108,O$4+6&gt;=$H108),"R",""))</f>
        <v/>
      </c>
      <c r="P108" s="34">
        <f>IF(OR($A108="",P$4=""),"",IF(AND(P$4&lt;=$D108,P$4+6&gt;=$D108),"C","")&amp;IF(AND(P$4&lt;=$E108,P$4+6&gt;=$E108),"A","")&amp;IF(AND(P$4&lt;=$G108,P$4+6&gt;=$F108),"V","")&amp;IF(AND(P$4&lt;=$H108,P$4+6&gt;=$H108),"R",""))</f>
        <v/>
      </c>
      <c r="Q108" s="34">
        <f>IF(OR($A108="",Q$4=""),"",IF(AND(Q$4&lt;=$D108,Q$4+6&gt;=$D108),"C","")&amp;IF(AND(Q$4&lt;=$E108,Q$4+6&gt;=$E108),"A","")&amp;IF(AND(Q$4&lt;=$G108,Q$4+6&gt;=$F108),"V","")&amp;IF(AND(Q$4&lt;=$H108,Q$4+6&gt;=$H108),"R",""))</f>
        <v/>
      </c>
      <c r="R108" s="34">
        <f>IF(OR($A108="",R$4=""),"",IF(AND(R$4&lt;=$D108,R$4+6&gt;=$D108),"C","")&amp;IF(AND(R$4&lt;=$E108,R$4+6&gt;=$E108),"A","")&amp;IF(AND(R$4&lt;=$G108,R$4+6&gt;=$F108),"V","")&amp;IF(AND(R$4&lt;=$H108,R$4+6&gt;=$H108),"R",""))</f>
        <v/>
      </c>
      <c r="S108" s="34">
        <f>IF(OR($A108="",S$4=""),"",IF(AND(S$4&lt;=$D108,S$4+6&gt;=$D108),"C","")&amp;IF(AND(S$4&lt;=$E108,S$4+6&gt;=$E108),"A","")&amp;IF(AND(S$4&lt;=$G108,S$4+6&gt;=$F108),"V","")&amp;IF(AND(S$4&lt;=$H108,S$4+6&gt;=$H108),"R",""))</f>
        <v/>
      </c>
      <c r="T108" s="34">
        <f>IF(OR($A108="",T$4=""),"",IF(AND(T$4&lt;=$D108,T$4+6&gt;=$D108),"C","")&amp;IF(AND(T$4&lt;=$E108,T$4+6&gt;=$E108),"A","")&amp;IF(AND(T$4&lt;=$G108,T$4+6&gt;=$F108),"V","")&amp;IF(AND(T$4&lt;=$H108,T$4+6&gt;=$H108),"R",""))</f>
        <v/>
      </c>
      <c r="U108" s="34">
        <f>IF(OR($A108="",U$4=""),"",IF(AND(U$4&lt;=$D108,U$4+6&gt;=$D108),"C","")&amp;IF(AND(U$4&lt;=$E108,U$4+6&gt;=$E108),"A","")&amp;IF(AND(U$4&lt;=$G108,U$4+6&gt;=$F108),"V","")&amp;IF(AND(U$4&lt;=$H108,U$4+6&gt;=$H108),"R",""))</f>
        <v/>
      </c>
      <c r="V108" s="34">
        <f>IF(OR($A108="",V$4=""),"",IF(AND(V$4&lt;=$D108,V$4+6&gt;=$D108),"C","")&amp;IF(AND(V$4&lt;=$E108,V$4+6&gt;=$E108),"A","")&amp;IF(AND(V$4&lt;=$G108,V$4+6&gt;=$F108),"V","")&amp;IF(AND(V$4&lt;=$H108,V$4+6&gt;=$H108),"R",""))</f>
        <v/>
      </c>
      <c r="W108" s="34">
        <f>IF(OR($A108="",W$4=""),"",IF(AND(W$4&lt;=$D108,W$4+6&gt;=$D108),"C","")&amp;IF(AND(W$4&lt;=$E108,W$4+6&gt;=$E108),"A","")&amp;IF(AND(W$4&lt;=$G108,W$4+6&gt;=$F108),"V","")&amp;IF(AND(W$4&lt;=$H108,W$4+6&gt;=$H108),"R",""))</f>
        <v/>
      </c>
      <c r="X108" s="34">
        <f>IF(OR($A108="",X$4=""),"",IF(AND(X$4&lt;=$D108,X$4+6&gt;=$D108),"C","")&amp;IF(AND(X$4&lt;=$E108,X$4+6&gt;=$E108),"A","")&amp;IF(AND(X$4&lt;=$G108,X$4+6&gt;=$F108),"V","")&amp;IF(AND(X$4&lt;=$H108,X$4+6&gt;=$H108),"R",""))</f>
        <v/>
      </c>
      <c r="Y108" s="34">
        <f>IF(OR($A108="",Y$4=""),"",IF(AND(Y$4&lt;=$D108,Y$4+6&gt;=$D108),"C","")&amp;IF(AND(Y$4&lt;=$E108,Y$4+6&gt;=$E108),"A","")&amp;IF(AND(Y$4&lt;=$G108,Y$4+6&gt;=$F108),"V","")&amp;IF(AND(Y$4&lt;=$H108,Y$4+6&gt;=$H108),"R",""))</f>
        <v/>
      </c>
      <c r="Z108" s="34">
        <f>IF(OR($A108="",Z$4=""),"",IF(AND(Z$4&lt;=$D108,Z$4+6&gt;=$D108),"C","")&amp;IF(AND(Z$4&lt;=$E108,Z$4+6&gt;=$E108),"A","")&amp;IF(AND(Z$4&lt;=$G108,Z$4+6&gt;=$F108),"V","")&amp;IF(AND(Z$4&lt;=$H108,Z$4+6&gt;=$H108),"R",""))</f>
        <v/>
      </c>
      <c r="AA108" s="34">
        <f>IF(OR($A108="",AA$4=""),"",IF(AND(AA$4&lt;=$D108,AA$4+6&gt;=$D108),"C","")&amp;IF(AND(AA$4&lt;=$E108,AA$4+6&gt;=$E108),"A","")&amp;IF(AND(AA$4&lt;=$G108,AA$4+6&gt;=$F108),"V","")&amp;IF(AND(AA$4&lt;=$H108,AA$4+6&gt;=$H108),"R",""))</f>
        <v/>
      </c>
      <c r="AB108" s="34">
        <f>IF(OR($A108="",AB$4=""),"",IF(AND(AB$4&lt;=$D108,AB$4+6&gt;=$D108),"C","")&amp;IF(AND(AB$4&lt;=$E108,AB$4+6&gt;=$E108),"A","")&amp;IF(AND(AB$4&lt;=$G108,AB$4+6&gt;=$F108),"V","")&amp;IF(AND(AB$4&lt;=$H108,AB$4+6&gt;=$H108),"R",""))</f>
        <v/>
      </c>
      <c r="AC108" s="34">
        <f>IF(OR($A108="",AC$4=""),"",IF(AND(AC$4&lt;=$D108,AC$4+6&gt;=$D108),"C","")&amp;IF(AND(AC$4&lt;=$E108,AC$4+6&gt;=$E108),"A","")&amp;IF(AND(AC$4&lt;=$G108,AC$4+6&gt;=$F108),"V","")&amp;IF(AND(AC$4&lt;=$H108,AC$4+6&gt;=$H108),"R",""))</f>
        <v/>
      </c>
      <c r="AD108" s="34">
        <f>IF(OR($A108="",AD$4=""),"",IF(AND(AD$4&lt;=$D108,AD$4+6&gt;=$D108),"C","")&amp;IF(AND(AD$4&lt;=$E108,AD$4+6&gt;=$E108),"A","")&amp;IF(AND(AD$4&lt;=$G108,AD$4+6&gt;=$F108),"V","")&amp;IF(AND(AD$4&lt;=$H108,AD$4+6&gt;=$H108),"R",""))</f>
        <v/>
      </c>
      <c r="AE108" s="34">
        <f>IF(OR($A108="",AE$4=""),"",IF(AND(AE$4&lt;=$D108,AE$4+6&gt;=$D108),"C","")&amp;IF(AND(AE$4&lt;=$E108,AE$4+6&gt;=$E108),"A","")&amp;IF(AND(AE$4&lt;=$G108,AE$4+6&gt;=$F108),"V","")&amp;IF(AND(AE$4&lt;=$H108,AE$4+6&gt;=$H108),"R",""))</f>
        <v/>
      </c>
      <c r="AF108" s="34">
        <f>IF(OR($A108="",AF$4=""),"",IF(AND(AF$4&lt;=$D108,AF$4+6&gt;=$D108),"C","")&amp;IF(AND(AF$4&lt;=$E108,AF$4+6&gt;=$E108),"A","")&amp;IF(AND(AF$4&lt;=$G108,AF$4+6&gt;=$F108),"V","")&amp;IF(AND(AF$4&lt;=$H108,AF$4+6&gt;=$H108),"R",""))</f>
        <v/>
      </c>
      <c r="AG108" s="34">
        <f>IF(OR($A108="",AG$4=""),"",IF(AND(AG$4&lt;=$D108,AG$4+6&gt;=$D108),"C","")&amp;IF(AND(AG$4&lt;=$E108,AG$4+6&gt;=$E108),"A","")&amp;IF(AND(AG$4&lt;=$G108,AG$4+6&gt;=$F108),"V","")&amp;IF(AND(AG$4&lt;=$H108,AG$4+6&gt;=$H108),"R",""))</f>
        <v/>
      </c>
      <c r="AH108" s="34">
        <f>IF(OR($A108="",AH$4=""),"",IF(AND(AH$4&lt;=$D108,AH$4+6&gt;=$D108),"C","")&amp;IF(AND(AH$4&lt;=$E108,AH$4+6&gt;=$E108),"A","")&amp;IF(AND(AH$4&lt;=$G108,AH$4+6&gt;=$F108),"V","")&amp;IF(AND(AH$4&lt;=$H108,AH$4+6&gt;=$H108),"R",""))</f>
        <v/>
      </c>
      <c r="AI108" s="34">
        <f>IF(OR($A108="",AI$4=""),"",IF(AND(AI$4&lt;=$D108,AI$4+6&gt;=$D108),"C","")&amp;IF(AND(AI$4&lt;=$E108,AI$4+6&gt;=$E108),"A","")&amp;IF(AND(AI$4&lt;=$G108,AI$4+6&gt;=$F108),"V","")&amp;IF(AND(AI$4&lt;=$H108,AI$4+6&gt;=$H108),"R",""))</f>
        <v/>
      </c>
      <c r="AJ108" s="34">
        <f>IF(OR($A108="",AJ$4=""),"",IF(AND(AJ$4&lt;=$D108,AJ$4+6&gt;=$D108),"C","")&amp;IF(AND(AJ$4&lt;=$E108,AJ$4+6&gt;=$E108),"A","")&amp;IF(AND(AJ$4&lt;=$G108,AJ$4+6&gt;=$F108),"V","")&amp;IF(AND(AJ$4&lt;=$H108,AJ$4+6&gt;=$H108),"R",""))</f>
        <v/>
      </c>
      <c r="AK108" s="34">
        <f>IF(OR($A108="",AK$4=""),"",IF(AND(AK$4&lt;=$D108,AK$4+6&gt;=$D108),"C","")&amp;IF(AND(AK$4&lt;=$E108,AK$4+6&gt;=$E108),"A","")&amp;IF(AND(AK$4&lt;=$G108,AK$4+6&gt;=$F108),"V","")&amp;IF(AND(AK$4&lt;=$H108,AK$4+6&gt;=$H108),"R",""))</f>
        <v/>
      </c>
      <c r="AL108" s="34">
        <f>IF(OR($A108="",AL$4=""),"",IF(AND(AL$4&lt;=$D108,AL$4+6&gt;=$D108),"C","")&amp;IF(AND(AL$4&lt;=$E108,AL$4+6&gt;=$E108),"A","")&amp;IF(AND(AL$4&lt;=$G108,AL$4+6&gt;=$F108),"V","")&amp;IF(AND(AL$4&lt;=$H108,AL$4+6&gt;=$H108),"R",""))</f>
        <v/>
      </c>
      <c r="AM108" s="34">
        <f>IF(OR($A108="",AM$4=""),"",IF(AND(AM$4&lt;=$D108,AM$4+6&gt;=$D108),"C","")&amp;IF(AND(AM$4&lt;=$E108,AM$4+6&gt;=$E108),"A","")&amp;IF(AND(AM$4&lt;=$G108,AM$4+6&gt;=$F108),"V","")&amp;IF(AND(AM$4&lt;=$H108,AM$4+6&gt;=$H108),"R",""))</f>
        <v/>
      </c>
      <c r="AN108" s="34">
        <f>IF(OR($A108="",AN$4=""),"",IF(AND(AN$4&lt;=$D108,AN$4+6&gt;=$D108),"C","")&amp;IF(AND(AN$4&lt;=$E108,AN$4+6&gt;=$E108),"A","")&amp;IF(AND(AN$4&lt;=$G108,AN$4+6&gt;=$F108),"V","")&amp;IF(AND(AN$4&lt;=$H108,AN$4+6&gt;=$H108),"R",""))</f>
        <v/>
      </c>
      <c r="AO108" s="34">
        <f>IF(OR($A108="",AO$4=""),"",IF(AND(AO$4&lt;=$D108,AO$4+6&gt;=$D108),"C","")&amp;IF(AND(AO$4&lt;=$E108,AO$4+6&gt;=$E108),"A","")&amp;IF(AND(AO$4&lt;=$G108,AO$4+6&gt;=$F108),"V","")&amp;IF(AND(AO$4&lt;=$H108,AO$4+6&gt;=$H108),"R",""))</f>
        <v/>
      </c>
      <c r="AP108" s="34">
        <f>IF(OR($A108="",AP$4=""),"",IF(AND(AP$4&lt;=$D108,AP$4+6&gt;=$D108),"C","")&amp;IF(AND(AP$4&lt;=$E108,AP$4+6&gt;=$E108),"A","")&amp;IF(AND(AP$4&lt;=$G108,AP$4+6&gt;=$F108),"V","")&amp;IF(AND(AP$4&lt;=$H108,AP$4+6&gt;=$H108),"R",""))</f>
        <v/>
      </c>
      <c r="AQ108" s="34">
        <f>IF(OR($A108="",AQ$4=""),"",IF(AND(AQ$4&lt;=$D108,AQ$4+6&gt;=$D108),"C","")&amp;IF(AND(AQ$4&lt;=$E108,AQ$4+6&gt;=$E108),"A","")&amp;IF(AND(AQ$4&lt;=$G108,AQ$4+6&gt;=$F108),"V","")&amp;IF(AND(AQ$4&lt;=$H108,AQ$4+6&gt;=$H108),"R",""))</f>
        <v/>
      </c>
      <c r="AR108" s="34">
        <f>IF(OR($A108="",AR$4=""),"",IF(AND(AR$4&lt;=$D108,AR$4+6&gt;=$D108),"C","")&amp;IF(AND(AR$4&lt;=$E108,AR$4+6&gt;=$E108),"A","")&amp;IF(AND(AR$4&lt;=$G108,AR$4+6&gt;=$F108),"V","")&amp;IF(AND(AR$4&lt;=$H108,AR$4+6&gt;=$H108),"R",""))</f>
        <v/>
      </c>
      <c r="AS108" s="34">
        <f>IF(OR($A108="",AS$4=""),"",IF(AND(AS$4&lt;=$D108,AS$4+6&gt;=$D108),"C","")&amp;IF(AND(AS$4&lt;=$E108,AS$4+6&gt;=$E108),"A","")&amp;IF(AND(AS$4&lt;=$G108,AS$4+6&gt;=$F108),"V","")&amp;IF(AND(AS$4&lt;=$H108,AS$4+6&gt;=$H108),"R",""))</f>
        <v/>
      </c>
      <c r="AT108" s="34">
        <f>IF(OR($A108="",AT$4=""),"",IF(AND(AT$4&lt;=$D108,AT$4+6&gt;=$D108),"C","")&amp;IF(AND(AT$4&lt;=$E108,AT$4+6&gt;=$E108),"A","")&amp;IF(AND(AT$4&lt;=$G108,AT$4+6&gt;=$F108),"V","")&amp;IF(AND(AT$4&lt;=$H108,AT$4+6&gt;=$H108),"R",""))</f>
        <v/>
      </c>
      <c r="AU108" s="34">
        <f>IF(OR($A108="",AU$4=""),"",IF(AND(AU$4&lt;=$D108,AU$4+6&gt;=$D108),"C","")&amp;IF(AND(AU$4&lt;=$E108,AU$4+6&gt;=$E108),"A","")&amp;IF(AND(AU$4&lt;=$G108,AU$4+6&gt;=$F108),"V","")&amp;IF(AND(AU$4&lt;=$H108,AU$4+6&gt;=$H108),"R",""))</f>
        <v/>
      </c>
      <c r="AV108" s="34">
        <f>IF(OR($A108="",AV$4=""),"",IF(AND(AV$4&lt;=$D108,AV$4+6&gt;=$D108),"C","")&amp;IF(AND(AV$4&lt;=$E108,AV$4+6&gt;=$E108),"A","")&amp;IF(AND(AV$4&lt;=$G108,AV$4+6&gt;=$F108),"V","")&amp;IF(AND(AV$4&lt;=$H108,AV$4+6&gt;=$H108),"R",""))</f>
        <v/>
      </c>
      <c r="AW108" s="34">
        <f>IF(OR($A108="",AW$4=""),"",IF(AND(AW$4&lt;=$D108,AW$4+6&gt;=$D108),"C","")&amp;IF(AND(AW$4&lt;=$E108,AW$4+6&gt;=$E108),"A","")&amp;IF(AND(AW$4&lt;=$G108,AW$4+6&gt;=$F108),"V","")&amp;IF(AND(AW$4&lt;=$H108,AW$4+6&gt;=$H108),"R",""))</f>
        <v/>
      </c>
      <c r="AX108" s="34">
        <f>IF(OR($A108="",AX$4=""),"",IF(AND(AX$4&lt;=$D108,AX$4+6&gt;=$D108),"C","")&amp;IF(AND(AX$4&lt;=$E108,AX$4+6&gt;=$E108),"A","")&amp;IF(AND(AX$4&lt;=$G108,AX$4+6&gt;=$F108),"V","")&amp;IF(AND(AX$4&lt;=$H108,AX$4+6&gt;=$H108),"R",""))</f>
        <v/>
      </c>
      <c r="AY108" s="34">
        <f>IF(OR($A108="",AY$4=""),"",IF(AND(AY$4&lt;=$D108,AY$4+6&gt;=$D108),"C","")&amp;IF(AND(AY$4&lt;=$E108,AY$4+6&gt;=$E108),"A","")&amp;IF(AND(AY$4&lt;=$G108,AY$4+6&gt;=$F108),"V","")&amp;IF(AND(AY$4&lt;=$H108,AY$4+6&gt;=$H108),"R",""))</f>
        <v/>
      </c>
      <c r="AZ108" s="34">
        <f>IF(OR($A108="",AZ$4=""),"",IF(AND(AZ$4&lt;=$D108,AZ$4+6&gt;=$D108),"C","")&amp;IF(AND(AZ$4&lt;=$E108,AZ$4+6&gt;=$E108),"A","")&amp;IF(AND(AZ$4&lt;=$G108,AZ$4+6&gt;=$F108),"V","")&amp;IF(AND(AZ$4&lt;=$H108,AZ$4+6&gt;=$H108),"R",""))</f>
        <v/>
      </c>
      <c r="BA108" s="34">
        <f>IF(OR($A108="",BA$4=""),"",IF(AND(BA$4&lt;=$D108,BA$4+6&gt;=$D108),"C","")&amp;IF(AND(BA$4&lt;=$E108,BA$4+6&gt;=$E108),"A","")&amp;IF(AND(BA$4&lt;=$G108,BA$4+6&gt;=$F108),"V","")&amp;IF(AND(BA$4&lt;=$H108,BA$4+6&gt;=$H108),"R",""))</f>
        <v/>
      </c>
      <c r="BB108" s="34">
        <f>IF(OR($A108="",BB$4=""),"",IF(AND(BB$4&lt;=$D108,BB$4+6&gt;=$D108),"C","")&amp;IF(AND(BB$4&lt;=$E108,BB$4+6&gt;=$E108),"A","")&amp;IF(AND(BB$4&lt;=$G108,BB$4+6&gt;=$F108),"V","")&amp;IF(AND(BB$4&lt;=$H108,BB$4+6&gt;=$H108),"R",""))</f>
        <v/>
      </c>
      <c r="BC108" s="34">
        <f>IF(OR($A108="",BC$4=""),"",IF(AND(BC$4&lt;=$D108,BC$4+6&gt;=$D108),"C","")&amp;IF(AND(BC$4&lt;=$E108,BC$4+6&gt;=$E108),"A","")&amp;IF(AND(BC$4&lt;=$G108,BC$4+6&gt;=$F108),"V","")&amp;IF(AND(BC$4&lt;=$H108,BC$4+6&gt;=$H108),"R",""))</f>
        <v/>
      </c>
      <c r="BD108" s="34">
        <f>IF(OR($A108="",BD$4=""),"",IF(AND(BD$4&lt;=$D108,BD$4+6&gt;=$D108),"C","")&amp;IF(AND(BD$4&lt;=$E108,BD$4+6&gt;=$E108),"A","")&amp;IF(AND(BD$4&lt;=$G108,BD$4+6&gt;=$F108),"V","")&amp;IF(AND(BD$4&lt;=$H108,BD$4+6&gt;=$H108),"R",""))</f>
        <v/>
      </c>
      <c r="BE108" s="34">
        <f>IF(OR($A108="",BE$4=""),"",IF(AND(BE$4&lt;=$D108,BE$4+6&gt;=$D108),"C","")&amp;IF(AND(BE$4&lt;=$E108,BE$4+6&gt;=$E108),"A","")&amp;IF(AND(BE$4&lt;=$G108,BE$4+6&gt;=$F108),"V","")&amp;IF(AND(BE$4&lt;=$H108,BE$4+6&gt;=$H108),"R",""))</f>
        <v/>
      </c>
      <c r="BF108" s="34">
        <f>IF(OR($A108="",BF$4=""),"",IF(AND(BF$4&lt;=$D108,BF$4+6&gt;=$D108),"C","")&amp;IF(AND(BF$4&lt;=$E108,BF$4+6&gt;=$E108),"A","")&amp;IF(AND(BF$4&lt;=$G108,BF$4+6&gt;=$F108),"V","")&amp;IF(AND(BF$4&lt;=$H108,BF$4+6&gt;=$H108),"R",""))</f>
        <v/>
      </c>
      <c r="BG108" s="34">
        <f>IF(OR($A108="",BG$4=""),"",IF(AND(BG$4&lt;=$D108,BG$4+6&gt;=$D108),"C","")&amp;IF(AND(BG$4&lt;=$E108,BG$4+6&gt;=$E108),"A","")&amp;IF(AND(BG$4&lt;=$G108,BG$4+6&gt;=$F108),"V","")&amp;IF(AND(BG$4&lt;=$H108,BG$4+6&gt;=$H108),"R",""))</f>
        <v/>
      </c>
      <c r="BH108" s="34">
        <f>IF(OR($A108="",BH$4=""),"",IF(AND(BH$4&lt;=$D108,BH$4+6&gt;=$D108),"C","")&amp;IF(AND(BH$4&lt;=$E108,BH$4+6&gt;=$E108),"A","")&amp;IF(AND(BH$4&lt;=$G108,BH$4+6&gt;=$F108),"V","")&amp;IF(AND(BH$4&lt;=$H108,BH$4+6&gt;=$H108),"R",""))</f>
        <v/>
      </c>
      <c r="BI108" s="34">
        <f>IF(OR($A108="",BI$4=""),"",IF(AND(BI$4&lt;=$D108,BI$4+6&gt;=$D108),"C","")&amp;IF(AND(BI$4&lt;=$E108,BI$4+6&gt;=$E108),"A","")&amp;IF(AND(BI$4&lt;=$G108,BI$4+6&gt;=$F108),"V","")&amp;IF(AND(BI$4&lt;=$H108,BI$4+6&gt;=$H108),"R",""))</f>
        <v/>
      </c>
      <c r="BJ108" s="34">
        <f>IF(OR($A108="",BJ$4=""),"",IF(AND(BJ$4&lt;=$D108,BJ$4+6&gt;=$D108),"C","")&amp;IF(AND(BJ$4&lt;=$E108,BJ$4+6&gt;=$E108),"A","")&amp;IF(AND(BJ$4&lt;=$G108,BJ$4+6&gt;=$F108),"V","")&amp;IF(AND(BJ$4&lt;=$H108,BJ$4+6&gt;=$H108),"R",""))</f>
        <v/>
      </c>
      <c r="BK108" s="34">
        <f>IF(OR($A108="",BK$4=""),"",IF(AND(BK$4&lt;=$D108,BK$4+6&gt;=$D108),"C","")&amp;IF(AND(BK$4&lt;=$E108,BK$4+6&gt;=$E108),"A","")&amp;IF(AND(BK$4&lt;=$G108,BK$4+6&gt;=$F108),"V","")&amp;IF(AND(BK$4&lt;=$H108,BK$4+6&gt;=$H108),"R",""))</f>
        <v/>
      </c>
      <c r="BL108" s="34">
        <f>IF(OR($A108="",BL$4=""),"",IF(AND(BL$4&lt;=$D108,BL$4+6&gt;=$D108),"C","")&amp;IF(AND(BL$4&lt;=$E108,BL$4+6&gt;=$E108),"A","")&amp;IF(AND(BL$4&lt;=$G108,BL$4+6&gt;=$F108),"V","")&amp;IF(AND(BL$4&lt;=$H108,BL$4+6&gt;=$H108),"R",""))</f>
        <v/>
      </c>
      <c r="BM108" s="34">
        <f>IF(OR($A108="",BM$4=""),"",IF(AND(BM$4&lt;=$D108,BM$4+6&gt;=$D108),"C","")&amp;IF(AND(BM$4&lt;=$E108,BM$4+6&gt;=$E108),"A","")&amp;IF(AND(BM$4&lt;=$G108,BM$4+6&gt;=$F108),"V","")&amp;IF(AND(BM$4&lt;=$H108,BM$4+6&gt;=$H108),"R",""))</f>
        <v/>
      </c>
      <c r="BN108" s="34">
        <f>IF(OR($A108="",BN$4=""),"",IF(AND(BN$4&lt;=$D108,BN$4+6&gt;=$D108),"C","")&amp;IF(AND(BN$4&lt;=$E108,BN$4+6&gt;=$E108),"A","")&amp;IF(AND(BN$4&lt;=$G108,BN$4+6&gt;=$F108),"V","")&amp;IF(AND(BN$4&lt;=$H108,BN$4+6&gt;=$H108),"R",""))</f>
        <v/>
      </c>
      <c r="BO108" s="34">
        <f>IF(OR($A108="",BO$4=""),"",IF(AND(BO$4&lt;=$D108,BO$4+6&gt;=$D108),"C","")&amp;IF(AND(BO$4&lt;=$E108,BO$4+6&gt;=$E108),"A","")&amp;IF(AND(BO$4&lt;=$G108,BO$4+6&gt;=$F108),"V","")&amp;IF(AND(BO$4&lt;=$H108,BO$4+6&gt;=$H108),"R",""))</f>
        <v/>
      </c>
      <c r="BP108" s="34">
        <f>IF(OR($A108="",BP$4=""),"",IF(AND(BP$4&lt;=$D108,BP$4+6&gt;=$D108),"C","")&amp;IF(AND(BP$4&lt;=$E108,BP$4+6&gt;=$E108),"A","")&amp;IF(AND(BP$4&lt;=$G108,BP$4+6&gt;=$F108),"V","")&amp;IF(AND(BP$4&lt;=$H108,BP$4+6&gt;=$H108),"R",""))</f>
        <v/>
      </c>
    </row>
    <row r="109" ht="26" customHeight="1">
      <c r="A109" s="13">
        <f>IF(Planejamento!A106="","",Planejamento!A106)</f>
        <v/>
      </c>
      <c r="B109" s="29">
        <f>IF(Planejamento!A106="","",Planejamento!B106)</f>
        <v/>
      </c>
      <c r="C109" s="29">
        <f>IF(Planejamento!A106="","",Planejamento!E106)</f>
        <v/>
      </c>
      <c r="D109" s="30">
        <f>IF(Planejamento!A106="","",Planejamento!L106)</f>
        <v/>
      </c>
      <c r="E109" s="30">
        <f>IF(Planejamento!A106="","",Planejamento!M106)</f>
        <v/>
      </c>
      <c r="F109" s="30">
        <f>IF(Planejamento!A106="","",Planejamento!G106)</f>
        <v/>
      </c>
      <c r="G109" s="30">
        <f>IF(Planejamento!A106="","",Planejamento!H106)</f>
        <v/>
      </c>
      <c r="H109" s="30">
        <f>IF(Planejamento!A106="","",Planejamento!N106)</f>
        <v/>
      </c>
      <c r="I109" s="31">
        <f>IF(OR($A109="",I$4=""),"",IF(AND(I$4&lt;=$D109,I$4+6&gt;=$D109),"C","")&amp;IF(AND(I$4&lt;=$E109,I$4+6&gt;=$E109),"A","")&amp;IF(AND(I$4&lt;=$G109,I$4+6&gt;=$F109),"V","")&amp;IF(AND(I$4&lt;=$H109,I$4+6&gt;=$H109),"R",""))</f>
        <v/>
      </c>
      <c r="J109" s="31">
        <f>IF(OR($A109="",J$4=""),"",IF(AND(J$4&lt;=$D109,J$4+6&gt;=$D109),"C","")&amp;IF(AND(J$4&lt;=$E109,J$4+6&gt;=$E109),"A","")&amp;IF(AND(J$4&lt;=$G109,J$4+6&gt;=$F109),"V","")&amp;IF(AND(J$4&lt;=$H109,J$4+6&gt;=$H109),"R",""))</f>
        <v/>
      </c>
      <c r="K109" s="31">
        <f>IF(OR($A109="",K$4=""),"",IF(AND(K$4&lt;=$D109,K$4+6&gt;=$D109),"C","")&amp;IF(AND(K$4&lt;=$E109,K$4+6&gt;=$E109),"A","")&amp;IF(AND(K$4&lt;=$G109,K$4+6&gt;=$F109),"V","")&amp;IF(AND(K$4&lt;=$H109,K$4+6&gt;=$H109),"R",""))</f>
        <v/>
      </c>
      <c r="L109" s="31">
        <f>IF(OR($A109="",L$4=""),"",IF(AND(L$4&lt;=$D109,L$4+6&gt;=$D109),"C","")&amp;IF(AND(L$4&lt;=$E109,L$4+6&gt;=$E109),"A","")&amp;IF(AND(L$4&lt;=$G109,L$4+6&gt;=$F109),"V","")&amp;IF(AND(L$4&lt;=$H109,L$4+6&gt;=$H109),"R",""))</f>
        <v/>
      </c>
      <c r="M109" s="31">
        <f>IF(OR($A109="",M$4=""),"",IF(AND(M$4&lt;=$D109,M$4+6&gt;=$D109),"C","")&amp;IF(AND(M$4&lt;=$E109,M$4+6&gt;=$E109),"A","")&amp;IF(AND(M$4&lt;=$G109,M$4+6&gt;=$F109),"V","")&amp;IF(AND(M$4&lt;=$H109,M$4+6&gt;=$H109),"R",""))</f>
        <v/>
      </c>
      <c r="N109" s="31">
        <f>IF(OR($A109="",N$4=""),"",IF(AND(N$4&lt;=$D109,N$4+6&gt;=$D109),"C","")&amp;IF(AND(N$4&lt;=$E109,N$4+6&gt;=$E109),"A","")&amp;IF(AND(N$4&lt;=$G109,N$4+6&gt;=$F109),"V","")&amp;IF(AND(N$4&lt;=$H109,N$4+6&gt;=$H109),"R",""))</f>
        <v/>
      </c>
      <c r="O109" s="31">
        <f>IF(OR($A109="",O$4=""),"",IF(AND(O$4&lt;=$D109,O$4+6&gt;=$D109),"C","")&amp;IF(AND(O$4&lt;=$E109,O$4+6&gt;=$E109),"A","")&amp;IF(AND(O$4&lt;=$G109,O$4+6&gt;=$F109),"V","")&amp;IF(AND(O$4&lt;=$H109,O$4+6&gt;=$H109),"R",""))</f>
        <v/>
      </c>
      <c r="P109" s="31">
        <f>IF(OR($A109="",P$4=""),"",IF(AND(P$4&lt;=$D109,P$4+6&gt;=$D109),"C","")&amp;IF(AND(P$4&lt;=$E109,P$4+6&gt;=$E109),"A","")&amp;IF(AND(P$4&lt;=$G109,P$4+6&gt;=$F109),"V","")&amp;IF(AND(P$4&lt;=$H109,P$4+6&gt;=$H109),"R",""))</f>
        <v/>
      </c>
      <c r="Q109" s="31">
        <f>IF(OR($A109="",Q$4=""),"",IF(AND(Q$4&lt;=$D109,Q$4+6&gt;=$D109),"C","")&amp;IF(AND(Q$4&lt;=$E109,Q$4+6&gt;=$E109),"A","")&amp;IF(AND(Q$4&lt;=$G109,Q$4+6&gt;=$F109),"V","")&amp;IF(AND(Q$4&lt;=$H109,Q$4+6&gt;=$H109),"R",""))</f>
        <v/>
      </c>
      <c r="R109" s="31">
        <f>IF(OR($A109="",R$4=""),"",IF(AND(R$4&lt;=$D109,R$4+6&gt;=$D109),"C","")&amp;IF(AND(R$4&lt;=$E109,R$4+6&gt;=$E109),"A","")&amp;IF(AND(R$4&lt;=$G109,R$4+6&gt;=$F109),"V","")&amp;IF(AND(R$4&lt;=$H109,R$4+6&gt;=$H109),"R",""))</f>
        <v/>
      </c>
      <c r="S109" s="31">
        <f>IF(OR($A109="",S$4=""),"",IF(AND(S$4&lt;=$D109,S$4+6&gt;=$D109),"C","")&amp;IF(AND(S$4&lt;=$E109,S$4+6&gt;=$E109),"A","")&amp;IF(AND(S$4&lt;=$G109,S$4+6&gt;=$F109),"V","")&amp;IF(AND(S$4&lt;=$H109,S$4+6&gt;=$H109),"R",""))</f>
        <v/>
      </c>
      <c r="T109" s="31">
        <f>IF(OR($A109="",T$4=""),"",IF(AND(T$4&lt;=$D109,T$4+6&gt;=$D109),"C","")&amp;IF(AND(T$4&lt;=$E109,T$4+6&gt;=$E109),"A","")&amp;IF(AND(T$4&lt;=$G109,T$4+6&gt;=$F109),"V","")&amp;IF(AND(T$4&lt;=$H109,T$4+6&gt;=$H109),"R",""))</f>
        <v/>
      </c>
      <c r="U109" s="31">
        <f>IF(OR($A109="",U$4=""),"",IF(AND(U$4&lt;=$D109,U$4+6&gt;=$D109),"C","")&amp;IF(AND(U$4&lt;=$E109,U$4+6&gt;=$E109),"A","")&amp;IF(AND(U$4&lt;=$G109,U$4+6&gt;=$F109),"V","")&amp;IF(AND(U$4&lt;=$H109,U$4+6&gt;=$H109),"R",""))</f>
        <v/>
      </c>
      <c r="V109" s="31">
        <f>IF(OR($A109="",V$4=""),"",IF(AND(V$4&lt;=$D109,V$4+6&gt;=$D109),"C","")&amp;IF(AND(V$4&lt;=$E109,V$4+6&gt;=$E109),"A","")&amp;IF(AND(V$4&lt;=$G109,V$4+6&gt;=$F109),"V","")&amp;IF(AND(V$4&lt;=$H109,V$4+6&gt;=$H109),"R",""))</f>
        <v/>
      </c>
      <c r="W109" s="31">
        <f>IF(OR($A109="",W$4=""),"",IF(AND(W$4&lt;=$D109,W$4+6&gt;=$D109),"C","")&amp;IF(AND(W$4&lt;=$E109,W$4+6&gt;=$E109),"A","")&amp;IF(AND(W$4&lt;=$G109,W$4+6&gt;=$F109),"V","")&amp;IF(AND(W$4&lt;=$H109,W$4+6&gt;=$H109),"R",""))</f>
        <v/>
      </c>
      <c r="X109" s="31">
        <f>IF(OR($A109="",X$4=""),"",IF(AND(X$4&lt;=$D109,X$4+6&gt;=$D109),"C","")&amp;IF(AND(X$4&lt;=$E109,X$4+6&gt;=$E109),"A","")&amp;IF(AND(X$4&lt;=$G109,X$4+6&gt;=$F109),"V","")&amp;IF(AND(X$4&lt;=$H109,X$4+6&gt;=$H109),"R",""))</f>
        <v/>
      </c>
      <c r="Y109" s="31">
        <f>IF(OR($A109="",Y$4=""),"",IF(AND(Y$4&lt;=$D109,Y$4+6&gt;=$D109),"C","")&amp;IF(AND(Y$4&lt;=$E109,Y$4+6&gt;=$E109),"A","")&amp;IF(AND(Y$4&lt;=$G109,Y$4+6&gt;=$F109),"V","")&amp;IF(AND(Y$4&lt;=$H109,Y$4+6&gt;=$H109),"R",""))</f>
        <v/>
      </c>
      <c r="Z109" s="31">
        <f>IF(OR($A109="",Z$4=""),"",IF(AND(Z$4&lt;=$D109,Z$4+6&gt;=$D109),"C","")&amp;IF(AND(Z$4&lt;=$E109,Z$4+6&gt;=$E109),"A","")&amp;IF(AND(Z$4&lt;=$G109,Z$4+6&gt;=$F109),"V","")&amp;IF(AND(Z$4&lt;=$H109,Z$4+6&gt;=$H109),"R",""))</f>
        <v/>
      </c>
      <c r="AA109" s="31">
        <f>IF(OR($A109="",AA$4=""),"",IF(AND(AA$4&lt;=$D109,AA$4+6&gt;=$D109),"C","")&amp;IF(AND(AA$4&lt;=$E109,AA$4+6&gt;=$E109),"A","")&amp;IF(AND(AA$4&lt;=$G109,AA$4+6&gt;=$F109),"V","")&amp;IF(AND(AA$4&lt;=$H109,AA$4+6&gt;=$H109),"R",""))</f>
        <v/>
      </c>
      <c r="AB109" s="31">
        <f>IF(OR($A109="",AB$4=""),"",IF(AND(AB$4&lt;=$D109,AB$4+6&gt;=$D109),"C","")&amp;IF(AND(AB$4&lt;=$E109,AB$4+6&gt;=$E109),"A","")&amp;IF(AND(AB$4&lt;=$G109,AB$4+6&gt;=$F109),"V","")&amp;IF(AND(AB$4&lt;=$H109,AB$4+6&gt;=$H109),"R",""))</f>
        <v/>
      </c>
      <c r="AC109" s="31">
        <f>IF(OR($A109="",AC$4=""),"",IF(AND(AC$4&lt;=$D109,AC$4+6&gt;=$D109),"C","")&amp;IF(AND(AC$4&lt;=$E109,AC$4+6&gt;=$E109),"A","")&amp;IF(AND(AC$4&lt;=$G109,AC$4+6&gt;=$F109),"V","")&amp;IF(AND(AC$4&lt;=$H109,AC$4+6&gt;=$H109),"R",""))</f>
        <v/>
      </c>
      <c r="AD109" s="31">
        <f>IF(OR($A109="",AD$4=""),"",IF(AND(AD$4&lt;=$D109,AD$4+6&gt;=$D109),"C","")&amp;IF(AND(AD$4&lt;=$E109,AD$4+6&gt;=$E109),"A","")&amp;IF(AND(AD$4&lt;=$G109,AD$4+6&gt;=$F109),"V","")&amp;IF(AND(AD$4&lt;=$H109,AD$4+6&gt;=$H109),"R",""))</f>
        <v/>
      </c>
      <c r="AE109" s="31">
        <f>IF(OR($A109="",AE$4=""),"",IF(AND(AE$4&lt;=$D109,AE$4+6&gt;=$D109),"C","")&amp;IF(AND(AE$4&lt;=$E109,AE$4+6&gt;=$E109),"A","")&amp;IF(AND(AE$4&lt;=$G109,AE$4+6&gt;=$F109),"V","")&amp;IF(AND(AE$4&lt;=$H109,AE$4+6&gt;=$H109),"R",""))</f>
        <v/>
      </c>
      <c r="AF109" s="31">
        <f>IF(OR($A109="",AF$4=""),"",IF(AND(AF$4&lt;=$D109,AF$4+6&gt;=$D109),"C","")&amp;IF(AND(AF$4&lt;=$E109,AF$4+6&gt;=$E109),"A","")&amp;IF(AND(AF$4&lt;=$G109,AF$4+6&gt;=$F109),"V","")&amp;IF(AND(AF$4&lt;=$H109,AF$4+6&gt;=$H109),"R",""))</f>
        <v/>
      </c>
      <c r="AG109" s="31">
        <f>IF(OR($A109="",AG$4=""),"",IF(AND(AG$4&lt;=$D109,AG$4+6&gt;=$D109),"C","")&amp;IF(AND(AG$4&lt;=$E109,AG$4+6&gt;=$E109),"A","")&amp;IF(AND(AG$4&lt;=$G109,AG$4+6&gt;=$F109),"V","")&amp;IF(AND(AG$4&lt;=$H109,AG$4+6&gt;=$H109),"R",""))</f>
        <v/>
      </c>
      <c r="AH109" s="31">
        <f>IF(OR($A109="",AH$4=""),"",IF(AND(AH$4&lt;=$D109,AH$4+6&gt;=$D109),"C","")&amp;IF(AND(AH$4&lt;=$E109,AH$4+6&gt;=$E109),"A","")&amp;IF(AND(AH$4&lt;=$G109,AH$4+6&gt;=$F109),"V","")&amp;IF(AND(AH$4&lt;=$H109,AH$4+6&gt;=$H109),"R",""))</f>
        <v/>
      </c>
      <c r="AI109" s="31">
        <f>IF(OR($A109="",AI$4=""),"",IF(AND(AI$4&lt;=$D109,AI$4+6&gt;=$D109),"C","")&amp;IF(AND(AI$4&lt;=$E109,AI$4+6&gt;=$E109),"A","")&amp;IF(AND(AI$4&lt;=$G109,AI$4+6&gt;=$F109),"V","")&amp;IF(AND(AI$4&lt;=$H109,AI$4+6&gt;=$H109),"R",""))</f>
        <v/>
      </c>
      <c r="AJ109" s="31">
        <f>IF(OR($A109="",AJ$4=""),"",IF(AND(AJ$4&lt;=$D109,AJ$4+6&gt;=$D109),"C","")&amp;IF(AND(AJ$4&lt;=$E109,AJ$4+6&gt;=$E109),"A","")&amp;IF(AND(AJ$4&lt;=$G109,AJ$4+6&gt;=$F109),"V","")&amp;IF(AND(AJ$4&lt;=$H109,AJ$4+6&gt;=$H109),"R",""))</f>
        <v/>
      </c>
      <c r="AK109" s="31">
        <f>IF(OR($A109="",AK$4=""),"",IF(AND(AK$4&lt;=$D109,AK$4+6&gt;=$D109),"C","")&amp;IF(AND(AK$4&lt;=$E109,AK$4+6&gt;=$E109),"A","")&amp;IF(AND(AK$4&lt;=$G109,AK$4+6&gt;=$F109),"V","")&amp;IF(AND(AK$4&lt;=$H109,AK$4+6&gt;=$H109),"R",""))</f>
        <v/>
      </c>
      <c r="AL109" s="31">
        <f>IF(OR($A109="",AL$4=""),"",IF(AND(AL$4&lt;=$D109,AL$4+6&gt;=$D109),"C","")&amp;IF(AND(AL$4&lt;=$E109,AL$4+6&gt;=$E109),"A","")&amp;IF(AND(AL$4&lt;=$G109,AL$4+6&gt;=$F109),"V","")&amp;IF(AND(AL$4&lt;=$H109,AL$4+6&gt;=$H109),"R",""))</f>
        <v/>
      </c>
      <c r="AM109" s="31">
        <f>IF(OR($A109="",AM$4=""),"",IF(AND(AM$4&lt;=$D109,AM$4+6&gt;=$D109),"C","")&amp;IF(AND(AM$4&lt;=$E109,AM$4+6&gt;=$E109),"A","")&amp;IF(AND(AM$4&lt;=$G109,AM$4+6&gt;=$F109),"V","")&amp;IF(AND(AM$4&lt;=$H109,AM$4+6&gt;=$H109),"R",""))</f>
        <v/>
      </c>
      <c r="AN109" s="31">
        <f>IF(OR($A109="",AN$4=""),"",IF(AND(AN$4&lt;=$D109,AN$4+6&gt;=$D109),"C","")&amp;IF(AND(AN$4&lt;=$E109,AN$4+6&gt;=$E109),"A","")&amp;IF(AND(AN$4&lt;=$G109,AN$4+6&gt;=$F109),"V","")&amp;IF(AND(AN$4&lt;=$H109,AN$4+6&gt;=$H109),"R",""))</f>
        <v/>
      </c>
      <c r="AO109" s="31">
        <f>IF(OR($A109="",AO$4=""),"",IF(AND(AO$4&lt;=$D109,AO$4+6&gt;=$D109),"C","")&amp;IF(AND(AO$4&lt;=$E109,AO$4+6&gt;=$E109),"A","")&amp;IF(AND(AO$4&lt;=$G109,AO$4+6&gt;=$F109),"V","")&amp;IF(AND(AO$4&lt;=$H109,AO$4+6&gt;=$H109),"R",""))</f>
        <v/>
      </c>
      <c r="AP109" s="31">
        <f>IF(OR($A109="",AP$4=""),"",IF(AND(AP$4&lt;=$D109,AP$4+6&gt;=$D109),"C","")&amp;IF(AND(AP$4&lt;=$E109,AP$4+6&gt;=$E109),"A","")&amp;IF(AND(AP$4&lt;=$G109,AP$4+6&gt;=$F109),"V","")&amp;IF(AND(AP$4&lt;=$H109,AP$4+6&gt;=$H109),"R",""))</f>
        <v/>
      </c>
      <c r="AQ109" s="31">
        <f>IF(OR($A109="",AQ$4=""),"",IF(AND(AQ$4&lt;=$D109,AQ$4+6&gt;=$D109),"C","")&amp;IF(AND(AQ$4&lt;=$E109,AQ$4+6&gt;=$E109),"A","")&amp;IF(AND(AQ$4&lt;=$G109,AQ$4+6&gt;=$F109),"V","")&amp;IF(AND(AQ$4&lt;=$H109,AQ$4+6&gt;=$H109),"R",""))</f>
        <v/>
      </c>
      <c r="AR109" s="31">
        <f>IF(OR($A109="",AR$4=""),"",IF(AND(AR$4&lt;=$D109,AR$4+6&gt;=$D109),"C","")&amp;IF(AND(AR$4&lt;=$E109,AR$4+6&gt;=$E109),"A","")&amp;IF(AND(AR$4&lt;=$G109,AR$4+6&gt;=$F109),"V","")&amp;IF(AND(AR$4&lt;=$H109,AR$4+6&gt;=$H109),"R",""))</f>
        <v/>
      </c>
      <c r="AS109" s="31">
        <f>IF(OR($A109="",AS$4=""),"",IF(AND(AS$4&lt;=$D109,AS$4+6&gt;=$D109),"C","")&amp;IF(AND(AS$4&lt;=$E109,AS$4+6&gt;=$E109),"A","")&amp;IF(AND(AS$4&lt;=$G109,AS$4+6&gt;=$F109),"V","")&amp;IF(AND(AS$4&lt;=$H109,AS$4+6&gt;=$H109),"R",""))</f>
        <v/>
      </c>
      <c r="AT109" s="31">
        <f>IF(OR($A109="",AT$4=""),"",IF(AND(AT$4&lt;=$D109,AT$4+6&gt;=$D109),"C","")&amp;IF(AND(AT$4&lt;=$E109,AT$4+6&gt;=$E109),"A","")&amp;IF(AND(AT$4&lt;=$G109,AT$4+6&gt;=$F109),"V","")&amp;IF(AND(AT$4&lt;=$H109,AT$4+6&gt;=$H109),"R",""))</f>
        <v/>
      </c>
      <c r="AU109" s="31">
        <f>IF(OR($A109="",AU$4=""),"",IF(AND(AU$4&lt;=$D109,AU$4+6&gt;=$D109),"C","")&amp;IF(AND(AU$4&lt;=$E109,AU$4+6&gt;=$E109),"A","")&amp;IF(AND(AU$4&lt;=$G109,AU$4+6&gt;=$F109),"V","")&amp;IF(AND(AU$4&lt;=$H109,AU$4+6&gt;=$H109),"R",""))</f>
        <v/>
      </c>
      <c r="AV109" s="31">
        <f>IF(OR($A109="",AV$4=""),"",IF(AND(AV$4&lt;=$D109,AV$4+6&gt;=$D109),"C","")&amp;IF(AND(AV$4&lt;=$E109,AV$4+6&gt;=$E109),"A","")&amp;IF(AND(AV$4&lt;=$G109,AV$4+6&gt;=$F109),"V","")&amp;IF(AND(AV$4&lt;=$H109,AV$4+6&gt;=$H109),"R",""))</f>
        <v/>
      </c>
      <c r="AW109" s="31">
        <f>IF(OR($A109="",AW$4=""),"",IF(AND(AW$4&lt;=$D109,AW$4+6&gt;=$D109),"C","")&amp;IF(AND(AW$4&lt;=$E109,AW$4+6&gt;=$E109),"A","")&amp;IF(AND(AW$4&lt;=$G109,AW$4+6&gt;=$F109),"V","")&amp;IF(AND(AW$4&lt;=$H109,AW$4+6&gt;=$H109),"R",""))</f>
        <v/>
      </c>
      <c r="AX109" s="31">
        <f>IF(OR($A109="",AX$4=""),"",IF(AND(AX$4&lt;=$D109,AX$4+6&gt;=$D109),"C","")&amp;IF(AND(AX$4&lt;=$E109,AX$4+6&gt;=$E109),"A","")&amp;IF(AND(AX$4&lt;=$G109,AX$4+6&gt;=$F109),"V","")&amp;IF(AND(AX$4&lt;=$H109,AX$4+6&gt;=$H109),"R",""))</f>
        <v/>
      </c>
      <c r="AY109" s="31">
        <f>IF(OR($A109="",AY$4=""),"",IF(AND(AY$4&lt;=$D109,AY$4+6&gt;=$D109),"C","")&amp;IF(AND(AY$4&lt;=$E109,AY$4+6&gt;=$E109),"A","")&amp;IF(AND(AY$4&lt;=$G109,AY$4+6&gt;=$F109),"V","")&amp;IF(AND(AY$4&lt;=$H109,AY$4+6&gt;=$H109),"R",""))</f>
        <v/>
      </c>
      <c r="AZ109" s="31">
        <f>IF(OR($A109="",AZ$4=""),"",IF(AND(AZ$4&lt;=$D109,AZ$4+6&gt;=$D109),"C","")&amp;IF(AND(AZ$4&lt;=$E109,AZ$4+6&gt;=$E109),"A","")&amp;IF(AND(AZ$4&lt;=$G109,AZ$4+6&gt;=$F109),"V","")&amp;IF(AND(AZ$4&lt;=$H109,AZ$4+6&gt;=$H109),"R",""))</f>
        <v/>
      </c>
      <c r="BA109" s="31">
        <f>IF(OR($A109="",BA$4=""),"",IF(AND(BA$4&lt;=$D109,BA$4+6&gt;=$D109),"C","")&amp;IF(AND(BA$4&lt;=$E109,BA$4+6&gt;=$E109),"A","")&amp;IF(AND(BA$4&lt;=$G109,BA$4+6&gt;=$F109),"V","")&amp;IF(AND(BA$4&lt;=$H109,BA$4+6&gt;=$H109),"R",""))</f>
        <v/>
      </c>
      <c r="BB109" s="31">
        <f>IF(OR($A109="",BB$4=""),"",IF(AND(BB$4&lt;=$D109,BB$4+6&gt;=$D109),"C","")&amp;IF(AND(BB$4&lt;=$E109,BB$4+6&gt;=$E109),"A","")&amp;IF(AND(BB$4&lt;=$G109,BB$4+6&gt;=$F109),"V","")&amp;IF(AND(BB$4&lt;=$H109,BB$4+6&gt;=$H109),"R",""))</f>
        <v/>
      </c>
      <c r="BC109" s="31">
        <f>IF(OR($A109="",BC$4=""),"",IF(AND(BC$4&lt;=$D109,BC$4+6&gt;=$D109),"C","")&amp;IF(AND(BC$4&lt;=$E109,BC$4+6&gt;=$E109),"A","")&amp;IF(AND(BC$4&lt;=$G109,BC$4+6&gt;=$F109),"V","")&amp;IF(AND(BC$4&lt;=$H109,BC$4+6&gt;=$H109),"R",""))</f>
        <v/>
      </c>
      <c r="BD109" s="31">
        <f>IF(OR($A109="",BD$4=""),"",IF(AND(BD$4&lt;=$D109,BD$4+6&gt;=$D109),"C","")&amp;IF(AND(BD$4&lt;=$E109,BD$4+6&gt;=$E109),"A","")&amp;IF(AND(BD$4&lt;=$G109,BD$4+6&gt;=$F109),"V","")&amp;IF(AND(BD$4&lt;=$H109,BD$4+6&gt;=$H109),"R",""))</f>
        <v/>
      </c>
      <c r="BE109" s="31">
        <f>IF(OR($A109="",BE$4=""),"",IF(AND(BE$4&lt;=$D109,BE$4+6&gt;=$D109),"C","")&amp;IF(AND(BE$4&lt;=$E109,BE$4+6&gt;=$E109),"A","")&amp;IF(AND(BE$4&lt;=$G109,BE$4+6&gt;=$F109),"V","")&amp;IF(AND(BE$4&lt;=$H109,BE$4+6&gt;=$H109),"R",""))</f>
        <v/>
      </c>
      <c r="BF109" s="31">
        <f>IF(OR($A109="",BF$4=""),"",IF(AND(BF$4&lt;=$D109,BF$4+6&gt;=$D109),"C","")&amp;IF(AND(BF$4&lt;=$E109,BF$4+6&gt;=$E109),"A","")&amp;IF(AND(BF$4&lt;=$G109,BF$4+6&gt;=$F109),"V","")&amp;IF(AND(BF$4&lt;=$H109,BF$4+6&gt;=$H109),"R",""))</f>
        <v/>
      </c>
      <c r="BG109" s="31">
        <f>IF(OR($A109="",BG$4=""),"",IF(AND(BG$4&lt;=$D109,BG$4+6&gt;=$D109),"C","")&amp;IF(AND(BG$4&lt;=$E109,BG$4+6&gt;=$E109),"A","")&amp;IF(AND(BG$4&lt;=$G109,BG$4+6&gt;=$F109),"V","")&amp;IF(AND(BG$4&lt;=$H109,BG$4+6&gt;=$H109),"R",""))</f>
        <v/>
      </c>
      <c r="BH109" s="31">
        <f>IF(OR($A109="",BH$4=""),"",IF(AND(BH$4&lt;=$D109,BH$4+6&gt;=$D109),"C","")&amp;IF(AND(BH$4&lt;=$E109,BH$4+6&gt;=$E109),"A","")&amp;IF(AND(BH$4&lt;=$G109,BH$4+6&gt;=$F109),"V","")&amp;IF(AND(BH$4&lt;=$H109,BH$4+6&gt;=$H109),"R",""))</f>
        <v/>
      </c>
      <c r="BI109" s="31">
        <f>IF(OR($A109="",BI$4=""),"",IF(AND(BI$4&lt;=$D109,BI$4+6&gt;=$D109),"C","")&amp;IF(AND(BI$4&lt;=$E109,BI$4+6&gt;=$E109),"A","")&amp;IF(AND(BI$4&lt;=$G109,BI$4+6&gt;=$F109),"V","")&amp;IF(AND(BI$4&lt;=$H109,BI$4+6&gt;=$H109),"R",""))</f>
        <v/>
      </c>
      <c r="BJ109" s="31">
        <f>IF(OR($A109="",BJ$4=""),"",IF(AND(BJ$4&lt;=$D109,BJ$4+6&gt;=$D109),"C","")&amp;IF(AND(BJ$4&lt;=$E109,BJ$4+6&gt;=$E109),"A","")&amp;IF(AND(BJ$4&lt;=$G109,BJ$4+6&gt;=$F109),"V","")&amp;IF(AND(BJ$4&lt;=$H109,BJ$4+6&gt;=$H109),"R",""))</f>
        <v/>
      </c>
      <c r="BK109" s="31">
        <f>IF(OR($A109="",BK$4=""),"",IF(AND(BK$4&lt;=$D109,BK$4+6&gt;=$D109),"C","")&amp;IF(AND(BK$4&lt;=$E109,BK$4+6&gt;=$E109),"A","")&amp;IF(AND(BK$4&lt;=$G109,BK$4+6&gt;=$F109),"V","")&amp;IF(AND(BK$4&lt;=$H109,BK$4+6&gt;=$H109),"R",""))</f>
        <v/>
      </c>
      <c r="BL109" s="31">
        <f>IF(OR($A109="",BL$4=""),"",IF(AND(BL$4&lt;=$D109,BL$4+6&gt;=$D109),"C","")&amp;IF(AND(BL$4&lt;=$E109,BL$4+6&gt;=$E109),"A","")&amp;IF(AND(BL$4&lt;=$G109,BL$4+6&gt;=$F109),"V","")&amp;IF(AND(BL$4&lt;=$H109,BL$4+6&gt;=$H109),"R",""))</f>
        <v/>
      </c>
      <c r="BM109" s="31">
        <f>IF(OR($A109="",BM$4=""),"",IF(AND(BM$4&lt;=$D109,BM$4+6&gt;=$D109),"C","")&amp;IF(AND(BM$4&lt;=$E109,BM$4+6&gt;=$E109),"A","")&amp;IF(AND(BM$4&lt;=$G109,BM$4+6&gt;=$F109),"V","")&amp;IF(AND(BM$4&lt;=$H109,BM$4+6&gt;=$H109),"R",""))</f>
        <v/>
      </c>
      <c r="BN109" s="31">
        <f>IF(OR($A109="",BN$4=""),"",IF(AND(BN$4&lt;=$D109,BN$4+6&gt;=$D109),"C","")&amp;IF(AND(BN$4&lt;=$E109,BN$4+6&gt;=$E109),"A","")&amp;IF(AND(BN$4&lt;=$G109,BN$4+6&gt;=$F109),"V","")&amp;IF(AND(BN$4&lt;=$H109,BN$4+6&gt;=$H109),"R",""))</f>
        <v/>
      </c>
      <c r="BO109" s="31">
        <f>IF(OR($A109="",BO$4=""),"",IF(AND(BO$4&lt;=$D109,BO$4+6&gt;=$D109),"C","")&amp;IF(AND(BO$4&lt;=$E109,BO$4+6&gt;=$E109),"A","")&amp;IF(AND(BO$4&lt;=$G109,BO$4+6&gt;=$F109),"V","")&amp;IF(AND(BO$4&lt;=$H109,BO$4+6&gt;=$H109),"R",""))</f>
        <v/>
      </c>
      <c r="BP109" s="31">
        <f>IF(OR($A109="",BP$4=""),"",IF(AND(BP$4&lt;=$D109,BP$4+6&gt;=$D109),"C","")&amp;IF(AND(BP$4&lt;=$E109,BP$4+6&gt;=$E109),"A","")&amp;IF(AND(BP$4&lt;=$G109,BP$4+6&gt;=$F109),"V","")&amp;IF(AND(BP$4&lt;=$H109,BP$4+6&gt;=$H109),"R",""))</f>
        <v/>
      </c>
    </row>
    <row r="110" ht="26" customHeight="1">
      <c r="A110" s="12">
        <f>IF(Planejamento!A107="","",Planejamento!A107)</f>
        <v/>
      </c>
      <c r="B110" s="32">
        <f>IF(Planejamento!A107="","",Planejamento!B107)</f>
        <v/>
      </c>
      <c r="C110" s="32">
        <f>IF(Planejamento!A107="","",Planejamento!E107)</f>
        <v/>
      </c>
      <c r="D110" s="33">
        <f>IF(Planejamento!A107="","",Planejamento!L107)</f>
        <v/>
      </c>
      <c r="E110" s="33">
        <f>IF(Planejamento!A107="","",Planejamento!M107)</f>
        <v/>
      </c>
      <c r="F110" s="33">
        <f>IF(Planejamento!A107="","",Planejamento!G107)</f>
        <v/>
      </c>
      <c r="G110" s="33">
        <f>IF(Planejamento!A107="","",Planejamento!H107)</f>
        <v/>
      </c>
      <c r="H110" s="33">
        <f>IF(Planejamento!A107="","",Planejamento!N107)</f>
        <v/>
      </c>
      <c r="I110" s="34">
        <f>IF(OR($A110="",I$4=""),"",IF(AND(I$4&lt;=$D110,I$4+6&gt;=$D110),"C","")&amp;IF(AND(I$4&lt;=$E110,I$4+6&gt;=$E110),"A","")&amp;IF(AND(I$4&lt;=$G110,I$4+6&gt;=$F110),"V","")&amp;IF(AND(I$4&lt;=$H110,I$4+6&gt;=$H110),"R",""))</f>
        <v/>
      </c>
      <c r="J110" s="34">
        <f>IF(OR($A110="",J$4=""),"",IF(AND(J$4&lt;=$D110,J$4+6&gt;=$D110),"C","")&amp;IF(AND(J$4&lt;=$E110,J$4+6&gt;=$E110),"A","")&amp;IF(AND(J$4&lt;=$G110,J$4+6&gt;=$F110),"V","")&amp;IF(AND(J$4&lt;=$H110,J$4+6&gt;=$H110),"R",""))</f>
        <v/>
      </c>
      <c r="K110" s="34">
        <f>IF(OR($A110="",K$4=""),"",IF(AND(K$4&lt;=$D110,K$4+6&gt;=$D110),"C","")&amp;IF(AND(K$4&lt;=$E110,K$4+6&gt;=$E110),"A","")&amp;IF(AND(K$4&lt;=$G110,K$4+6&gt;=$F110),"V","")&amp;IF(AND(K$4&lt;=$H110,K$4+6&gt;=$H110),"R",""))</f>
        <v/>
      </c>
      <c r="L110" s="34">
        <f>IF(OR($A110="",L$4=""),"",IF(AND(L$4&lt;=$D110,L$4+6&gt;=$D110),"C","")&amp;IF(AND(L$4&lt;=$E110,L$4+6&gt;=$E110),"A","")&amp;IF(AND(L$4&lt;=$G110,L$4+6&gt;=$F110),"V","")&amp;IF(AND(L$4&lt;=$H110,L$4+6&gt;=$H110),"R",""))</f>
        <v/>
      </c>
      <c r="M110" s="34">
        <f>IF(OR($A110="",M$4=""),"",IF(AND(M$4&lt;=$D110,M$4+6&gt;=$D110),"C","")&amp;IF(AND(M$4&lt;=$E110,M$4+6&gt;=$E110),"A","")&amp;IF(AND(M$4&lt;=$G110,M$4+6&gt;=$F110),"V","")&amp;IF(AND(M$4&lt;=$H110,M$4+6&gt;=$H110),"R",""))</f>
        <v/>
      </c>
      <c r="N110" s="34">
        <f>IF(OR($A110="",N$4=""),"",IF(AND(N$4&lt;=$D110,N$4+6&gt;=$D110),"C","")&amp;IF(AND(N$4&lt;=$E110,N$4+6&gt;=$E110),"A","")&amp;IF(AND(N$4&lt;=$G110,N$4+6&gt;=$F110),"V","")&amp;IF(AND(N$4&lt;=$H110,N$4+6&gt;=$H110),"R",""))</f>
        <v/>
      </c>
      <c r="O110" s="34">
        <f>IF(OR($A110="",O$4=""),"",IF(AND(O$4&lt;=$D110,O$4+6&gt;=$D110),"C","")&amp;IF(AND(O$4&lt;=$E110,O$4+6&gt;=$E110),"A","")&amp;IF(AND(O$4&lt;=$G110,O$4+6&gt;=$F110),"V","")&amp;IF(AND(O$4&lt;=$H110,O$4+6&gt;=$H110),"R",""))</f>
        <v/>
      </c>
      <c r="P110" s="34">
        <f>IF(OR($A110="",P$4=""),"",IF(AND(P$4&lt;=$D110,P$4+6&gt;=$D110),"C","")&amp;IF(AND(P$4&lt;=$E110,P$4+6&gt;=$E110),"A","")&amp;IF(AND(P$4&lt;=$G110,P$4+6&gt;=$F110),"V","")&amp;IF(AND(P$4&lt;=$H110,P$4+6&gt;=$H110),"R",""))</f>
        <v/>
      </c>
      <c r="Q110" s="34">
        <f>IF(OR($A110="",Q$4=""),"",IF(AND(Q$4&lt;=$D110,Q$4+6&gt;=$D110),"C","")&amp;IF(AND(Q$4&lt;=$E110,Q$4+6&gt;=$E110),"A","")&amp;IF(AND(Q$4&lt;=$G110,Q$4+6&gt;=$F110),"V","")&amp;IF(AND(Q$4&lt;=$H110,Q$4+6&gt;=$H110),"R",""))</f>
        <v/>
      </c>
      <c r="R110" s="34">
        <f>IF(OR($A110="",R$4=""),"",IF(AND(R$4&lt;=$D110,R$4+6&gt;=$D110),"C","")&amp;IF(AND(R$4&lt;=$E110,R$4+6&gt;=$E110),"A","")&amp;IF(AND(R$4&lt;=$G110,R$4+6&gt;=$F110),"V","")&amp;IF(AND(R$4&lt;=$H110,R$4+6&gt;=$H110),"R",""))</f>
        <v/>
      </c>
      <c r="S110" s="34">
        <f>IF(OR($A110="",S$4=""),"",IF(AND(S$4&lt;=$D110,S$4+6&gt;=$D110),"C","")&amp;IF(AND(S$4&lt;=$E110,S$4+6&gt;=$E110),"A","")&amp;IF(AND(S$4&lt;=$G110,S$4+6&gt;=$F110),"V","")&amp;IF(AND(S$4&lt;=$H110,S$4+6&gt;=$H110),"R",""))</f>
        <v/>
      </c>
      <c r="T110" s="34">
        <f>IF(OR($A110="",T$4=""),"",IF(AND(T$4&lt;=$D110,T$4+6&gt;=$D110),"C","")&amp;IF(AND(T$4&lt;=$E110,T$4+6&gt;=$E110),"A","")&amp;IF(AND(T$4&lt;=$G110,T$4+6&gt;=$F110),"V","")&amp;IF(AND(T$4&lt;=$H110,T$4+6&gt;=$H110),"R",""))</f>
        <v/>
      </c>
      <c r="U110" s="34">
        <f>IF(OR($A110="",U$4=""),"",IF(AND(U$4&lt;=$D110,U$4+6&gt;=$D110),"C","")&amp;IF(AND(U$4&lt;=$E110,U$4+6&gt;=$E110),"A","")&amp;IF(AND(U$4&lt;=$G110,U$4+6&gt;=$F110),"V","")&amp;IF(AND(U$4&lt;=$H110,U$4+6&gt;=$H110),"R",""))</f>
        <v/>
      </c>
      <c r="V110" s="34">
        <f>IF(OR($A110="",V$4=""),"",IF(AND(V$4&lt;=$D110,V$4+6&gt;=$D110),"C","")&amp;IF(AND(V$4&lt;=$E110,V$4+6&gt;=$E110),"A","")&amp;IF(AND(V$4&lt;=$G110,V$4+6&gt;=$F110),"V","")&amp;IF(AND(V$4&lt;=$H110,V$4+6&gt;=$H110),"R",""))</f>
        <v/>
      </c>
      <c r="W110" s="34">
        <f>IF(OR($A110="",W$4=""),"",IF(AND(W$4&lt;=$D110,W$4+6&gt;=$D110),"C","")&amp;IF(AND(W$4&lt;=$E110,W$4+6&gt;=$E110),"A","")&amp;IF(AND(W$4&lt;=$G110,W$4+6&gt;=$F110),"V","")&amp;IF(AND(W$4&lt;=$H110,W$4+6&gt;=$H110),"R",""))</f>
        <v/>
      </c>
      <c r="X110" s="34">
        <f>IF(OR($A110="",X$4=""),"",IF(AND(X$4&lt;=$D110,X$4+6&gt;=$D110),"C","")&amp;IF(AND(X$4&lt;=$E110,X$4+6&gt;=$E110),"A","")&amp;IF(AND(X$4&lt;=$G110,X$4+6&gt;=$F110),"V","")&amp;IF(AND(X$4&lt;=$H110,X$4+6&gt;=$H110),"R",""))</f>
        <v/>
      </c>
      <c r="Y110" s="34">
        <f>IF(OR($A110="",Y$4=""),"",IF(AND(Y$4&lt;=$D110,Y$4+6&gt;=$D110),"C","")&amp;IF(AND(Y$4&lt;=$E110,Y$4+6&gt;=$E110),"A","")&amp;IF(AND(Y$4&lt;=$G110,Y$4+6&gt;=$F110),"V","")&amp;IF(AND(Y$4&lt;=$H110,Y$4+6&gt;=$H110),"R",""))</f>
        <v/>
      </c>
      <c r="Z110" s="34">
        <f>IF(OR($A110="",Z$4=""),"",IF(AND(Z$4&lt;=$D110,Z$4+6&gt;=$D110),"C","")&amp;IF(AND(Z$4&lt;=$E110,Z$4+6&gt;=$E110),"A","")&amp;IF(AND(Z$4&lt;=$G110,Z$4+6&gt;=$F110),"V","")&amp;IF(AND(Z$4&lt;=$H110,Z$4+6&gt;=$H110),"R",""))</f>
        <v/>
      </c>
      <c r="AA110" s="34">
        <f>IF(OR($A110="",AA$4=""),"",IF(AND(AA$4&lt;=$D110,AA$4+6&gt;=$D110),"C","")&amp;IF(AND(AA$4&lt;=$E110,AA$4+6&gt;=$E110),"A","")&amp;IF(AND(AA$4&lt;=$G110,AA$4+6&gt;=$F110),"V","")&amp;IF(AND(AA$4&lt;=$H110,AA$4+6&gt;=$H110),"R",""))</f>
        <v/>
      </c>
      <c r="AB110" s="34">
        <f>IF(OR($A110="",AB$4=""),"",IF(AND(AB$4&lt;=$D110,AB$4+6&gt;=$D110),"C","")&amp;IF(AND(AB$4&lt;=$E110,AB$4+6&gt;=$E110),"A","")&amp;IF(AND(AB$4&lt;=$G110,AB$4+6&gt;=$F110),"V","")&amp;IF(AND(AB$4&lt;=$H110,AB$4+6&gt;=$H110),"R",""))</f>
        <v/>
      </c>
      <c r="AC110" s="34">
        <f>IF(OR($A110="",AC$4=""),"",IF(AND(AC$4&lt;=$D110,AC$4+6&gt;=$D110),"C","")&amp;IF(AND(AC$4&lt;=$E110,AC$4+6&gt;=$E110),"A","")&amp;IF(AND(AC$4&lt;=$G110,AC$4+6&gt;=$F110),"V","")&amp;IF(AND(AC$4&lt;=$H110,AC$4+6&gt;=$H110),"R",""))</f>
        <v/>
      </c>
      <c r="AD110" s="34">
        <f>IF(OR($A110="",AD$4=""),"",IF(AND(AD$4&lt;=$D110,AD$4+6&gt;=$D110),"C","")&amp;IF(AND(AD$4&lt;=$E110,AD$4+6&gt;=$E110),"A","")&amp;IF(AND(AD$4&lt;=$G110,AD$4+6&gt;=$F110),"V","")&amp;IF(AND(AD$4&lt;=$H110,AD$4+6&gt;=$H110),"R",""))</f>
        <v/>
      </c>
      <c r="AE110" s="34">
        <f>IF(OR($A110="",AE$4=""),"",IF(AND(AE$4&lt;=$D110,AE$4+6&gt;=$D110),"C","")&amp;IF(AND(AE$4&lt;=$E110,AE$4+6&gt;=$E110),"A","")&amp;IF(AND(AE$4&lt;=$G110,AE$4+6&gt;=$F110),"V","")&amp;IF(AND(AE$4&lt;=$H110,AE$4+6&gt;=$H110),"R",""))</f>
        <v/>
      </c>
      <c r="AF110" s="34">
        <f>IF(OR($A110="",AF$4=""),"",IF(AND(AF$4&lt;=$D110,AF$4+6&gt;=$D110),"C","")&amp;IF(AND(AF$4&lt;=$E110,AF$4+6&gt;=$E110),"A","")&amp;IF(AND(AF$4&lt;=$G110,AF$4+6&gt;=$F110),"V","")&amp;IF(AND(AF$4&lt;=$H110,AF$4+6&gt;=$H110),"R",""))</f>
        <v/>
      </c>
      <c r="AG110" s="34">
        <f>IF(OR($A110="",AG$4=""),"",IF(AND(AG$4&lt;=$D110,AG$4+6&gt;=$D110),"C","")&amp;IF(AND(AG$4&lt;=$E110,AG$4+6&gt;=$E110),"A","")&amp;IF(AND(AG$4&lt;=$G110,AG$4+6&gt;=$F110),"V","")&amp;IF(AND(AG$4&lt;=$H110,AG$4+6&gt;=$H110),"R",""))</f>
        <v/>
      </c>
      <c r="AH110" s="34">
        <f>IF(OR($A110="",AH$4=""),"",IF(AND(AH$4&lt;=$D110,AH$4+6&gt;=$D110),"C","")&amp;IF(AND(AH$4&lt;=$E110,AH$4+6&gt;=$E110),"A","")&amp;IF(AND(AH$4&lt;=$G110,AH$4+6&gt;=$F110),"V","")&amp;IF(AND(AH$4&lt;=$H110,AH$4+6&gt;=$H110),"R",""))</f>
        <v/>
      </c>
      <c r="AI110" s="34">
        <f>IF(OR($A110="",AI$4=""),"",IF(AND(AI$4&lt;=$D110,AI$4+6&gt;=$D110),"C","")&amp;IF(AND(AI$4&lt;=$E110,AI$4+6&gt;=$E110),"A","")&amp;IF(AND(AI$4&lt;=$G110,AI$4+6&gt;=$F110),"V","")&amp;IF(AND(AI$4&lt;=$H110,AI$4+6&gt;=$H110),"R",""))</f>
        <v/>
      </c>
      <c r="AJ110" s="34">
        <f>IF(OR($A110="",AJ$4=""),"",IF(AND(AJ$4&lt;=$D110,AJ$4+6&gt;=$D110),"C","")&amp;IF(AND(AJ$4&lt;=$E110,AJ$4+6&gt;=$E110),"A","")&amp;IF(AND(AJ$4&lt;=$G110,AJ$4+6&gt;=$F110),"V","")&amp;IF(AND(AJ$4&lt;=$H110,AJ$4+6&gt;=$H110),"R",""))</f>
        <v/>
      </c>
      <c r="AK110" s="34">
        <f>IF(OR($A110="",AK$4=""),"",IF(AND(AK$4&lt;=$D110,AK$4+6&gt;=$D110),"C","")&amp;IF(AND(AK$4&lt;=$E110,AK$4+6&gt;=$E110),"A","")&amp;IF(AND(AK$4&lt;=$G110,AK$4+6&gt;=$F110),"V","")&amp;IF(AND(AK$4&lt;=$H110,AK$4+6&gt;=$H110),"R",""))</f>
        <v/>
      </c>
      <c r="AL110" s="34">
        <f>IF(OR($A110="",AL$4=""),"",IF(AND(AL$4&lt;=$D110,AL$4+6&gt;=$D110),"C","")&amp;IF(AND(AL$4&lt;=$E110,AL$4+6&gt;=$E110),"A","")&amp;IF(AND(AL$4&lt;=$G110,AL$4+6&gt;=$F110),"V","")&amp;IF(AND(AL$4&lt;=$H110,AL$4+6&gt;=$H110),"R",""))</f>
        <v/>
      </c>
      <c r="AM110" s="34">
        <f>IF(OR($A110="",AM$4=""),"",IF(AND(AM$4&lt;=$D110,AM$4+6&gt;=$D110),"C","")&amp;IF(AND(AM$4&lt;=$E110,AM$4+6&gt;=$E110),"A","")&amp;IF(AND(AM$4&lt;=$G110,AM$4+6&gt;=$F110),"V","")&amp;IF(AND(AM$4&lt;=$H110,AM$4+6&gt;=$H110),"R",""))</f>
        <v/>
      </c>
      <c r="AN110" s="34">
        <f>IF(OR($A110="",AN$4=""),"",IF(AND(AN$4&lt;=$D110,AN$4+6&gt;=$D110),"C","")&amp;IF(AND(AN$4&lt;=$E110,AN$4+6&gt;=$E110),"A","")&amp;IF(AND(AN$4&lt;=$G110,AN$4+6&gt;=$F110),"V","")&amp;IF(AND(AN$4&lt;=$H110,AN$4+6&gt;=$H110),"R",""))</f>
        <v/>
      </c>
      <c r="AO110" s="34">
        <f>IF(OR($A110="",AO$4=""),"",IF(AND(AO$4&lt;=$D110,AO$4+6&gt;=$D110),"C","")&amp;IF(AND(AO$4&lt;=$E110,AO$4+6&gt;=$E110),"A","")&amp;IF(AND(AO$4&lt;=$G110,AO$4+6&gt;=$F110),"V","")&amp;IF(AND(AO$4&lt;=$H110,AO$4+6&gt;=$H110),"R",""))</f>
        <v/>
      </c>
      <c r="AP110" s="34">
        <f>IF(OR($A110="",AP$4=""),"",IF(AND(AP$4&lt;=$D110,AP$4+6&gt;=$D110),"C","")&amp;IF(AND(AP$4&lt;=$E110,AP$4+6&gt;=$E110),"A","")&amp;IF(AND(AP$4&lt;=$G110,AP$4+6&gt;=$F110),"V","")&amp;IF(AND(AP$4&lt;=$H110,AP$4+6&gt;=$H110),"R",""))</f>
        <v/>
      </c>
      <c r="AQ110" s="34">
        <f>IF(OR($A110="",AQ$4=""),"",IF(AND(AQ$4&lt;=$D110,AQ$4+6&gt;=$D110),"C","")&amp;IF(AND(AQ$4&lt;=$E110,AQ$4+6&gt;=$E110),"A","")&amp;IF(AND(AQ$4&lt;=$G110,AQ$4+6&gt;=$F110),"V","")&amp;IF(AND(AQ$4&lt;=$H110,AQ$4+6&gt;=$H110),"R",""))</f>
        <v/>
      </c>
      <c r="AR110" s="34">
        <f>IF(OR($A110="",AR$4=""),"",IF(AND(AR$4&lt;=$D110,AR$4+6&gt;=$D110),"C","")&amp;IF(AND(AR$4&lt;=$E110,AR$4+6&gt;=$E110),"A","")&amp;IF(AND(AR$4&lt;=$G110,AR$4+6&gt;=$F110),"V","")&amp;IF(AND(AR$4&lt;=$H110,AR$4+6&gt;=$H110),"R",""))</f>
        <v/>
      </c>
      <c r="AS110" s="34">
        <f>IF(OR($A110="",AS$4=""),"",IF(AND(AS$4&lt;=$D110,AS$4+6&gt;=$D110),"C","")&amp;IF(AND(AS$4&lt;=$E110,AS$4+6&gt;=$E110),"A","")&amp;IF(AND(AS$4&lt;=$G110,AS$4+6&gt;=$F110),"V","")&amp;IF(AND(AS$4&lt;=$H110,AS$4+6&gt;=$H110),"R",""))</f>
        <v/>
      </c>
      <c r="AT110" s="34">
        <f>IF(OR($A110="",AT$4=""),"",IF(AND(AT$4&lt;=$D110,AT$4+6&gt;=$D110),"C","")&amp;IF(AND(AT$4&lt;=$E110,AT$4+6&gt;=$E110),"A","")&amp;IF(AND(AT$4&lt;=$G110,AT$4+6&gt;=$F110),"V","")&amp;IF(AND(AT$4&lt;=$H110,AT$4+6&gt;=$H110),"R",""))</f>
        <v/>
      </c>
      <c r="AU110" s="34">
        <f>IF(OR($A110="",AU$4=""),"",IF(AND(AU$4&lt;=$D110,AU$4+6&gt;=$D110),"C","")&amp;IF(AND(AU$4&lt;=$E110,AU$4+6&gt;=$E110),"A","")&amp;IF(AND(AU$4&lt;=$G110,AU$4+6&gt;=$F110),"V","")&amp;IF(AND(AU$4&lt;=$H110,AU$4+6&gt;=$H110),"R",""))</f>
        <v/>
      </c>
      <c r="AV110" s="34">
        <f>IF(OR($A110="",AV$4=""),"",IF(AND(AV$4&lt;=$D110,AV$4+6&gt;=$D110),"C","")&amp;IF(AND(AV$4&lt;=$E110,AV$4+6&gt;=$E110),"A","")&amp;IF(AND(AV$4&lt;=$G110,AV$4+6&gt;=$F110),"V","")&amp;IF(AND(AV$4&lt;=$H110,AV$4+6&gt;=$H110),"R",""))</f>
        <v/>
      </c>
      <c r="AW110" s="34">
        <f>IF(OR($A110="",AW$4=""),"",IF(AND(AW$4&lt;=$D110,AW$4+6&gt;=$D110),"C","")&amp;IF(AND(AW$4&lt;=$E110,AW$4+6&gt;=$E110),"A","")&amp;IF(AND(AW$4&lt;=$G110,AW$4+6&gt;=$F110),"V","")&amp;IF(AND(AW$4&lt;=$H110,AW$4+6&gt;=$H110),"R",""))</f>
        <v/>
      </c>
      <c r="AX110" s="34">
        <f>IF(OR($A110="",AX$4=""),"",IF(AND(AX$4&lt;=$D110,AX$4+6&gt;=$D110),"C","")&amp;IF(AND(AX$4&lt;=$E110,AX$4+6&gt;=$E110),"A","")&amp;IF(AND(AX$4&lt;=$G110,AX$4+6&gt;=$F110),"V","")&amp;IF(AND(AX$4&lt;=$H110,AX$4+6&gt;=$H110),"R",""))</f>
        <v/>
      </c>
      <c r="AY110" s="34">
        <f>IF(OR($A110="",AY$4=""),"",IF(AND(AY$4&lt;=$D110,AY$4+6&gt;=$D110),"C","")&amp;IF(AND(AY$4&lt;=$E110,AY$4+6&gt;=$E110),"A","")&amp;IF(AND(AY$4&lt;=$G110,AY$4+6&gt;=$F110),"V","")&amp;IF(AND(AY$4&lt;=$H110,AY$4+6&gt;=$H110),"R",""))</f>
        <v/>
      </c>
      <c r="AZ110" s="34">
        <f>IF(OR($A110="",AZ$4=""),"",IF(AND(AZ$4&lt;=$D110,AZ$4+6&gt;=$D110),"C","")&amp;IF(AND(AZ$4&lt;=$E110,AZ$4+6&gt;=$E110),"A","")&amp;IF(AND(AZ$4&lt;=$G110,AZ$4+6&gt;=$F110),"V","")&amp;IF(AND(AZ$4&lt;=$H110,AZ$4+6&gt;=$H110),"R",""))</f>
        <v/>
      </c>
      <c r="BA110" s="34">
        <f>IF(OR($A110="",BA$4=""),"",IF(AND(BA$4&lt;=$D110,BA$4+6&gt;=$D110),"C","")&amp;IF(AND(BA$4&lt;=$E110,BA$4+6&gt;=$E110),"A","")&amp;IF(AND(BA$4&lt;=$G110,BA$4+6&gt;=$F110),"V","")&amp;IF(AND(BA$4&lt;=$H110,BA$4+6&gt;=$H110),"R",""))</f>
        <v/>
      </c>
      <c r="BB110" s="34">
        <f>IF(OR($A110="",BB$4=""),"",IF(AND(BB$4&lt;=$D110,BB$4+6&gt;=$D110),"C","")&amp;IF(AND(BB$4&lt;=$E110,BB$4+6&gt;=$E110),"A","")&amp;IF(AND(BB$4&lt;=$G110,BB$4+6&gt;=$F110),"V","")&amp;IF(AND(BB$4&lt;=$H110,BB$4+6&gt;=$H110),"R",""))</f>
        <v/>
      </c>
      <c r="BC110" s="34">
        <f>IF(OR($A110="",BC$4=""),"",IF(AND(BC$4&lt;=$D110,BC$4+6&gt;=$D110),"C","")&amp;IF(AND(BC$4&lt;=$E110,BC$4+6&gt;=$E110),"A","")&amp;IF(AND(BC$4&lt;=$G110,BC$4+6&gt;=$F110),"V","")&amp;IF(AND(BC$4&lt;=$H110,BC$4+6&gt;=$H110),"R",""))</f>
        <v/>
      </c>
      <c r="BD110" s="34">
        <f>IF(OR($A110="",BD$4=""),"",IF(AND(BD$4&lt;=$D110,BD$4+6&gt;=$D110),"C","")&amp;IF(AND(BD$4&lt;=$E110,BD$4+6&gt;=$E110),"A","")&amp;IF(AND(BD$4&lt;=$G110,BD$4+6&gt;=$F110),"V","")&amp;IF(AND(BD$4&lt;=$H110,BD$4+6&gt;=$H110),"R",""))</f>
        <v/>
      </c>
      <c r="BE110" s="34">
        <f>IF(OR($A110="",BE$4=""),"",IF(AND(BE$4&lt;=$D110,BE$4+6&gt;=$D110),"C","")&amp;IF(AND(BE$4&lt;=$E110,BE$4+6&gt;=$E110),"A","")&amp;IF(AND(BE$4&lt;=$G110,BE$4+6&gt;=$F110),"V","")&amp;IF(AND(BE$4&lt;=$H110,BE$4+6&gt;=$H110),"R",""))</f>
        <v/>
      </c>
      <c r="BF110" s="34">
        <f>IF(OR($A110="",BF$4=""),"",IF(AND(BF$4&lt;=$D110,BF$4+6&gt;=$D110),"C","")&amp;IF(AND(BF$4&lt;=$E110,BF$4+6&gt;=$E110),"A","")&amp;IF(AND(BF$4&lt;=$G110,BF$4+6&gt;=$F110),"V","")&amp;IF(AND(BF$4&lt;=$H110,BF$4+6&gt;=$H110),"R",""))</f>
        <v/>
      </c>
      <c r="BG110" s="34">
        <f>IF(OR($A110="",BG$4=""),"",IF(AND(BG$4&lt;=$D110,BG$4+6&gt;=$D110),"C","")&amp;IF(AND(BG$4&lt;=$E110,BG$4+6&gt;=$E110),"A","")&amp;IF(AND(BG$4&lt;=$G110,BG$4+6&gt;=$F110),"V","")&amp;IF(AND(BG$4&lt;=$H110,BG$4+6&gt;=$H110),"R",""))</f>
        <v/>
      </c>
      <c r="BH110" s="34">
        <f>IF(OR($A110="",BH$4=""),"",IF(AND(BH$4&lt;=$D110,BH$4+6&gt;=$D110),"C","")&amp;IF(AND(BH$4&lt;=$E110,BH$4+6&gt;=$E110),"A","")&amp;IF(AND(BH$4&lt;=$G110,BH$4+6&gt;=$F110),"V","")&amp;IF(AND(BH$4&lt;=$H110,BH$4+6&gt;=$H110),"R",""))</f>
        <v/>
      </c>
      <c r="BI110" s="34">
        <f>IF(OR($A110="",BI$4=""),"",IF(AND(BI$4&lt;=$D110,BI$4+6&gt;=$D110),"C","")&amp;IF(AND(BI$4&lt;=$E110,BI$4+6&gt;=$E110),"A","")&amp;IF(AND(BI$4&lt;=$G110,BI$4+6&gt;=$F110),"V","")&amp;IF(AND(BI$4&lt;=$H110,BI$4+6&gt;=$H110),"R",""))</f>
        <v/>
      </c>
      <c r="BJ110" s="34">
        <f>IF(OR($A110="",BJ$4=""),"",IF(AND(BJ$4&lt;=$D110,BJ$4+6&gt;=$D110),"C","")&amp;IF(AND(BJ$4&lt;=$E110,BJ$4+6&gt;=$E110),"A","")&amp;IF(AND(BJ$4&lt;=$G110,BJ$4+6&gt;=$F110),"V","")&amp;IF(AND(BJ$4&lt;=$H110,BJ$4+6&gt;=$H110),"R",""))</f>
        <v/>
      </c>
      <c r="BK110" s="34">
        <f>IF(OR($A110="",BK$4=""),"",IF(AND(BK$4&lt;=$D110,BK$4+6&gt;=$D110),"C","")&amp;IF(AND(BK$4&lt;=$E110,BK$4+6&gt;=$E110),"A","")&amp;IF(AND(BK$4&lt;=$G110,BK$4+6&gt;=$F110),"V","")&amp;IF(AND(BK$4&lt;=$H110,BK$4+6&gt;=$H110),"R",""))</f>
        <v/>
      </c>
      <c r="BL110" s="34">
        <f>IF(OR($A110="",BL$4=""),"",IF(AND(BL$4&lt;=$D110,BL$4+6&gt;=$D110),"C","")&amp;IF(AND(BL$4&lt;=$E110,BL$4+6&gt;=$E110),"A","")&amp;IF(AND(BL$4&lt;=$G110,BL$4+6&gt;=$F110),"V","")&amp;IF(AND(BL$4&lt;=$H110,BL$4+6&gt;=$H110),"R",""))</f>
        <v/>
      </c>
      <c r="BM110" s="34">
        <f>IF(OR($A110="",BM$4=""),"",IF(AND(BM$4&lt;=$D110,BM$4+6&gt;=$D110),"C","")&amp;IF(AND(BM$4&lt;=$E110,BM$4+6&gt;=$E110),"A","")&amp;IF(AND(BM$4&lt;=$G110,BM$4+6&gt;=$F110),"V","")&amp;IF(AND(BM$4&lt;=$H110,BM$4+6&gt;=$H110),"R",""))</f>
        <v/>
      </c>
      <c r="BN110" s="34">
        <f>IF(OR($A110="",BN$4=""),"",IF(AND(BN$4&lt;=$D110,BN$4+6&gt;=$D110),"C","")&amp;IF(AND(BN$4&lt;=$E110,BN$4+6&gt;=$E110),"A","")&amp;IF(AND(BN$4&lt;=$G110,BN$4+6&gt;=$F110),"V","")&amp;IF(AND(BN$4&lt;=$H110,BN$4+6&gt;=$H110),"R",""))</f>
        <v/>
      </c>
      <c r="BO110" s="34">
        <f>IF(OR($A110="",BO$4=""),"",IF(AND(BO$4&lt;=$D110,BO$4+6&gt;=$D110),"C","")&amp;IF(AND(BO$4&lt;=$E110,BO$4+6&gt;=$E110),"A","")&amp;IF(AND(BO$4&lt;=$G110,BO$4+6&gt;=$F110),"V","")&amp;IF(AND(BO$4&lt;=$H110,BO$4+6&gt;=$H110),"R",""))</f>
        <v/>
      </c>
      <c r="BP110" s="34">
        <f>IF(OR($A110="",BP$4=""),"",IF(AND(BP$4&lt;=$D110,BP$4+6&gt;=$D110),"C","")&amp;IF(AND(BP$4&lt;=$E110,BP$4+6&gt;=$E110),"A","")&amp;IF(AND(BP$4&lt;=$G110,BP$4+6&gt;=$F110),"V","")&amp;IF(AND(BP$4&lt;=$H110,BP$4+6&gt;=$H110),"R",""))</f>
        <v/>
      </c>
    </row>
    <row r="111" ht="26" customHeight="1">
      <c r="A111" s="13">
        <f>IF(Planejamento!A108="","",Planejamento!A108)</f>
        <v/>
      </c>
      <c r="B111" s="29">
        <f>IF(Planejamento!A108="","",Planejamento!B108)</f>
        <v/>
      </c>
      <c r="C111" s="29">
        <f>IF(Planejamento!A108="","",Planejamento!E108)</f>
        <v/>
      </c>
      <c r="D111" s="30">
        <f>IF(Planejamento!A108="","",Planejamento!L108)</f>
        <v/>
      </c>
      <c r="E111" s="30">
        <f>IF(Planejamento!A108="","",Planejamento!M108)</f>
        <v/>
      </c>
      <c r="F111" s="30">
        <f>IF(Planejamento!A108="","",Planejamento!G108)</f>
        <v/>
      </c>
      <c r="G111" s="30">
        <f>IF(Planejamento!A108="","",Planejamento!H108)</f>
        <v/>
      </c>
      <c r="H111" s="30">
        <f>IF(Planejamento!A108="","",Planejamento!N108)</f>
        <v/>
      </c>
      <c r="I111" s="31">
        <f>IF(OR($A111="",I$4=""),"",IF(AND(I$4&lt;=$D111,I$4+6&gt;=$D111),"C","")&amp;IF(AND(I$4&lt;=$E111,I$4+6&gt;=$E111),"A","")&amp;IF(AND(I$4&lt;=$G111,I$4+6&gt;=$F111),"V","")&amp;IF(AND(I$4&lt;=$H111,I$4+6&gt;=$H111),"R",""))</f>
        <v/>
      </c>
      <c r="J111" s="31">
        <f>IF(OR($A111="",J$4=""),"",IF(AND(J$4&lt;=$D111,J$4+6&gt;=$D111),"C","")&amp;IF(AND(J$4&lt;=$E111,J$4+6&gt;=$E111),"A","")&amp;IF(AND(J$4&lt;=$G111,J$4+6&gt;=$F111),"V","")&amp;IF(AND(J$4&lt;=$H111,J$4+6&gt;=$H111),"R",""))</f>
        <v/>
      </c>
      <c r="K111" s="31">
        <f>IF(OR($A111="",K$4=""),"",IF(AND(K$4&lt;=$D111,K$4+6&gt;=$D111),"C","")&amp;IF(AND(K$4&lt;=$E111,K$4+6&gt;=$E111),"A","")&amp;IF(AND(K$4&lt;=$G111,K$4+6&gt;=$F111),"V","")&amp;IF(AND(K$4&lt;=$H111,K$4+6&gt;=$H111),"R",""))</f>
        <v/>
      </c>
      <c r="L111" s="31">
        <f>IF(OR($A111="",L$4=""),"",IF(AND(L$4&lt;=$D111,L$4+6&gt;=$D111),"C","")&amp;IF(AND(L$4&lt;=$E111,L$4+6&gt;=$E111),"A","")&amp;IF(AND(L$4&lt;=$G111,L$4+6&gt;=$F111),"V","")&amp;IF(AND(L$4&lt;=$H111,L$4+6&gt;=$H111),"R",""))</f>
        <v/>
      </c>
      <c r="M111" s="31">
        <f>IF(OR($A111="",M$4=""),"",IF(AND(M$4&lt;=$D111,M$4+6&gt;=$D111),"C","")&amp;IF(AND(M$4&lt;=$E111,M$4+6&gt;=$E111),"A","")&amp;IF(AND(M$4&lt;=$G111,M$4+6&gt;=$F111),"V","")&amp;IF(AND(M$4&lt;=$H111,M$4+6&gt;=$H111),"R",""))</f>
        <v/>
      </c>
      <c r="N111" s="31">
        <f>IF(OR($A111="",N$4=""),"",IF(AND(N$4&lt;=$D111,N$4+6&gt;=$D111),"C","")&amp;IF(AND(N$4&lt;=$E111,N$4+6&gt;=$E111),"A","")&amp;IF(AND(N$4&lt;=$G111,N$4+6&gt;=$F111),"V","")&amp;IF(AND(N$4&lt;=$H111,N$4+6&gt;=$H111),"R",""))</f>
        <v/>
      </c>
      <c r="O111" s="31">
        <f>IF(OR($A111="",O$4=""),"",IF(AND(O$4&lt;=$D111,O$4+6&gt;=$D111),"C","")&amp;IF(AND(O$4&lt;=$E111,O$4+6&gt;=$E111),"A","")&amp;IF(AND(O$4&lt;=$G111,O$4+6&gt;=$F111),"V","")&amp;IF(AND(O$4&lt;=$H111,O$4+6&gt;=$H111),"R",""))</f>
        <v/>
      </c>
      <c r="P111" s="31">
        <f>IF(OR($A111="",P$4=""),"",IF(AND(P$4&lt;=$D111,P$4+6&gt;=$D111),"C","")&amp;IF(AND(P$4&lt;=$E111,P$4+6&gt;=$E111),"A","")&amp;IF(AND(P$4&lt;=$G111,P$4+6&gt;=$F111),"V","")&amp;IF(AND(P$4&lt;=$H111,P$4+6&gt;=$H111),"R",""))</f>
        <v/>
      </c>
      <c r="Q111" s="31">
        <f>IF(OR($A111="",Q$4=""),"",IF(AND(Q$4&lt;=$D111,Q$4+6&gt;=$D111),"C","")&amp;IF(AND(Q$4&lt;=$E111,Q$4+6&gt;=$E111),"A","")&amp;IF(AND(Q$4&lt;=$G111,Q$4+6&gt;=$F111),"V","")&amp;IF(AND(Q$4&lt;=$H111,Q$4+6&gt;=$H111),"R",""))</f>
        <v/>
      </c>
      <c r="R111" s="31">
        <f>IF(OR($A111="",R$4=""),"",IF(AND(R$4&lt;=$D111,R$4+6&gt;=$D111),"C","")&amp;IF(AND(R$4&lt;=$E111,R$4+6&gt;=$E111),"A","")&amp;IF(AND(R$4&lt;=$G111,R$4+6&gt;=$F111),"V","")&amp;IF(AND(R$4&lt;=$H111,R$4+6&gt;=$H111),"R",""))</f>
        <v/>
      </c>
      <c r="S111" s="31">
        <f>IF(OR($A111="",S$4=""),"",IF(AND(S$4&lt;=$D111,S$4+6&gt;=$D111),"C","")&amp;IF(AND(S$4&lt;=$E111,S$4+6&gt;=$E111),"A","")&amp;IF(AND(S$4&lt;=$G111,S$4+6&gt;=$F111),"V","")&amp;IF(AND(S$4&lt;=$H111,S$4+6&gt;=$H111),"R",""))</f>
        <v/>
      </c>
      <c r="T111" s="31">
        <f>IF(OR($A111="",T$4=""),"",IF(AND(T$4&lt;=$D111,T$4+6&gt;=$D111),"C","")&amp;IF(AND(T$4&lt;=$E111,T$4+6&gt;=$E111),"A","")&amp;IF(AND(T$4&lt;=$G111,T$4+6&gt;=$F111),"V","")&amp;IF(AND(T$4&lt;=$H111,T$4+6&gt;=$H111),"R",""))</f>
        <v/>
      </c>
      <c r="U111" s="31">
        <f>IF(OR($A111="",U$4=""),"",IF(AND(U$4&lt;=$D111,U$4+6&gt;=$D111),"C","")&amp;IF(AND(U$4&lt;=$E111,U$4+6&gt;=$E111),"A","")&amp;IF(AND(U$4&lt;=$G111,U$4+6&gt;=$F111),"V","")&amp;IF(AND(U$4&lt;=$H111,U$4+6&gt;=$H111),"R",""))</f>
        <v/>
      </c>
      <c r="V111" s="31">
        <f>IF(OR($A111="",V$4=""),"",IF(AND(V$4&lt;=$D111,V$4+6&gt;=$D111),"C","")&amp;IF(AND(V$4&lt;=$E111,V$4+6&gt;=$E111),"A","")&amp;IF(AND(V$4&lt;=$G111,V$4+6&gt;=$F111),"V","")&amp;IF(AND(V$4&lt;=$H111,V$4+6&gt;=$H111),"R",""))</f>
        <v/>
      </c>
      <c r="W111" s="31">
        <f>IF(OR($A111="",W$4=""),"",IF(AND(W$4&lt;=$D111,W$4+6&gt;=$D111),"C","")&amp;IF(AND(W$4&lt;=$E111,W$4+6&gt;=$E111),"A","")&amp;IF(AND(W$4&lt;=$G111,W$4+6&gt;=$F111),"V","")&amp;IF(AND(W$4&lt;=$H111,W$4+6&gt;=$H111),"R",""))</f>
        <v/>
      </c>
      <c r="X111" s="31">
        <f>IF(OR($A111="",X$4=""),"",IF(AND(X$4&lt;=$D111,X$4+6&gt;=$D111),"C","")&amp;IF(AND(X$4&lt;=$E111,X$4+6&gt;=$E111),"A","")&amp;IF(AND(X$4&lt;=$G111,X$4+6&gt;=$F111),"V","")&amp;IF(AND(X$4&lt;=$H111,X$4+6&gt;=$H111),"R",""))</f>
        <v/>
      </c>
      <c r="Y111" s="31">
        <f>IF(OR($A111="",Y$4=""),"",IF(AND(Y$4&lt;=$D111,Y$4+6&gt;=$D111),"C","")&amp;IF(AND(Y$4&lt;=$E111,Y$4+6&gt;=$E111),"A","")&amp;IF(AND(Y$4&lt;=$G111,Y$4+6&gt;=$F111),"V","")&amp;IF(AND(Y$4&lt;=$H111,Y$4+6&gt;=$H111),"R",""))</f>
        <v/>
      </c>
      <c r="Z111" s="31">
        <f>IF(OR($A111="",Z$4=""),"",IF(AND(Z$4&lt;=$D111,Z$4+6&gt;=$D111),"C","")&amp;IF(AND(Z$4&lt;=$E111,Z$4+6&gt;=$E111),"A","")&amp;IF(AND(Z$4&lt;=$G111,Z$4+6&gt;=$F111),"V","")&amp;IF(AND(Z$4&lt;=$H111,Z$4+6&gt;=$H111),"R",""))</f>
        <v/>
      </c>
      <c r="AA111" s="31">
        <f>IF(OR($A111="",AA$4=""),"",IF(AND(AA$4&lt;=$D111,AA$4+6&gt;=$D111),"C","")&amp;IF(AND(AA$4&lt;=$E111,AA$4+6&gt;=$E111),"A","")&amp;IF(AND(AA$4&lt;=$G111,AA$4+6&gt;=$F111),"V","")&amp;IF(AND(AA$4&lt;=$H111,AA$4+6&gt;=$H111),"R",""))</f>
        <v/>
      </c>
      <c r="AB111" s="31">
        <f>IF(OR($A111="",AB$4=""),"",IF(AND(AB$4&lt;=$D111,AB$4+6&gt;=$D111),"C","")&amp;IF(AND(AB$4&lt;=$E111,AB$4+6&gt;=$E111),"A","")&amp;IF(AND(AB$4&lt;=$G111,AB$4+6&gt;=$F111),"V","")&amp;IF(AND(AB$4&lt;=$H111,AB$4+6&gt;=$H111),"R",""))</f>
        <v/>
      </c>
      <c r="AC111" s="31">
        <f>IF(OR($A111="",AC$4=""),"",IF(AND(AC$4&lt;=$D111,AC$4+6&gt;=$D111),"C","")&amp;IF(AND(AC$4&lt;=$E111,AC$4+6&gt;=$E111),"A","")&amp;IF(AND(AC$4&lt;=$G111,AC$4+6&gt;=$F111),"V","")&amp;IF(AND(AC$4&lt;=$H111,AC$4+6&gt;=$H111),"R",""))</f>
        <v/>
      </c>
      <c r="AD111" s="31">
        <f>IF(OR($A111="",AD$4=""),"",IF(AND(AD$4&lt;=$D111,AD$4+6&gt;=$D111),"C","")&amp;IF(AND(AD$4&lt;=$E111,AD$4+6&gt;=$E111),"A","")&amp;IF(AND(AD$4&lt;=$G111,AD$4+6&gt;=$F111),"V","")&amp;IF(AND(AD$4&lt;=$H111,AD$4+6&gt;=$H111),"R",""))</f>
        <v/>
      </c>
      <c r="AE111" s="31">
        <f>IF(OR($A111="",AE$4=""),"",IF(AND(AE$4&lt;=$D111,AE$4+6&gt;=$D111),"C","")&amp;IF(AND(AE$4&lt;=$E111,AE$4+6&gt;=$E111),"A","")&amp;IF(AND(AE$4&lt;=$G111,AE$4+6&gt;=$F111),"V","")&amp;IF(AND(AE$4&lt;=$H111,AE$4+6&gt;=$H111),"R",""))</f>
        <v/>
      </c>
      <c r="AF111" s="31">
        <f>IF(OR($A111="",AF$4=""),"",IF(AND(AF$4&lt;=$D111,AF$4+6&gt;=$D111),"C","")&amp;IF(AND(AF$4&lt;=$E111,AF$4+6&gt;=$E111),"A","")&amp;IF(AND(AF$4&lt;=$G111,AF$4+6&gt;=$F111),"V","")&amp;IF(AND(AF$4&lt;=$H111,AF$4+6&gt;=$H111),"R",""))</f>
        <v/>
      </c>
      <c r="AG111" s="31">
        <f>IF(OR($A111="",AG$4=""),"",IF(AND(AG$4&lt;=$D111,AG$4+6&gt;=$D111),"C","")&amp;IF(AND(AG$4&lt;=$E111,AG$4+6&gt;=$E111),"A","")&amp;IF(AND(AG$4&lt;=$G111,AG$4+6&gt;=$F111),"V","")&amp;IF(AND(AG$4&lt;=$H111,AG$4+6&gt;=$H111),"R",""))</f>
        <v/>
      </c>
      <c r="AH111" s="31">
        <f>IF(OR($A111="",AH$4=""),"",IF(AND(AH$4&lt;=$D111,AH$4+6&gt;=$D111),"C","")&amp;IF(AND(AH$4&lt;=$E111,AH$4+6&gt;=$E111),"A","")&amp;IF(AND(AH$4&lt;=$G111,AH$4+6&gt;=$F111),"V","")&amp;IF(AND(AH$4&lt;=$H111,AH$4+6&gt;=$H111),"R",""))</f>
        <v/>
      </c>
      <c r="AI111" s="31">
        <f>IF(OR($A111="",AI$4=""),"",IF(AND(AI$4&lt;=$D111,AI$4+6&gt;=$D111),"C","")&amp;IF(AND(AI$4&lt;=$E111,AI$4+6&gt;=$E111),"A","")&amp;IF(AND(AI$4&lt;=$G111,AI$4+6&gt;=$F111),"V","")&amp;IF(AND(AI$4&lt;=$H111,AI$4+6&gt;=$H111),"R",""))</f>
        <v/>
      </c>
      <c r="AJ111" s="31">
        <f>IF(OR($A111="",AJ$4=""),"",IF(AND(AJ$4&lt;=$D111,AJ$4+6&gt;=$D111),"C","")&amp;IF(AND(AJ$4&lt;=$E111,AJ$4+6&gt;=$E111),"A","")&amp;IF(AND(AJ$4&lt;=$G111,AJ$4+6&gt;=$F111),"V","")&amp;IF(AND(AJ$4&lt;=$H111,AJ$4+6&gt;=$H111),"R",""))</f>
        <v/>
      </c>
      <c r="AK111" s="31">
        <f>IF(OR($A111="",AK$4=""),"",IF(AND(AK$4&lt;=$D111,AK$4+6&gt;=$D111),"C","")&amp;IF(AND(AK$4&lt;=$E111,AK$4+6&gt;=$E111),"A","")&amp;IF(AND(AK$4&lt;=$G111,AK$4+6&gt;=$F111),"V","")&amp;IF(AND(AK$4&lt;=$H111,AK$4+6&gt;=$H111),"R",""))</f>
        <v/>
      </c>
      <c r="AL111" s="31">
        <f>IF(OR($A111="",AL$4=""),"",IF(AND(AL$4&lt;=$D111,AL$4+6&gt;=$D111),"C","")&amp;IF(AND(AL$4&lt;=$E111,AL$4+6&gt;=$E111),"A","")&amp;IF(AND(AL$4&lt;=$G111,AL$4+6&gt;=$F111),"V","")&amp;IF(AND(AL$4&lt;=$H111,AL$4+6&gt;=$H111),"R",""))</f>
        <v/>
      </c>
      <c r="AM111" s="31">
        <f>IF(OR($A111="",AM$4=""),"",IF(AND(AM$4&lt;=$D111,AM$4+6&gt;=$D111),"C","")&amp;IF(AND(AM$4&lt;=$E111,AM$4+6&gt;=$E111),"A","")&amp;IF(AND(AM$4&lt;=$G111,AM$4+6&gt;=$F111),"V","")&amp;IF(AND(AM$4&lt;=$H111,AM$4+6&gt;=$H111),"R",""))</f>
        <v/>
      </c>
      <c r="AN111" s="31">
        <f>IF(OR($A111="",AN$4=""),"",IF(AND(AN$4&lt;=$D111,AN$4+6&gt;=$D111),"C","")&amp;IF(AND(AN$4&lt;=$E111,AN$4+6&gt;=$E111),"A","")&amp;IF(AND(AN$4&lt;=$G111,AN$4+6&gt;=$F111),"V","")&amp;IF(AND(AN$4&lt;=$H111,AN$4+6&gt;=$H111),"R",""))</f>
        <v/>
      </c>
      <c r="AO111" s="31">
        <f>IF(OR($A111="",AO$4=""),"",IF(AND(AO$4&lt;=$D111,AO$4+6&gt;=$D111),"C","")&amp;IF(AND(AO$4&lt;=$E111,AO$4+6&gt;=$E111),"A","")&amp;IF(AND(AO$4&lt;=$G111,AO$4+6&gt;=$F111),"V","")&amp;IF(AND(AO$4&lt;=$H111,AO$4+6&gt;=$H111),"R",""))</f>
        <v/>
      </c>
      <c r="AP111" s="31">
        <f>IF(OR($A111="",AP$4=""),"",IF(AND(AP$4&lt;=$D111,AP$4+6&gt;=$D111),"C","")&amp;IF(AND(AP$4&lt;=$E111,AP$4+6&gt;=$E111),"A","")&amp;IF(AND(AP$4&lt;=$G111,AP$4+6&gt;=$F111),"V","")&amp;IF(AND(AP$4&lt;=$H111,AP$4+6&gt;=$H111),"R",""))</f>
        <v/>
      </c>
      <c r="AQ111" s="31">
        <f>IF(OR($A111="",AQ$4=""),"",IF(AND(AQ$4&lt;=$D111,AQ$4+6&gt;=$D111),"C","")&amp;IF(AND(AQ$4&lt;=$E111,AQ$4+6&gt;=$E111),"A","")&amp;IF(AND(AQ$4&lt;=$G111,AQ$4+6&gt;=$F111),"V","")&amp;IF(AND(AQ$4&lt;=$H111,AQ$4+6&gt;=$H111),"R",""))</f>
        <v/>
      </c>
      <c r="AR111" s="31">
        <f>IF(OR($A111="",AR$4=""),"",IF(AND(AR$4&lt;=$D111,AR$4+6&gt;=$D111),"C","")&amp;IF(AND(AR$4&lt;=$E111,AR$4+6&gt;=$E111),"A","")&amp;IF(AND(AR$4&lt;=$G111,AR$4+6&gt;=$F111),"V","")&amp;IF(AND(AR$4&lt;=$H111,AR$4+6&gt;=$H111),"R",""))</f>
        <v/>
      </c>
      <c r="AS111" s="31">
        <f>IF(OR($A111="",AS$4=""),"",IF(AND(AS$4&lt;=$D111,AS$4+6&gt;=$D111),"C","")&amp;IF(AND(AS$4&lt;=$E111,AS$4+6&gt;=$E111),"A","")&amp;IF(AND(AS$4&lt;=$G111,AS$4+6&gt;=$F111),"V","")&amp;IF(AND(AS$4&lt;=$H111,AS$4+6&gt;=$H111),"R",""))</f>
        <v/>
      </c>
      <c r="AT111" s="31">
        <f>IF(OR($A111="",AT$4=""),"",IF(AND(AT$4&lt;=$D111,AT$4+6&gt;=$D111),"C","")&amp;IF(AND(AT$4&lt;=$E111,AT$4+6&gt;=$E111),"A","")&amp;IF(AND(AT$4&lt;=$G111,AT$4+6&gt;=$F111),"V","")&amp;IF(AND(AT$4&lt;=$H111,AT$4+6&gt;=$H111),"R",""))</f>
        <v/>
      </c>
      <c r="AU111" s="31">
        <f>IF(OR($A111="",AU$4=""),"",IF(AND(AU$4&lt;=$D111,AU$4+6&gt;=$D111),"C","")&amp;IF(AND(AU$4&lt;=$E111,AU$4+6&gt;=$E111),"A","")&amp;IF(AND(AU$4&lt;=$G111,AU$4+6&gt;=$F111),"V","")&amp;IF(AND(AU$4&lt;=$H111,AU$4+6&gt;=$H111),"R",""))</f>
        <v/>
      </c>
      <c r="AV111" s="31">
        <f>IF(OR($A111="",AV$4=""),"",IF(AND(AV$4&lt;=$D111,AV$4+6&gt;=$D111),"C","")&amp;IF(AND(AV$4&lt;=$E111,AV$4+6&gt;=$E111),"A","")&amp;IF(AND(AV$4&lt;=$G111,AV$4+6&gt;=$F111),"V","")&amp;IF(AND(AV$4&lt;=$H111,AV$4+6&gt;=$H111),"R",""))</f>
        <v/>
      </c>
      <c r="AW111" s="31">
        <f>IF(OR($A111="",AW$4=""),"",IF(AND(AW$4&lt;=$D111,AW$4+6&gt;=$D111),"C","")&amp;IF(AND(AW$4&lt;=$E111,AW$4+6&gt;=$E111),"A","")&amp;IF(AND(AW$4&lt;=$G111,AW$4+6&gt;=$F111),"V","")&amp;IF(AND(AW$4&lt;=$H111,AW$4+6&gt;=$H111),"R",""))</f>
        <v/>
      </c>
      <c r="AX111" s="31">
        <f>IF(OR($A111="",AX$4=""),"",IF(AND(AX$4&lt;=$D111,AX$4+6&gt;=$D111),"C","")&amp;IF(AND(AX$4&lt;=$E111,AX$4+6&gt;=$E111),"A","")&amp;IF(AND(AX$4&lt;=$G111,AX$4+6&gt;=$F111),"V","")&amp;IF(AND(AX$4&lt;=$H111,AX$4+6&gt;=$H111),"R",""))</f>
        <v/>
      </c>
      <c r="AY111" s="31">
        <f>IF(OR($A111="",AY$4=""),"",IF(AND(AY$4&lt;=$D111,AY$4+6&gt;=$D111),"C","")&amp;IF(AND(AY$4&lt;=$E111,AY$4+6&gt;=$E111),"A","")&amp;IF(AND(AY$4&lt;=$G111,AY$4+6&gt;=$F111),"V","")&amp;IF(AND(AY$4&lt;=$H111,AY$4+6&gt;=$H111),"R",""))</f>
        <v/>
      </c>
      <c r="AZ111" s="31">
        <f>IF(OR($A111="",AZ$4=""),"",IF(AND(AZ$4&lt;=$D111,AZ$4+6&gt;=$D111),"C","")&amp;IF(AND(AZ$4&lt;=$E111,AZ$4+6&gt;=$E111),"A","")&amp;IF(AND(AZ$4&lt;=$G111,AZ$4+6&gt;=$F111),"V","")&amp;IF(AND(AZ$4&lt;=$H111,AZ$4+6&gt;=$H111),"R",""))</f>
        <v/>
      </c>
      <c r="BA111" s="31">
        <f>IF(OR($A111="",BA$4=""),"",IF(AND(BA$4&lt;=$D111,BA$4+6&gt;=$D111),"C","")&amp;IF(AND(BA$4&lt;=$E111,BA$4+6&gt;=$E111),"A","")&amp;IF(AND(BA$4&lt;=$G111,BA$4+6&gt;=$F111),"V","")&amp;IF(AND(BA$4&lt;=$H111,BA$4+6&gt;=$H111),"R",""))</f>
        <v/>
      </c>
      <c r="BB111" s="31">
        <f>IF(OR($A111="",BB$4=""),"",IF(AND(BB$4&lt;=$D111,BB$4+6&gt;=$D111),"C","")&amp;IF(AND(BB$4&lt;=$E111,BB$4+6&gt;=$E111),"A","")&amp;IF(AND(BB$4&lt;=$G111,BB$4+6&gt;=$F111),"V","")&amp;IF(AND(BB$4&lt;=$H111,BB$4+6&gt;=$H111),"R",""))</f>
        <v/>
      </c>
      <c r="BC111" s="31">
        <f>IF(OR($A111="",BC$4=""),"",IF(AND(BC$4&lt;=$D111,BC$4+6&gt;=$D111),"C","")&amp;IF(AND(BC$4&lt;=$E111,BC$4+6&gt;=$E111),"A","")&amp;IF(AND(BC$4&lt;=$G111,BC$4+6&gt;=$F111),"V","")&amp;IF(AND(BC$4&lt;=$H111,BC$4+6&gt;=$H111),"R",""))</f>
        <v/>
      </c>
      <c r="BD111" s="31">
        <f>IF(OR($A111="",BD$4=""),"",IF(AND(BD$4&lt;=$D111,BD$4+6&gt;=$D111),"C","")&amp;IF(AND(BD$4&lt;=$E111,BD$4+6&gt;=$E111),"A","")&amp;IF(AND(BD$4&lt;=$G111,BD$4+6&gt;=$F111),"V","")&amp;IF(AND(BD$4&lt;=$H111,BD$4+6&gt;=$H111),"R",""))</f>
        <v/>
      </c>
      <c r="BE111" s="31">
        <f>IF(OR($A111="",BE$4=""),"",IF(AND(BE$4&lt;=$D111,BE$4+6&gt;=$D111),"C","")&amp;IF(AND(BE$4&lt;=$E111,BE$4+6&gt;=$E111),"A","")&amp;IF(AND(BE$4&lt;=$G111,BE$4+6&gt;=$F111),"V","")&amp;IF(AND(BE$4&lt;=$H111,BE$4+6&gt;=$H111),"R",""))</f>
        <v/>
      </c>
      <c r="BF111" s="31">
        <f>IF(OR($A111="",BF$4=""),"",IF(AND(BF$4&lt;=$D111,BF$4+6&gt;=$D111),"C","")&amp;IF(AND(BF$4&lt;=$E111,BF$4+6&gt;=$E111),"A","")&amp;IF(AND(BF$4&lt;=$G111,BF$4+6&gt;=$F111),"V","")&amp;IF(AND(BF$4&lt;=$H111,BF$4+6&gt;=$H111),"R",""))</f>
        <v/>
      </c>
      <c r="BG111" s="31">
        <f>IF(OR($A111="",BG$4=""),"",IF(AND(BG$4&lt;=$D111,BG$4+6&gt;=$D111),"C","")&amp;IF(AND(BG$4&lt;=$E111,BG$4+6&gt;=$E111),"A","")&amp;IF(AND(BG$4&lt;=$G111,BG$4+6&gt;=$F111),"V","")&amp;IF(AND(BG$4&lt;=$H111,BG$4+6&gt;=$H111),"R",""))</f>
        <v/>
      </c>
      <c r="BH111" s="31">
        <f>IF(OR($A111="",BH$4=""),"",IF(AND(BH$4&lt;=$D111,BH$4+6&gt;=$D111),"C","")&amp;IF(AND(BH$4&lt;=$E111,BH$4+6&gt;=$E111),"A","")&amp;IF(AND(BH$4&lt;=$G111,BH$4+6&gt;=$F111),"V","")&amp;IF(AND(BH$4&lt;=$H111,BH$4+6&gt;=$H111),"R",""))</f>
        <v/>
      </c>
      <c r="BI111" s="31">
        <f>IF(OR($A111="",BI$4=""),"",IF(AND(BI$4&lt;=$D111,BI$4+6&gt;=$D111),"C","")&amp;IF(AND(BI$4&lt;=$E111,BI$4+6&gt;=$E111),"A","")&amp;IF(AND(BI$4&lt;=$G111,BI$4+6&gt;=$F111),"V","")&amp;IF(AND(BI$4&lt;=$H111,BI$4+6&gt;=$H111),"R",""))</f>
        <v/>
      </c>
      <c r="BJ111" s="31">
        <f>IF(OR($A111="",BJ$4=""),"",IF(AND(BJ$4&lt;=$D111,BJ$4+6&gt;=$D111),"C","")&amp;IF(AND(BJ$4&lt;=$E111,BJ$4+6&gt;=$E111),"A","")&amp;IF(AND(BJ$4&lt;=$G111,BJ$4+6&gt;=$F111),"V","")&amp;IF(AND(BJ$4&lt;=$H111,BJ$4+6&gt;=$H111),"R",""))</f>
        <v/>
      </c>
      <c r="BK111" s="31">
        <f>IF(OR($A111="",BK$4=""),"",IF(AND(BK$4&lt;=$D111,BK$4+6&gt;=$D111),"C","")&amp;IF(AND(BK$4&lt;=$E111,BK$4+6&gt;=$E111),"A","")&amp;IF(AND(BK$4&lt;=$G111,BK$4+6&gt;=$F111),"V","")&amp;IF(AND(BK$4&lt;=$H111,BK$4+6&gt;=$H111),"R",""))</f>
        <v/>
      </c>
      <c r="BL111" s="31">
        <f>IF(OR($A111="",BL$4=""),"",IF(AND(BL$4&lt;=$D111,BL$4+6&gt;=$D111),"C","")&amp;IF(AND(BL$4&lt;=$E111,BL$4+6&gt;=$E111),"A","")&amp;IF(AND(BL$4&lt;=$G111,BL$4+6&gt;=$F111),"V","")&amp;IF(AND(BL$4&lt;=$H111,BL$4+6&gt;=$H111),"R",""))</f>
        <v/>
      </c>
      <c r="BM111" s="31">
        <f>IF(OR($A111="",BM$4=""),"",IF(AND(BM$4&lt;=$D111,BM$4+6&gt;=$D111),"C","")&amp;IF(AND(BM$4&lt;=$E111,BM$4+6&gt;=$E111),"A","")&amp;IF(AND(BM$4&lt;=$G111,BM$4+6&gt;=$F111),"V","")&amp;IF(AND(BM$4&lt;=$H111,BM$4+6&gt;=$H111),"R",""))</f>
        <v/>
      </c>
      <c r="BN111" s="31">
        <f>IF(OR($A111="",BN$4=""),"",IF(AND(BN$4&lt;=$D111,BN$4+6&gt;=$D111),"C","")&amp;IF(AND(BN$4&lt;=$E111,BN$4+6&gt;=$E111),"A","")&amp;IF(AND(BN$4&lt;=$G111,BN$4+6&gt;=$F111),"V","")&amp;IF(AND(BN$4&lt;=$H111,BN$4+6&gt;=$H111),"R",""))</f>
        <v/>
      </c>
      <c r="BO111" s="31">
        <f>IF(OR($A111="",BO$4=""),"",IF(AND(BO$4&lt;=$D111,BO$4+6&gt;=$D111),"C","")&amp;IF(AND(BO$4&lt;=$E111,BO$4+6&gt;=$E111),"A","")&amp;IF(AND(BO$4&lt;=$G111,BO$4+6&gt;=$F111),"V","")&amp;IF(AND(BO$4&lt;=$H111,BO$4+6&gt;=$H111),"R",""))</f>
        <v/>
      </c>
      <c r="BP111" s="31">
        <f>IF(OR($A111="",BP$4=""),"",IF(AND(BP$4&lt;=$D111,BP$4+6&gt;=$D111),"C","")&amp;IF(AND(BP$4&lt;=$E111,BP$4+6&gt;=$E111),"A","")&amp;IF(AND(BP$4&lt;=$G111,BP$4+6&gt;=$F111),"V","")&amp;IF(AND(BP$4&lt;=$H111,BP$4+6&gt;=$H111),"R",""))</f>
        <v/>
      </c>
    </row>
    <row r="112" ht="26" customHeight="1">
      <c r="A112" s="12">
        <f>IF(Planejamento!A109="","",Planejamento!A109)</f>
        <v/>
      </c>
      <c r="B112" s="32">
        <f>IF(Planejamento!A109="","",Planejamento!B109)</f>
        <v/>
      </c>
      <c r="C112" s="32">
        <f>IF(Planejamento!A109="","",Planejamento!E109)</f>
        <v/>
      </c>
      <c r="D112" s="33">
        <f>IF(Planejamento!A109="","",Planejamento!L109)</f>
        <v/>
      </c>
      <c r="E112" s="33">
        <f>IF(Planejamento!A109="","",Planejamento!M109)</f>
        <v/>
      </c>
      <c r="F112" s="33">
        <f>IF(Planejamento!A109="","",Planejamento!G109)</f>
        <v/>
      </c>
      <c r="G112" s="33">
        <f>IF(Planejamento!A109="","",Planejamento!H109)</f>
        <v/>
      </c>
      <c r="H112" s="33">
        <f>IF(Planejamento!A109="","",Planejamento!N109)</f>
        <v/>
      </c>
      <c r="I112" s="34">
        <f>IF(OR($A112="",I$4=""),"",IF(AND(I$4&lt;=$D112,I$4+6&gt;=$D112),"C","")&amp;IF(AND(I$4&lt;=$E112,I$4+6&gt;=$E112),"A","")&amp;IF(AND(I$4&lt;=$G112,I$4+6&gt;=$F112),"V","")&amp;IF(AND(I$4&lt;=$H112,I$4+6&gt;=$H112),"R",""))</f>
        <v/>
      </c>
      <c r="J112" s="34">
        <f>IF(OR($A112="",J$4=""),"",IF(AND(J$4&lt;=$D112,J$4+6&gt;=$D112),"C","")&amp;IF(AND(J$4&lt;=$E112,J$4+6&gt;=$E112),"A","")&amp;IF(AND(J$4&lt;=$G112,J$4+6&gt;=$F112),"V","")&amp;IF(AND(J$4&lt;=$H112,J$4+6&gt;=$H112),"R",""))</f>
        <v/>
      </c>
      <c r="K112" s="34">
        <f>IF(OR($A112="",K$4=""),"",IF(AND(K$4&lt;=$D112,K$4+6&gt;=$D112),"C","")&amp;IF(AND(K$4&lt;=$E112,K$4+6&gt;=$E112),"A","")&amp;IF(AND(K$4&lt;=$G112,K$4+6&gt;=$F112),"V","")&amp;IF(AND(K$4&lt;=$H112,K$4+6&gt;=$H112),"R",""))</f>
        <v/>
      </c>
      <c r="L112" s="34">
        <f>IF(OR($A112="",L$4=""),"",IF(AND(L$4&lt;=$D112,L$4+6&gt;=$D112),"C","")&amp;IF(AND(L$4&lt;=$E112,L$4+6&gt;=$E112),"A","")&amp;IF(AND(L$4&lt;=$G112,L$4+6&gt;=$F112),"V","")&amp;IF(AND(L$4&lt;=$H112,L$4+6&gt;=$H112),"R",""))</f>
        <v/>
      </c>
      <c r="M112" s="34">
        <f>IF(OR($A112="",M$4=""),"",IF(AND(M$4&lt;=$D112,M$4+6&gt;=$D112),"C","")&amp;IF(AND(M$4&lt;=$E112,M$4+6&gt;=$E112),"A","")&amp;IF(AND(M$4&lt;=$G112,M$4+6&gt;=$F112),"V","")&amp;IF(AND(M$4&lt;=$H112,M$4+6&gt;=$H112),"R",""))</f>
        <v/>
      </c>
      <c r="N112" s="34">
        <f>IF(OR($A112="",N$4=""),"",IF(AND(N$4&lt;=$D112,N$4+6&gt;=$D112),"C","")&amp;IF(AND(N$4&lt;=$E112,N$4+6&gt;=$E112),"A","")&amp;IF(AND(N$4&lt;=$G112,N$4+6&gt;=$F112),"V","")&amp;IF(AND(N$4&lt;=$H112,N$4+6&gt;=$H112),"R",""))</f>
        <v/>
      </c>
      <c r="O112" s="34">
        <f>IF(OR($A112="",O$4=""),"",IF(AND(O$4&lt;=$D112,O$4+6&gt;=$D112),"C","")&amp;IF(AND(O$4&lt;=$E112,O$4+6&gt;=$E112),"A","")&amp;IF(AND(O$4&lt;=$G112,O$4+6&gt;=$F112),"V","")&amp;IF(AND(O$4&lt;=$H112,O$4+6&gt;=$H112),"R",""))</f>
        <v/>
      </c>
      <c r="P112" s="34">
        <f>IF(OR($A112="",P$4=""),"",IF(AND(P$4&lt;=$D112,P$4+6&gt;=$D112),"C","")&amp;IF(AND(P$4&lt;=$E112,P$4+6&gt;=$E112),"A","")&amp;IF(AND(P$4&lt;=$G112,P$4+6&gt;=$F112),"V","")&amp;IF(AND(P$4&lt;=$H112,P$4+6&gt;=$H112),"R",""))</f>
        <v/>
      </c>
      <c r="Q112" s="34">
        <f>IF(OR($A112="",Q$4=""),"",IF(AND(Q$4&lt;=$D112,Q$4+6&gt;=$D112),"C","")&amp;IF(AND(Q$4&lt;=$E112,Q$4+6&gt;=$E112),"A","")&amp;IF(AND(Q$4&lt;=$G112,Q$4+6&gt;=$F112),"V","")&amp;IF(AND(Q$4&lt;=$H112,Q$4+6&gt;=$H112),"R",""))</f>
        <v/>
      </c>
      <c r="R112" s="34">
        <f>IF(OR($A112="",R$4=""),"",IF(AND(R$4&lt;=$D112,R$4+6&gt;=$D112),"C","")&amp;IF(AND(R$4&lt;=$E112,R$4+6&gt;=$E112),"A","")&amp;IF(AND(R$4&lt;=$G112,R$4+6&gt;=$F112),"V","")&amp;IF(AND(R$4&lt;=$H112,R$4+6&gt;=$H112),"R",""))</f>
        <v/>
      </c>
      <c r="S112" s="34">
        <f>IF(OR($A112="",S$4=""),"",IF(AND(S$4&lt;=$D112,S$4+6&gt;=$D112),"C","")&amp;IF(AND(S$4&lt;=$E112,S$4+6&gt;=$E112),"A","")&amp;IF(AND(S$4&lt;=$G112,S$4+6&gt;=$F112),"V","")&amp;IF(AND(S$4&lt;=$H112,S$4+6&gt;=$H112),"R",""))</f>
        <v/>
      </c>
      <c r="T112" s="34">
        <f>IF(OR($A112="",T$4=""),"",IF(AND(T$4&lt;=$D112,T$4+6&gt;=$D112),"C","")&amp;IF(AND(T$4&lt;=$E112,T$4+6&gt;=$E112),"A","")&amp;IF(AND(T$4&lt;=$G112,T$4+6&gt;=$F112),"V","")&amp;IF(AND(T$4&lt;=$H112,T$4+6&gt;=$H112),"R",""))</f>
        <v/>
      </c>
      <c r="U112" s="34">
        <f>IF(OR($A112="",U$4=""),"",IF(AND(U$4&lt;=$D112,U$4+6&gt;=$D112),"C","")&amp;IF(AND(U$4&lt;=$E112,U$4+6&gt;=$E112),"A","")&amp;IF(AND(U$4&lt;=$G112,U$4+6&gt;=$F112),"V","")&amp;IF(AND(U$4&lt;=$H112,U$4+6&gt;=$H112),"R",""))</f>
        <v/>
      </c>
      <c r="V112" s="34">
        <f>IF(OR($A112="",V$4=""),"",IF(AND(V$4&lt;=$D112,V$4+6&gt;=$D112),"C","")&amp;IF(AND(V$4&lt;=$E112,V$4+6&gt;=$E112),"A","")&amp;IF(AND(V$4&lt;=$G112,V$4+6&gt;=$F112),"V","")&amp;IF(AND(V$4&lt;=$H112,V$4+6&gt;=$H112),"R",""))</f>
        <v/>
      </c>
      <c r="W112" s="34">
        <f>IF(OR($A112="",W$4=""),"",IF(AND(W$4&lt;=$D112,W$4+6&gt;=$D112),"C","")&amp;IF(AND(W$4&lt;=$E112,W$4+6&gt;=$E112),"A","")&amp;IF(AND(W$4&lt;=$G112,W$4+6&gt;=$F112),"V","")&amp;IF(AND(W$4&lt;=$H112,W$4+6&gt;=$H112),"R",""))</f>
        <v/>
      </c>
      <c r="X112" s="34">
        <f>IF(OR($A112="",X$4=""),"",IF(AND(X$4&lt;=$D112,X$4+6&gt;=$D112),"C","")&amp;IF(AND(X$4&lt;=$E112,X$4+6&gt;=$E112),"A","")&amp;IF(AND(X$4&lt;=$G112,X$4+6&gt;=$F112),"V","")&amp;IF(AND(X$4&lt;=$H112,X$4+6&gt;=$H112),"R",""))</f>
        <v/>
      </c>
      <c r="Y112" s="34">
        <f>IF(OR($A112="",Y$4=""),"",IF(AND(Y$4&lt;=$D112,Y$4+6&gt;=$D112),"C","")&amp;IF(AND(Y$4&lt;=$E112,Y$4+6&gt;=$E112),"A","")&amp;IF(AND(Y$4&lt;=$G112,Y$4+6&gt;=$F112),"V","")&amp;IF(AND(Y$4&lt;=$H112,Y$4+6&gt;=$H112),"R",""))</f>
        <v/>
      </c>
      <c r="Z112" s="34">
        <f>IF(OR($A112="",Z$4=""),"",IF(AND(Z$4&lt;=$D112,Z$4+6&gt;=$D112),"C","")&amp;IF(AND(Z$4&lt;=$E112,Z$4+6&gt;=$E112),"A","")&amp;IF(AND(Z$4&lt;=$G112,Z$4+6&gt;=$F112),"V","")&amp;IF(AND(Z$4&lt;=$H112,Z$4+6&gt;=$H112),"R",""))</f>
        <v/>
      </c>
      <c r="AA112" s="34">
        <f>IF(OR($A112="",AA$4=""),"",IF(AND(AA$4&lt;=$D112,AA$4+6&gt;=$D112),"C","")&amp;IF(AND(AA$4&lt;=$E112,AA$4+6&gt;=$E112),"A","")&amp;IF(AND(AA$4&lt;=$G112,AA$4+6&gt;=$F112),"V","")&amp;IF(AND(AA$4&lt;=$H112,AA$4+6&gt;=$H112),"R",""))</f>
        <v/>
      </c>
      <c r="AB112" s="34">
        <f>IF(OR($A112="",AB$4=""),"",IF(AND(AB$4&lt;=$D112,AB$4+6&gt;=$D112),"C","")&amp;IF(AND(AB$4&lt;=$E112,AB$4+6&gt;=$E112),"A","")&amp;IF(AND(AB$4&lt;=$G112,AB$4+6&gt;=$F112),"V","")&amp;IF(AND(AB$4&lt;=$H112,AB$4+6&gt;=$H112),"R",""))</f>
        <v/>
      </c>
      <c r="AC112" s="34">
        <f>IF(OR($A112="",AC$4=""),"",IF(AND(AC$4&lt;=$D112,AC$4+6&gt;=$D112),"C","")&amp;IF(AND(AC$4&lt;=$E112,AC$4+6&gt;=$E112),"A","")&amp;IF(AND(AC$4&lt;=$G112,AC$4+6&gt;=$F112),"V","")&amp;IF(AND(AC$4&lt;=$H112,AC$4+6&gt;=$H112),"R",""))</f>
        <v/>
      </c>
      <c r="AD112" s="34">
        <f>IF(OR($A112="",AD$4=""),"",IF(AND(AD$4&lt;=$D112,AD$4+6&gt;=$D112),"C","")&amp;IF(AND(AD$4&lt;=$E112,AD$4+6&gt;=$E112),"A","")&amp;IF(AND(AD$4&lt;=$G112,AD$4+6&gt;=$F112),"V","")&amp;IF(AND(AD$4&lt;=$H112,AD$4+6&gt;=$H112),"R",""))</f>
        <v/>
      </c>
      <c r="AE112" s="34">
        <f>IF(OR($A112="",AE$4=""),"",IF(AND(AE$4&lt;=$D112,AE$4+6&gt;=$D112),"C","")&amp;IF(AND(AE$4&lt;=$E112,AE$4+6&gt;=$E112),"A","")&amp;IF(AND(AE$4&lt;=$G112,AE$4+6&gt;=$F112),"V","")&amp;IF(AND(AE$4&lt;=$H112,AE$4+6&gt;=$H112),"R",""))</f>
        <v/>
      </c>
      <c r="AF112" s="34">
        <f>IF(OR($A112="",AF$4=""),"",IF(AND(AF$4&lt;=$D112,AF$4+6&gt;=$D112),"C","")&amp;IF(AND(AF$4&lt;=$E112,AF$4+6&gt;=$E112),"A","")&amp;IF(AND(AF$4&lt;=$G112,AF$4+6&gt;=$F112),"V","")&amp;IF(AND(AF$4&lt;=$H112,AF$4+6&gt;=$H112),"R",""))</f>
        <v/>
      </c>
      <c r="AG112" s="34">
        <f>IF(OR($A112="",AG$4=""),"",IF(AND(AG$4&lt;=$D112,AG$4+6&gt;=$D112),"C","")&amp;IF(AND(AG$4&lt;=$E112,AG$4+6&gt;=$E112),"A","")&amp;IF(AND(AG$4&lt;=$G112,AG$4+6&gt;=$F112),"V","")&amp;IF(AND(AG$4&lt;=$H112,AG$4+6&gt;=$H112),"R",""))</f>
        <v/>
      </c>
      <c r="AH112" s="34">
        <f>IF(OR($A112="",AH$4=""),"",IF(AND(AH$4&lt;=$D112,AH$4+6&gt;=$D112),"C","")&amp;IF(AND(AH$4&lt;=$E112,AH$4+6&gt;=$E112),"A","")&amp;IF(AND(AH$4&lt;=$G112,AH$4+6&gt;=$F112),"V","")&amp;IF(AND(AH$4&lt;=$H112,AH$4+6&gt;=$H112),"R",""))</f>
        <v/>
      </c>
      <c r="AI112" s="34">
        <f>IF(OR($A112="",AI$4=""),"",IF(AND(AI$4&lt;=$D112,AI$4+6&gt;=$D112),"C","")&amp;IF(AND(AI$4&lt;=$E112,AI$4+6&gt;=$E112),"A","")&amp;IF(AND(AI$4&lt;=$G112,AI$4+6&gt;=$F112),"V","")&amp;IF(AND(AI$4&lt;=$H112,AI$4+6&gt;=$H112),"R",""))</f>
        <v/>
      </c>
      <c r="AJ112" s="34">
        <f>IF(OR($A112="",AJ$4=""),"",IF(AND(AJ$4&lt;=$D112,AJ$4+6&gt;=$D112),"C","")&amp;IF(AND(AJ$4&lt;=$E112,AJ$4+6&gt;=$E112),"A","")&amp;IF(AND(AJ$4&lt;=$G112,AJ$4+6&gt;=$F112),"V","")&amp;IF(AND(AJ$4&lt;=$H112,AJ$4+6&gt;=$H112),"R",""))</f>
        <v/>
      </c>
      <c r="AK112" s="34">
        <f>IF(OR($A112="",AK$4=""),"",IF(AND(AK$4&lt;=$D112,AK$4+6&gt;=$D112),"C","")&amp;IF(AND(AK$4&lt;=$E112,AK$4+6&gt;=$E112),"A","")&amp;IF(AND(AK$4&lt;=$G112,AK$4+6&gt;=$F112),"V","")&amp;IF(AND(AK$4&lt;=$H112,AK$4+6&gt;=$H112),"R",""))</f>
        <v/>
      </c>
      <c r="AL112" s="34">
        <f>IF(OR($A112="",AL$4=""),"",IF(AND(AL$4&lt;=$D112,AL$4+6&gt;=$D112),"C","")&amp;IF(AND(AL$4&lt;=$E112,AL$4+6&gt;=$E112),"A","")&amp;IF(AND(AL$4&lt;=$G112,AL$4+6&gt;=$F112),"V","")&amp;IF(AND(AL$4&lt;=$H112,AL$4+6&gt;=$H112),"R",""))</f>
        <v/>
      </c>
      <c r="AM112" s="34">
        <f>IF(OR($A112="",AM$4=""),"",IF(AND(AM$4&lt;=$D112,AM$4+6&gt;=$D112),"C","")&amp;IF(AND(AM$4&lt;=$E112,AM$4+6&gt;=$E112),"A","")&amp;IF(AND(AM$4&lt;=$G112,AM$4+6&gt;=$F112),"V","")&amp;IF(AND(AM$4&lt;=$H112,AM$4+6&gt;=$H112),"R",""))</f>
        <v/>
      </c>
      <c r="AN112" s="34">
        <f>IF(OR($A112="",AN$4=""),"",IF(AND(AN$4&lt;=$D112,AN$4+6&gt;=$D112),"C","")&amp;IF(AND(AN$4&lt;=$E112,AN$4+6&gt;=$E112),"A","")&amp;IF(AND(AN$4&lt;=$G112,AN$4+6&gt;=$F112),"V","")&amp;IF(AND(AN$4&lt;=$H112,AN$4+6&gt;=$H112),"R",""))</f>
        <v/>
      </c>
      <c r="AO112" s="34">
        <f>IF(OR($A112="",AO$4=""),"",IF(AND(AO$4&lt;=$D112,AO$4+6&gt;=$D112),"C","")&amp;IF(AND(AO$4&lt;=$E112,AO$4+6&gt;=$E112),"A","")&amp;IF(AND(AO$4&lt;=$G112,AO$4+6&gt;=$F112),"V","")&amp;IF(AND(AO$4&lt;=$H112,AO$4+6&gt;=$H112),"R",""))</f>
        <v/>
      </c>
      <c r="AP112" s="34">
        <f>IF(OR($A112="",AP$4=""),"",IF(AND(AP$4&lt;=$D112,AP$4+6&gt;=$D112),"C","")&amp;IF(AND(AP$4&lt;=$E112,AP$4+6&gt;=$E112),"A","")&amp;IF(AND(AP$4&lt;=$G112,AP$4+6&gt;=$F112),"V","")&amp;IF(AND(AP$4&lt;=$H112,AP$4+6&gt;=$H112),"R",""))</f>
        <v/>
      </c>
      <c r="AQ112" s="34">
        <f>IF(OR($A112="",AQ$4=""),"",IF(AND(AQ$4&lt;=$D112,AQ$4+6&gt;=$D112),"C","")&amp;IF(AND(AQ$4&lt;=$E112,AQ$4+6&gt;=$E112),"A","")&amp;IF(AND(AQ$4&lt;=$G112,AQ$4+6&gt;=$F112),"V","")&amp;IF(AND(AQ$4&lt;=$H112,AQ$4+6&gt;=$H112),"R",""))</f>
        <v/>
      </c>
      <c r="AR112" s="34">
        <f>IF(OR($A112="",AR$4=""),"",IF(AND(AR$4&lt;=$D112,AR$4+6&gt;=$D112),"C","")&amp;IF(AND(AR$4&lt;=$E112,AR$4+6&gt;=$E112),"A","")&amp;IF(AND(AR$4&lt;=$G112,AR$4+6&gt;=$F112),"V","")&amp;IF(AND(AR$4&lt;=$H112,AR$4+6&gt;=$H112),"R",""))</f>
        <v/>
      </c>
      <c r="AS112" s="34">
        <f>IF(OR($A112="",AS$4=""),"",IF(AND(AS$4&lt;=$D112,AS$4+6&gt;=$D112),"C","")&amp;IF(AND(AS$4&lt;=$E112,AS$4+6&gt;=$E112),"A","")&amp;IF(AND(AS$4&lt;=$G112,AS$4+6&gt;=$F112),"V","")&amp;IF(AND(AS$4&lt;=$H112,AS$4+6&gt;=$H112),"R",""))</f>
        <v/>
      </c>
      <c r="AT112" s="34">
        <f>IF(OR($A112="",AT$4=""),"",IF(AND(AT$4&lt;=$D112,AT$4+6&gt;=$D112),"C","")&amp;IF(AND(AT$4&lt;=$E112,AT$4+6&gt;=$E112),"A","")&amp;IF(AND(AT$4&lt;=$G112,AT$4+6&gt;=$F112),"V","")&amp;IF(AND(AT$4&lt;=$H112,AT$4+6&gt;=$H112),"R",""))</f>
        <v/>
      </c>
      <c r="AU112" s="34">
        <f>IF(OR($A112="",AU$4=""),"",IF(AND(AU$4&lt;=$D112,AU$4+6&gt;=$D112),"C","")&amp;IF(AND(AU$4&lt;=$E112,AU$4+6&gt;=$E112),"A","")&amp;IF(AND(AU$4&lt;=$G112,AU$4+6&gt;=$F112),"V","")&amp;IF(AND(AU$4&lt;=$H112,AU$4+6&gt;=$H112),"R",""))</f>
        <v/>
      </c>
      <c r="AV112" s="34">
        <f>IF(OR($A112="",AV$4=""),"",IF(AND(AV$4&lt;=$D112,AV$4+6&gt;=$D112),"C","")&amp;IF(AND(AV$4&lt;=$E112,AV$4+6&gt;=$E112),"A","")&amp;IF(AND(AV$4&lt;=$G112,AV$4+6&gt;=$F112),"V","")&amp;IF(AND(AV$4&lt;=$H112,AV$4+6&gt;=$H112),"R",""))</f>
        <v/>
      </c>
      <c r="AW112" s="34">
        <f>IF(OR($A112="",AW$4=""),"",IF(AND(AW$4&lt;=$D112,AW$4+6&gt;=$D112),"C","")&amp;IF(AND(AW$4&lt;=$E112,AW$4+6&gt;=$E112),"A","")&amp;IF(AND(AW$4&lt;=$G112,AW$4+6&gt;=$F112),"V","")&amp;IF(AND(AW$4&lt;=$H112,AW$4+6&gt;=$H112),"R",""))</f>
        <v/>
      </c>
      <c r="AX112" s="34">
        <f>IF(OR($A112="",AX$4=""),"",IF(AND(AX$4&lt;=$D112,AX$4+6&gt;=$D112),"C","")&amp;IF(AND(AX$4&lt;=$E112,AX$4+6&gt;=$E112),"A","")&amp;IF(AND(AX$4&lt;=$G112,AX$4+6&gt;=$F112),"V","")&amp;IF(AND(AX$4&lt;=$H112,AX$4+6&gt;=$H112),"R",""))</f>
        <v/>
      </c>
      <c r="AY112" s="34">
        <f>IF(OR($A112="",AY$4=""),"",IF(AND(AY$4&lt;=$D112,AY$4+6&gt;=$D112),"C","")&amp;IF(AND(AY$4&lt;=$E112,AY$4+6&gt;=$E112),"A","")&amp;IF(AND(AY$4&lt;=$G112,AY$4+6&gt;=$F112),"V","")&amp;IF(AND(AY$4&lt;=$H112,AY$4+6&gt;=$H112),"R",""))</f>
        <v/>
      </c>
      <c r="AZ112" s="34">
        <f>IF(OR($A112="",AZ$4=""),"",IF(AND(AZ$4&lt;=$D112,AZ$4+6&gt;=$D112),"C","")&amp;IF(AND(AZ$4&lt;=$E112,AZ$4+6&gt;=$E112),"A","")&amp;IF(AND(AZ$4&lt;=$G112,AZ$4+6&gt;=$F112),"V","")&amp;IF(AND(AZ$4&lt;=$H112,AZ$4+6&gt;=$H112),"R",""))</f>
        <v/>
      </c>
      <c r="BA112" s="34">
        <f>IF(OR($A112="",BA$4=""),"",IF(AND(BA$4&lt;=$D112,BA$4+6&gt;=$D112),"C","")&amp;IF(AND(BA$4&lt;=$E112,BA$4+6&gt;=$E112),"A","")&amp;IF(AND(BA$4&lt;=$G112,BA$4+6&gt;=$F112),"V","")&amp;IF(AND(BA$4&lt;=$H112,BA$4+6&gt;=$H112),"R",""))</f>
        <v/>
      </c>
      <c r="BB112" s="34">
        <f>IF(OR($A112="",BB$4=""),"",IF(AND(BB$4&lt;=$D112,BB$4+6&gt;=$D112),"C","")&amp;IF(AND(BB$4&lt;=$E112,BB$4+6&gt;=$E112),"A","")&amp;IF(AND(BB$4&lt;=$G112,BB$4+6&gt;=$F112),"V","")&amp;IF(AND(BB$4&lt;=$H112,BB$4+6&gt;=$H112),"R",""))</f>
        <v/>
      </c>
      <c r="BC112" s="34">
        <f>IF(OR($A112="",BC$4=""),"",IF(AND(BC$4&lt;=$D112,BC$4+6&gt;=$D112),"C","")&amp;IF(AND(BC$4&lt;=$E112,BC$4+6&gt;=$E112),"A","")&amp;IF(AND(BC$4&lt;=$G112,BC$4+6&gt;=$F112),"V","")&amp;IF(AND(BC$4&lt;=$H112,BC$4+6&gt;=$H112),"R",""))</f>
        <v/>
      </c>
      <c r="BD112" s="34">
        <f>IF(OR($A112="",BD$4=""),"",IF(AND(BD$4&lt;=$D112,BD$4+6&gt;=$D112),"C","")&amp;IF(AND(BD$4&lt;=$E112,BD$4+6&gt;=$E112),"A","")&amp;IF(AND(BD$4&lt;=$G112,BD$4+6&gt;=$F112),"V","")&amp;IF(AND(BD$4&lt;=$H112,BD$4+6&gt;=$H112),"R",""))</f>
        <v/>
      </c>
      <c r="BE112" s="34">
        <f>IF(OR($A112="",BE$4=""),"",IF(AND(BE$4&lt;=$D112,BE$4+6&gt;=$D112),"C","")&amp;IF(AND(BE$4&lt;=$E112,BE$4+6&gt;=$E112),"A","")&amp;IF(AND(BE$4&lt;=$G112,BE$4+6&gt;=$F112),"V","")&amp;IF(AND(BE$4&lt;=$H112,BE$4+6&gt;=$H112),"R",""))</f>
        <v/>
      </c>
      <c r="BF112" s="34">
        <f>IF(OR($A112="",BF$4=""),"",IF(AND(BF$4&lt;=$D112,BF$4+6&gt;=$D112),"C","")&amp;IF(AND(BF$4&lt;=$E112,BF$4+6&gt;=$E112),"A","")&amp;IF(AND(BF$4&lt;=$G112,BF$4+6&gt;=$F112),"V","")&amp;IF(AND(BF$4&lt;=$H112,BF$4+6&gt;=$H112),"R",""))</f>
        <v/>
      </c>
      <c r="BG112" s="34">
        <f>IF(OR($A112="",BG$4=""),"",IF(AND(BG$4&lt;=$D112,BG$4+6&gt;=$D112),"C","")&amp;IF(AND(BG$4&lt;=$E112,BG$4+6&gt;=$E112),"A","")&amp;IF(AND(BG$4&lt;=$G112,BG$4+6&gt;=$F112),"V","")&amp;IF(AND(BG$4&lt;=$H112,BG$4+6&gt;=$H112),"R",""))</f>
        <v/>
      </c>
      <c r="BH112" s="34">
        <f>IF(OR($A112="",BH$4=""),"",IF(AND(BH$4&lt;=$D112,BH$4+6&gt;=$D112),"C","")&amp;IF(AND(BH$4&lt;=$E112,BH$4+6&gt;=$E112),"A","")&amp;IF(AND(BH$4&lt;=$G112,BH$4+6&gt;=$F112),"V","")&amp;IF(AND(BH$4&lt;=$H112,BH$4+6&gt;=$H112),"R",""))</f>
        <v/>
      </c>
      <c r="BI112" s="34">
        <f>IF(OR($A112="",BI$4=""),"",IF(AND(BI$4&lt;=$D112,BI$4+6&gt;=$D112),"C","")&amp;IF(AND(BI$4&lt;=$E112,BI$4+6&gt;=$E112),"A","")&amp;IF(AND(BI$4&lt;=$G112,BI$4+6&gt;=$F112),"V","")&amp;IF(AND(BI$4&lt;=$H112,BI$4+6&gt;=$H112),"R",""))</f>
        <v/>
      </c>
      <c r="BJ112" s="34">
        <f>IF(OR($A112="",BJ$4=""),"",IF(AND(BJ$4&lt;=$D112,BJ$4+6&gt;=$D112),"C","")&amp;IF(AND(BJ$4&lt;=$E112,BJ$4+6&gt;=$E112),"A","")&amp;IF(AND(BJ$4&lt;=$G112,BJ$4+6&gt;=$F112),"V","")&amp;IF(AND(BJ$4&lt;=$H112,BJ$4+6&gt;=$H112),"R",""))</f>
        <v/>
      </c>
      <c r="BK112" s="34">
        <f>IF(OR($A112="",BK$4=""),"",IF(AND(BK$4&lt;=$D112,BK$4+6&gt;=$D112),"C","")&amp;IF(AND(BK$4&lt;=$E112,BK$4+6&gt;=$E112),"A","")&amp;IF(AND(BK$4&lt;=$G112,BK$4+6&gt;=$F112),"V","")&amp;IF(AND(BK$4&lt;=$H112,BK$4+6&gt;=$H112),"R",""))</f>
        <v/>
      </c>
      <c r="BL112" s="34">
        <f>IF(OR($A112="",BL$4=""),"",IF(AND(BL$4&lt;=$D112,BL$4+6&gt;=$D112),"C","")&amp;IF(AND(BL$4&lt;=$E112,BL$4+6&gt;=$E112),"A","")&amp;IF(AND(BL$4&lt;=$G112,BL$4+6&gt;=$F112),"V","")&amp;IF(AND(BL$4&lt;=$H112,BL$4+6&gt;=$H112),"R",""))</f>
        <v/>
      </c>
      <c r="BM112" s="34">
        <f>IF(OR($A112="",BM$4=""),"",IF(AND(BM$4&lt;=$D112,BM$4+6&gt;=$D112),"C","")&amp;IF(AND(BM$4&lt;=$E112,BM$4+6&gt;=$E112),"A","")&amp;IF(AND(BM$4&lt;=$G112,BM$4+6&gt;=$F112),"V","")&amp;IF(AND(BM$4&lt;=$H112,BM$4+6&gt;=$H112),"R",""))</f>
        <v/>
      </c>
      <c r="BN112" s="34">
        <f>IF(OR($A112="",BN$4=""),"",IF(AND(BN$4&lt;=$D112,BN$4+6&gt;=$D112),"C","")&amp;IF(AND(BN$4&lt;=$E112,BN$4+6&gt;=$E112),"A","")&amp;IF(AND(BN$4&lt;=$G112,BN$4+6&gt;=$F112),"V","")&amp;IF(AND(BN$4&lt;=$H112,BN$4+6&gt;=$H112),"R",""))</f>
        <v/>
      </c>
      <c r="BO112" s="34">
        <f>IF(OR($A112="",BO$4=""),"",IF(AND(BO$4&lt;=$D112,BO$4+6&gt;=$D112),"C","")&amp;IF(AND(BO$4&lt;=$E112,BO$4+6&gt;=$E112),"A","")&amp;IF(AND(BO$4&lt;=$G112,BO$4+6&gt;=$F112),"V","")&amp;IF(AND(BO$4&lt;=$H112,BO$4+6&gt;=$H112),"R",""))</f>
        <v/>
      </c>
      <c r="BP112" s="34">
        <f>IF(OR($A112="",BP$4=""),"",IF(AND(BP$4&lt;=$D112,BP$4+6&gt;=$D112),"C","")&amp;IF(AND(BP$4&lt;=$E112,BP$4+6&gt;=$E112),"A","")&amp;IF(AND(BP$4&lt;=$G112,BP$4+6&gt;=$F112),"V","")&amp;IF(AND(BP$4&lt;=$H112,BP$4+6&gt;=$H112),"R",""))</f>
        <v/>
      </c>
    </row>
    <row r="113" ht="26" customHeight="1">
      <c r="A113" s="13">
        <f>IF(Planejamento!A110="","",Planejamento!A110)</f>
        <v/>
      </c>
      <c r="B113" s="29">
        <f>IF(Planejamento!A110="","",Planejamento!B110)</f>
        <v/>
      </c>
      <c r="C113" s="29">
        <f>IF(Planejamento!A110="","",Planejamento!E110)</f>
        <v/>
      </c>
      <c r="D113" s="30">
        <f>IF(Planejamento!A110="","",Planejamento!L110)</f>
        <v/>
      </c>
      <c r="E113" s="30">
        <f>IF(Planejamento!A110="","",Planejamento!M110)</f>
        <v/>
      </c>
      <c r="F113" s="30">
        <f>IF(Planejamento!A110="","",Planejamento!G110)</f>
        <v/>
      </c>
      <c r="G113" s="30">
        <f>IF(Planejamento!A110="","",Planejamento!H110)</f>
        <v/>
      </c>
      <c r="H113" s="30">
        <f>IF(Planejamento!A110="","",Planejamento!N110)</f>
        <v/>
      </c>
      <c r="I113" s="31">
        <f>IF(OR($A113="",I$4=""),"",IF(AND(I$4&lt;=$D113,I$4+6&gt;=$D113),"C","")&amp;IF(AND(I$4&lt;=$E113,I$4+6&gt;=$E113),"A","")&amp;IF(AND(I$4&lt;=$G113,I$4+6&gt;=$F113),"V","")&amp;IF(AND(I$4&lt;=$H113,I$4+6&gt;=$H113),"R",""))</f>
        <v/>
      </c>
      <c r="J113" s="31">
        <f>IF(OR($A113="",J$4=""),"",IF(AND(J$4&lt;=$D113,J$4+6&gt;=$D113),"C","")&amp;IF(AND(J$4&lt;=$E113,J$4+6&gt;=$E113),"A","")&amp;IF(AND(J$4&lt;=$G113,J$4+6&gt;=$F113),"V","")&amp;IF(AND(J$4&lt;=$H113,J$4+6&gt;=$H113),"R",""))</f>
        <v/>
      </c>
      <c r="K113" s="31">
        <f>IF(OR($A113="",K$4=""),"",IF(AND(K$4&lt;=$D113,K$4+6&gt;=$D113),"C","")&amp;IF(AND(K$4&lt;=$E113,K$4+6&gt;=$E113),"A","")&amp;IF(AND(K$4&lt;=$G113,K$4+6&gt;=$F113),"V","")&amp;IF(AND(K$4&lt;=$H113,K$4+6&gt;=$H113),"R",""))</f>
        <v/>
      </c>
      <c r="L113" s="31">
        <f>IF(OR($A113="",L$4=""),"",IF(AND(L$4&lt;=$D113,L$4+6&gt;=$D113),"C","")&amp;IF(AND(L$4&lt;=$E113,L$4+6&gt;=$E113),"A","")&amp;IF(AND(L$4&lt;=$G113,L$4+6&gt;=$F113),"V","")&amp;IF(AND(L$4&lt;=$H113,L$4+6&gt;=$H113),"R",""))</f>
        <v/>
      </c>
      <c r="M113" s="31">
        <f>IF(OR($A113="",M$4=""),"",IF(AND(M$4&lt;=$D113,M$4+6&gt;=$D113),"C","")&amp;IF(AND(M$4&lt;=$E113,M$4+6&gt;=$E113),"A","")&amp;IF(AND(M$4&lt;=$G113,M$4+6&gt;=$F113),"V","")&amp;IF(AND(M$4&lt;=$H113,M$4+6&gt;=$H113),"R",""))</f>
        <v/>
      </c>
      <c r="N113" s="31">
        <f>IF(OR($A113="",N$4=""),"",IF(AND(N$4&lt;=$D113,N$4+6&gt;=$D113),"C","")&amp;IF(AND(N$4&lt;=$E113,N$4+6&gt;=$E113),"A","")&amp;IF(AND(N$4&lt;=$G113,N$4+6&gt;=$F113),"V","")&amp;IF(AND(N$4&lt;=$H113,N$4+6&gt;=$H113),"R",""))</f>
        <v/>
      </c>
      <c r="O113" s="31">
        <f>IF(OR($A113="",O$4=""),"",IF(AND(O$4&lt;=$D113,O$4+6&gt;=$D113),"C","")&amp;IF(AND(O$4&lt;=$E113,O$4+6&gt;=$E113),"A","")&amp;IF(AND(O$4&lt;=$G113,O$4+6&gt;=$F113),"V","")&amp;IF(AND(O$4&lt;=$H113,O$4+6&gt;=$H113),"R",""))</f>
        <v/>
      </c>
      <c r="P113" s="31">
        <f>IF(OR($A113="",P$4=""),"",IF(AND(P$4&lt;=$D113,P$4+6&gt;=$D113),"C","")&amp;IF(AND(P$4&lt;=$E113,P$4+6&gt;=$E113),"A","")&amp;IF(AND(P$4&lt;=$G113,P$4+6&gt;=$F113),"V","")&amp;IF(AND(P$4&lt;=$H113,P$4+6&gt;=$H113),"R",""))</f>
        <v/>
      </c>
      <c r="Q113" s="31">
        <f>IF(OR($A113="",Q$4=""),"",IF(AND(Q$4&lt;=$D113,Q$4+6&gt;=$D113),"C","")&amp;IF(AND(Q$4&lt;=$E113,Q$4+6&gt;=$E113),"A","")&amp;IF(AND(Q$4&lt;=$G113,Q$4+6&gt;=$F113),"V","")&amp;IF(AND(Q$4&lt;=$H113,Q$4+6&gt;=$H113),"R",""))</f>
        <v/>
      </c>
      <c r="R113" s="31">
        <f>IF(OR($A113="",R$4=""),"",IF(AND(R$4&lt;=$D113,R$4+6&gt;=$D113),"C","")&amp;IF(AND(R$4&lt;=$E113,R$4+6&gt;=$E113),"A","")&amp;IF(AND(R$4&lt;=$G113,R$4+6&gt;=$F113),"V","")&amp;IF(AND(R$4&lt;=$H113,R$4+6&gt;=$H113),"R",""))</f>
        <v/>
      </c>
      <c r="S113" s="31">
        <f>IF(OR($A113="",S$4=""),"",IF(AND(S$4&lt;=$D113,S$4+6&gt;=$D113),"C","")&amp;IF(AND(S$4&lt;=$E113,S$4+6&gt;=$E113),"A","")&amp;IF(AND(S$4&lt;=$G113,S$4+6&gt;=$F113),"V","")&amp;IF(AND(S$4&lt;=$H113,S$4+6&gt;=$H113),"R",""))</f>
        <v/>
      </c>
      <c r="T113" s="31">
        <f>IF(OR($A113="",T$4=""),"",IF(AND(T$4&lt;=$D113,T$4+6&gt;=$D113),"C","")&amp;IF(AND(T$4&lt;=$E113,T$4+6&gt;=$E113),"A","")&amp;IF(AND(T$4&lt;=$G113,T$4+6&gt;=$F113),"V","")&amp;IF(AND(T$4&lt;=$H113,T$4+6&gt;=$H113),"R",""))</f>
        <v/>
      </c>
      <c r="U113" s="31">
        <f>IF(OR($A113="",U$4=""),"",IF(AND(U$4&lt;=$D113,U$4+6&gt;=$D113),"C","")&amp;IF(AND(U$4&lt;=$E113,U$4+6&gt;=$E113),"A","")&amp;IF(AND(U$4&lt;=$G113,U$4+6&gt;=$F113),"V","")&amp;IF(AND(U$4&lt;=$H113,U$4+6&gt;=$H113),"R",""))</f>
        <v/>
      </c>
      <c r="V113" s="31">
        <f>IF(OR($A113="",V$4=""),"",IF(AND(V$4&lt;=$D113,V$4+6&gt;=$D113),"C","")&amp;IF(AND(V$4&lt;=$E113,V$4+6&gt;=$E113),"A","")&amp;IF(AND(V$4&lt;=$G113,V$4+6&gt;=$F113),"V","")&amp;IF(AND(V$4&lt;=$H113,V$4+6&gt;=$H113),"R",""))</f>
        <v/>
      </c>
      <c r="W113" s="31">
        <f>IF(OR($A113="",W$4=""),"",IF(AND(W$4&lt;=$D113,W$4+6&gt;=$D113),"C","")&amp;IF(AND(W$4&lt;=$E113,W$4+6&gt;=$E113),"A","")&amp;IF(AND(W$4&lt;=$G113,W$4+6&gt;=$F113),"V","")&amp;IF(AND(W$4&lt;=$H113,W$4+6&gt;=$H113),"R",""))</f>
        <v/>
      </c>
      <c r="X113" s="31">
        <f>IF(OR($A113="",X$4=""),"",IF(AND(X$4&lt;=$D113,X$4+6&gt;=$D113),"C","")&amp;IF(AND(X$4&lt;=$E113,X$4+6&gt;=$E113),"A","")&amp;IF(AND(X$4&lt;=$G113,X$4+6&gt;=$F113),"V","")&amp;IF(AND(X$4&lt;=$H113,X$4+6&gt;=$H113),"R",""))</f>
        <v/>
      </c>
      <c r="Y113" s="31">
        <f>IF(OR($A113="",Y$4=""),"",IF(AND(Y$4&lt;=$D113,Y$4+6&gt;=$D113),"C","")&amp;IF(AND(Y$4&lt;=$E113,Y$4+6&gt;=$E113),"A","")&amp;IF(AND(Y$4&lt;=$G113,Y$4+6&gt;=$F113),"V","")&amp;IF(AND(Y$4&lt;=$H113,Y$4+6&gt;=$H113),"R",""))</f>
        <v/>
      </c>
      <c r="Z113" s="31">
        <f>IF(OR($A113="",Z$4=""),"",IF(AND(Z$4&lt;=$D113,Z$4+6&gt;=$D113),"C","")&amp;IF(AND(Z$4&lt;=$E113,Z$4+6&gt;=$E113),"A","")&amp;IF(AND(Z$4&lt;=$G113,Z$4+6&gt;=$F113),"V","")&amp;IF(AND(Z$4&lt;=$H113,Z$4+6&gt;=$H113),"R",""))</f>
        <v/>
      </c>
      <c r="AA113" s="31">
        <f>IF(OR($A113="",AA$4=""),"",IF(AND(AA$4&lt;=$D113,AA$4+6&gt;=$D113),"C","")&amp;IF(AND(AA$4&lt;=$E113,AA$4+6&gt;=$E113),"A","")&amp;IF(AND(AA$4&lt;=$G113,AA$4+6&gt;=$F113),"V","")&amp;IF(AND(AA$4&lt;=$H113,AA$4+6&gt;=$H113),"R",""))</f>
        <v/>
      </c>
      <c r="AB113" s="31">
        <f>IF(OR($A113="",AB$4=""),"",IF(AND(AB$4&lt;=$D113,AB$4+6&gt;=$D113),"C","")&amp;IF(AND(AB$4&lt;=$E113,AB$4+6&gt;=$E113),"A","")&amp;IF(AND(AB$4&lt;=$G113,AB$4+6&gt;=$F113),"V","")&amp;IF(AND(AB$4&lt;=$H113,AB$4+6&gt;=$H113),"R",""))</f>
        <v/>
      </c>
      <c r="AC113" s="31">
        <f>IF(OR($A113="",AC$4=""),"",IF(AND(AC$4&lt;=$D113,AC$4+6&gt;=$D113),"C","")&amp;IF(AND(AC$4&lt;=$E113,AC$4+6&gt;=$E113),"A","")&amp;IF(AND(AC$4&lt;=$G113,AC$4+6&gt;=$F113),"V","")&amp;IF(AND(AC$4&lt;=$H113,AC$4+6&gt;=$H113),"R",""))</f>
        <v/>
      </c>
      <c r="AD113" s="31">
        <f>IF(OR($A113="",AD$4=""),"",IF(AND(AD$4&lt;=$D113,AD$4+6&gt;=$D113),"C","")&amp;IF(AND(AD$4&lt;=$E113,AD$4+6&gt;=$E113),"A","")&amp;IF(AND(AD$4&lt;=$G113,AD$4+6&gt;=$F113),"V","")&amp;IF(AND(AD$4&lt;=$H113,AD$4+6&gt;=$H113),"R",""))</f>
        <v/>
      </c>
      <c r="AE113" s="31">
        <f>IF(OR($A113="",AE$4=""),"",IF(AND(AE$4&lt;=$D113,AE$4+6&gt;=$D113),"C","")&amp;IF(AND(AE$4&lt;=$E113,AE$4+6&gt;=$E113),"A","")&amp;IF(AND(AE$4&lt;=$G113,AE$4+6&gt;=$F113),"V","")&amp;IF(AND(AE$4&lt;=$H113,AE$4+6&gt;=$H113),"R",""))</f>
        <v/>
      </c>
      <c r="AF113" s="31">
        <f>IF(OR($A113="",AF$4=""),"",IF(AND(AF$4&lt;=$D113,AF$4+6&gt;=$D113),"C","")&amp;IF(AND(AF$4&lt;=$E113,AF$4+6&gt;=$E113),"A","")&amp;IF(AND(AF$4&lt;=$G113,AF$4+6&gt;=$F113),"V","")&amp;IF(AND(AF$4&lt;=$H113,AF$4+6&gt;=$H113),"R",""))</f>
        <v/>
      </c>
      <c r="AG113" s="31">
        <f>IF(OR($A113="",AG$4=""),"",IF(AND(AG$4&lt;=$D113,AG$4+6&gt;=$D113),"C","")&amp;IF(AND(AG$4&lt;=$E113,AG$4+6&gt;=$E113),"A","")&amp;IF(AND(AG$4&lt;=$G113,AG$4+6&gt;=$F113),"V","")&amp;IF(AND(AG$4&lt;=$H113,AG$4+6&gt;=$H113),"R",""))</f>
        <v/>
      </c>
      <c r="AH113" s="31">
        <f>IF(OR($A113="",AH$4=""),"",IF(AND(AH$4&lt;=$D113,AH$4+6&gt;=$D113),"C","")&amp;IF(AND(AH$4&lt;=$E113,AH$4+6&gt;=$E113),"A","")&amp;IF(AND(AH$4&lt;=$G113,AH$4+6&gt;=$F113),"V","")&amp;IF(AND(AH$4&lt;=$H113,AH$4+6&gt;=$H113),"R",""))</f>
        <v/>
      </c>
      <c r="AI113" s="31">
        <f>IF(OR($A113="",AI$4=""),"",IF(AND(AI$4&lt;=$D113,AI$4+6&gt;=$D113),"C","")&amp;IF(AND(AI$4&lt;=$E113,AI$4+6&gt;=$E113),"A","")&amp;IF(AND(AI$4&lt;=$G113,AI$4+6&gt;=$F113),"V","")&amp;IF(AND(AI$4&lt;=$H113,AI$4+6&gt;=$H113),"R",""))</f>
        <v/>
      </c>
      <c r="AJ113" s="31">
        <f>IF(OR($A113="",AJ$4=""),"",IF(AND(AJ$4&lt;=$D113,AJ$4+6&gt;=$D113),"C","")&amp;IF(AND(AJ$4&lt;=$E113,AJ$4+6&gt;=$E113),"A","")&amp;IF(AND(AJ$4&lt;=$G113,AJ$4+6&gt;=$F113),"V","")&amp;IF(AND(AJ$4&lt;=$H113,AJ$4+6&gt;=$H113),"R",""))</f>
        <v/>
      </c>
      <c r="AK113" s="31">
        <f>IF(OR($A113="",AK$4=""),"",IF(AND(AK$4&lt;=$D113,AK$4+6&gt;=$D113),"C","")&amp;IF(AND(AK$4&lt;=$E113,AK$4+6&gt;=$E113),"A","")&amp;IF(AND(AK$4&lt;=$G113,AK$4+6&gt;=$F113),"V","")&amp;IF(AND(AK$4&lt;=$H113,AK$4+6&gt;=$H113),"R",""))</f>
        <v/>
      </c>
      <c r="AL113" s="31">
        <f>IF(OR($A113="",AL$4=""),"",IF(AND(AL$4&lt;=$D113,AL$4+6&gt;=$D113),"C","")&amp;IF(AND(AL$4&lt;=$E113,AL$4+6&gt;=$E113),"A","")&amp;IF(AND(AL$4&lt;=$G113,AL$4+6&gt;=$F113),"V","")&amp;IF(AND(AL$4&lt;=$H113,AL$4+6&gt;=$H113),"R",""))</f>
        <v/>
      </c>
      <c r="AM113" s="31">
        <f>IF(OR($A113="",AM$4=""),"",IF(AND(AM$4&lt;=$D113,AM$4+6&gt;=$D113),"C","")&amp;IF(AND(AM$4&lt;=$E113,AM$4+6&gt;=$E113),"A","")&amp;IF(AND(AM$4&lt;=$G113,AM$4+6&gt;=$F113),"V","")&amp;IF(AND(AM$4&lt;=$H113,AM$4+6&gt;=$H113),"R",""))</f>
        <v/>
      </c>
      <c r="AN113" s="31">
        <f>IF(OR($A113="",AN$4=""),"",IF(AND(AN$4&lt;=$D113,AN$4+6&gt;=$D113),"C","")&amp;IF(AND(AN$4&lt;=$E113,AN$4+6&gt;=$E113),"A","")&amp;IF(AND(AN$4&lt;=$G113,AN$4+6&gt;=$F113),"V","")&amp;IF(AND(AN$4&lt;=$H113,AN$4+6&gt;=$H113),"R",""))</f>
        <v/>
      </c>
      <c r="AO113" s="31">
        <f>IF(OR($A113="",AO$4=""),"",IF(AND(AO$4&lt;=$D113,AO$4+6&gt;=$D113),"C","")&amp;IF(AND(AO$4&lt;=$E113,AO$4+6&gt;=$E113),"A","")&amp;IF(AND(AO$4&lt;=$G113,AO$4+6&gt;=$F113),"V","")&amp;IF(AND(AO$4&lt;=$H113,AO$4+6&gt;=$H113),"R",""))</f>
        <v/>
      </c>
      <c r="AP113" s="31">
        <f>IF(OR($A113="",AP$4=""),"",IF(AND(AP$4&lt;=$D113,AP$4+6&gt;=$D113),"C","")&amp;IF(AND(AP$4&lt;=$E113,AP$4+6&gt;=$E113),"A","")&amp;IF(AND(AP$4&lt;=$G113,AP$4+6&gt;=$F113),"V","")&amp;IF(AND(AP$4&lt;=$H113,AP$4+6&gt;=$H113),"R",""))</f>
        <v/>
      </c>
      <c r="AQ113" s="31">
        <f>IF(OR($A113="",AQ$4=""),"",IF(AND(AQ$4&lt;=$D113,AQ$4+6&gt;=$D113),"C","")&amp;IF(AND(AQ$4&lt;=$E113,AQ$4+6&gt;=$E113),"A","")&amp;IF(AND(AQ$4&lt;=$G113,AQ$4+6&gt;=$F113),"V","")&amp;IF(AND(AQ$4&lt;=$H113,AQ$4+6&gt;=$H113),"R",""))</f>
        <v/>
      </c>
      <c r="AR113" s="31">
        <f>IF(OR($A113="",AR$4=""),"",IF(AND(AR$4&lt;=$D113,AR$4+6&gt;=$D113),"C","")&amp;IF(AND(AR$4&lt;=$E113,AR$4+6&gt;=$E113),"A","")&amp;IF(AND(AR$4&lt;=$G113,AR$4+6&gt;=$F113),"V","")&amp;IF(AND(AR$4&lt;=$H113,AR$4+6&gt;=$H113),"R",""))</f>
        <v/>
      </c>
      <c r="AS113" s="31">
        <f>IF(OR($A113="",AS$4=""),"",IF(AND(AS$4&lt;=$D113,AS$4+6&gt;=$D113),"C","")&amp;IF(AND(AS$4&lt;=$E113,AS$4+6&gt;=$E113),"A","")&amp;IF(AND(AS$4&lt;=$G113,AS$4+6&gt;=$F113),"V","")&amp;IF(AND(AS$4&lt;=$H113,AS$4+6&gt;=$H113),"R",""))</f>
        <v/>
      </c>
      <c r="AT113" s="31">
        <f>IF(OR($A113="",AT$4=""),"",IF(AND(AT$4&lt;=$D113,AT$4+6&gt;=$D113),"C","")&amp;IF(AND(AT$4&lt;=$E113,AT$4+6&gt;=$E113),"A","")&amp;IF(AND(AT$4&lt;=$G113,AT$4+6&gt;=$F113),"V","")&amp;IF(AND(AT$4&lt;=$H113,AT$4+6&gt;=$H113),"R",""))</f>
        <v/>
      </c>
      <c r="AU113" s="31">
        <f>IF(OR($A113="",AU$4=""),"",IF(AND(AU$4&lt;=$D113,AU$4+6&gt;=$D113),"C","")&amp;IF(AND(AU$4&lt;=$E113,AU$4+6&gt;=$E113),"A","")&amp;IF(AND(AU$4&lt;=$G113,AU$4+6&gt;=$F113),"V","")&amp;IF(AND(AU$4&lt;=$H113,AU$4+6&gt;=$H113),"R",""))</f>
        <v/>
      </c>
      <c r="AV113" s="31">
        <f>IF(OR($A113="",AV$4=""),"",IF(AND(AV$4&lt;=$D113,AV$4+6&gt;=$D113),"C","")&amp;IF(AND(AV$4&lt;=$E113,AV$4+6&gt;=$E113),"A","")&amp;IF(AND(AV$4&lt;=$G113,AV$4+6&gt;=$F113),"V","")&amp;IF(AND(AV$4&lt;=$H113,AV$4+6&gt;=$H113),"R",""))</f>
        <v/>
      </c>
      <c r="AW113" s="31">
        <f>IF(OR($A113="",AW$4=""),"",IF(AND(AW$4&lt;=$D113,AW$4+6&gt;=$D113),"C","")&amp;IF(AND(AW$4&lt;=$E113,AW$4+6&gt;=$E113),"A","")&amp;IF(AND(AW$4&lt;=$G113,AW$4+6&gt;=$F113),"V","")&amp;IF(AND(AW$4&lt;=$H113,AW$4+6&gt;=$H113),"R",""))</f>
        <v/>
      </c>
      <c r="AX113" s="31">
        <f>IF(OR($A113="",AX$4=""),"",IF(AND(AX$4&lt;=$D113,AX$4+6&gt;=$D113),"C","")&amp;IF(AND(AX$4&lt;=$E113,AX$4+6&gt;=$E113),"A","")&amp;IF(AND(AX$4&lt;=$G113,AX$4+6&gt;=$F113),"V","")&amp;IF(AND(AX$4&lt;=$H113,AX$4+6&gt;=$H113),"R",""))</f>
        <v/>
      </c>
      <c r="AY113" s="31">
        <f>IF(OR($A113="",AY$4=""),"",IF(AND(AY$4&lt;=$D113,AY$4+6&gt;=$D113),"C","")&amp;IF(AND(AY$4&lt;=$E113,AY$4+6&gt;=$E113),"A","")&amp;IF(AND(AY$4&lt;=$G113,AY$4+6&gt;=$F113),"V","")&amp;IF(AND(AY$4&lt;=$H113,AY$4+6&gt;=$H113),"R",""))</f>
        <v/>
      </c>
      <c r="AZ113" s="31">
        <f>IF(OR($A113="",AZ$4=""),"",IF(AND(AZ$4&lt;=$D113,AZ$4+6&gt;=$D113),"C","")&amp;IF(AND(AZ$4&lt;=$E113,AZ$4+6&gt;=$E113),"A","")&amp;IF(AND(AZ$4&lt;=$G113,AZ$4+6&gt;=$F113),"V","")&amp;IF(AND(AZ$4&lt;=$H113,AZ$4+6&gt;=$H113),"R",""))</f>
        <v/>
      </c>
      <c r="BA113" s="31">
        <f>IF(OR($A113="",BA$4=""),"",IF(AND(BA$4&lt;=$D113,BA$4+6&gt;=$D113),"C","")&amp;IF(AND(BA$4&lt;=$E113,BA$4+6&gt;=$E113),"A","")&amp;IF(AND(BA$4&lt;=$G113,BA$4+6&gt;=$F113),"V","")&amp;IF(AND(BA$4&lt;=$H113,BA$4+6&gt;=$H113),"R",""))</f>
        <v/>
      </c>
      <c r="BB113" s="31">
        <f>IF(OR($A113="",BB$4=""),"",IF(AND(BB$4&lt;=$D113,BB$4+6&gt;=$D113),"C","")&amp;IF(AND(BB$4&lt;=$E113,BB$4+6&gt;=$E113),"A","")&amp;IF(AND(BB$4&lt;=$G113,BB$4+6&gt;=$F113),"V","")&amp;IF(AND(BB$4&lt;=$H113,BB$4+6&gt;=$H113),"R",""))</f>
        <v/>
      </c>
      <c r="BC113" s="31">
        <f>IF(OR($A113="",BC$4=""),"",IF(AND(BC$4&lt;=$D113,BC$4+6&gt;=$D113),"C","")&amp;IF(AND(BC$4&lt;=$E113,BC$4+6&gt;=$E113),"A","")&amp;IF(AND(BC$4&lt;=$G113,BC$4+6&gt;=$F113),"V","")&amp;IF(AND(BC$4&lt;=$H113,BC$4+6&gt;=$H113),"R",""))</f>
        <v/>
      </c>
      <c r="BD113" s="31">
        <f>IF(OR($A113="",BD$4=""),"",IF(AND(BD$4&lt;=$D113,BD$4+6&gt;=$D113),"C","")&amp;IF(AND(BD$4&lt;=$E113,BD$4+6&gt;=$E113),"A","")&amp;IF(AND(BD$4&lt;=$G113,BD$4+6&gt;=$F113),"V","")&amp;IF(AND(BD$4&lt;=$H113,BD$4+6&gt;=$H113),"R",""))</f>
        <v/>
      </c>
      <c r="BE113" s="31">
        <f>IF(OR($A113="",BE$4=""),"",IF(AND(BE$4&lt;=$D113,BE$4+6&gt;=$D113),"C","")&amp;IF(AND(BE$4&lt;=$E113,BE$4+6&gt;=$E113),"A","")&amp;IF(AND(BE$4&lt;=$G113,BE$4+6&gt;=$F113),"V","")&amp;IF(AND(BE$4&lt;=$H113,BE$4+6&gt;=$H113),"R",""))</f>
        <v/>
      </c>
      <c r="BF113" s="31">
        <f>IF(OR($A113="",BF$4=""),"",IF(AND(BF$4&lt;=$D113,BF$4+6&gt;=$D113),"C","")&amp;IF(AND(BF$4&lt;=$E113,BF$4+6&gt;=$E113),"A","")&amp;IF(AND(BF$4&lt;=$G113,BF$4+6&gt;=$F113),"V","")&amp;IF(AND(BF$4&lt;=$H113,BF$4+6&gt;=$H113),"R",""))</f>
        <v/>
      </c>
      <c r="BG113" s="31">
        <f>IF(OR($A113="",BG$4=""),"",IF(AND(BG$4&lt;=$D113,BG$4+6&gt;=$D113),"C","")&amp;IF(AND(BG$4&lt;=$E113,BG$4+6&gt;=$E113),"A","")&amp;IF(AND(BG$4&lt;=$G113,BG$4+6&gt;=$F113),"V","")&amp;IF(AND(BG$4&lt;=$H113,BG$4+6&gt;=$H113),"R",""))</f>
        <v/>
      </c>
      <c r="BH113" s="31">
        <f>IF(OR($A113="",BH$4=""),"",IF(AND(BH$4&lt;=$D113,BH$4+6&gt;=$D113),"C","")&amp;IF(AND(BH$4&lt;=$E113,BH$4+6&gt;=$E113),"A","")&amp;IF(AND(BH$4&lt;=$G113,BH$4+6&gt;=$F113),"V","")&amp;IF(AND(BH$4&lt;=$H113,BH$4+6&gt;=$H113),"R",""))</f>
        <v/>
      </c>
      <c r="BI113" s="31">
        <f>IF(OR($A113="",BI$4=""),"",IF(AND(BI$4&lt;=$D113,BI$4+6&gt;=$D113),"C","")&amp;IF(AND(BI$4&lt;=$E113,BI$4+6&gt;=$E113),"A","")&amp;IF(AND(BI$4&lt;=$G113,BI$4+6&gt;=$F113),"V","")&amp;IF(AND(BI$4&lt;=$H113,BI$4+6&gt;=$H113),"R",""))</f>
        <v/>
      </c>
      <c r="BJ113" s="31">
        <f>IF(OR($A113="",BJ$4=""),"",IF(AND(BJ$4&lt;=$D113,BJ$4+6&gt;=$D113),"C","")&amp;IF(AND(BJ$4&lt;=$E113,BJ$4+6&gt;=$E113),"A","")&amp;IF(AND(BJ$4&lt;=$G113,BJ$4+6&gt;=$F113),"V","")&amp;IF(AND(BJ$4&lt;=$H113,BJ$4+6&gt;=$H113),"R",""))</f>
        <v/>
      </c>
      <c r="BK113" s="31">
        <f>IF(OR($A113="",BK$4=""),"",IF(AND(BK$4&lt;=$D113,BK$4+6&gt;=$D113),"C","")&amp;IF(AND(BK$4&lt;=$E113,BK$4+6&gt;=$E113),"A","")&amp;IF(AND(BK$4&lt;=$G113,BK$4+6&gt;=$F113),"V","")&amp;IF(AND(BK$4&lt;=$H113,BK$4+6&gt;=$H113),"R",""))</f>
        <v/>
      </c>
      <c r="BL113" s="31">
        <f>IF(OR($A113="",BL$4=""),"",IF(AND(BL$4&lt;=$D113,BL$4+6&gt;=$D113),"C","")&amp;IF(AND(BL$4&lt;=$E113,BL$4+6&gt;=$E113),"A","")&amp;IF(AND(BL$4&lt;=$G113,BL$4+6&gt;=$F113),"V","")&amp;IF(AND(BL$4&lt;=$H113,BL$4+6&gt;=$H113),"R",""))</f>
        <v/>
      </c>
      <c r="BM113" s="31">
        <f>IF(OR($A113="",BM$4=""),"",IF(AND(BM$4&lt;=$D113,BM$4+6&gt;=$D113),"C","")&amp;IF(AND(BM$4&lt;=$E113,BM$4+6&gt;=$E113),"A","")&amp;IF(AND(BM$4&lt;=$G113,BM$4+6&gt;=$F113),"V","")&amp;IF(AND(BM$4&lt;=$H113,BM$4+6&gt;=$H113),"R",""))</f>
        <v/>
      </c>
      <c r="BN113" s="31">
        <f>IF(OR($A113="",BN$4=""),"",IF(AND(BN$4&lt;=$D113,BN$4+6&gt;=$D113),"C","")&amp;IF(AND(BN$4&lt;=$E113,BN$4+6&gt;=$E113),"A","")&amp;IF(AND(BN$4&lt;=$G113,BN$4+6&gt;=$F113),"V","")&amp;IF(AND(BN$4&lt;=$H113,BN$4+6&gt;=$H113),"R",""))</f>
        <v/>
      </c>
      <c r="BO113" s="31">
        <f>IF(OR($A113="",BO$4=""),"",IF(AND(BO$4&lt;=$D113,BO$4+6&gt;=$D113),"C","")&amp;IF(AND(BO$4&lt;=$E113,BO$4+6&gt;=$E113),"A","")&amp;IF(AND(BO$4&lt;=$G113,BO$4+6&gt;=$F113),"V","")&amp;IF(AND(BO$4&lt;=$H113,BO$4+6&gt;=$H113),"R",""))</f>
        <v/>
      </c>
      <c r="BP113" s="31">
        <f>IF(OR($A113="",BP$4=""),"",IF(AND(BP$4&lt;=$D113,BP$4+6&gt;=$D113),"C","")&amp;IF(AND(BP$4&lt;=$E113,BP$4+6&gt;=$E113),"A","")&amp;IF(AND(BP$4&lt;=$G113,BP$4+6&gt;=$F113),"V","")&amp;IF(AND(BP$4&lt;=$H113,BP$4+6&gt;=$H113),"R",""))</f>
        <v/>
      </c>
    </row>
    <row r="114" ht="26" customHeight="1">
      <c r="A114" s="12">
        <f>IF(Planejamento!A111="","",Planejamento!A111)</f>
        <v/>
      </c>
      <c r="B114" s="32">
        <f>IF(Planejamento!A111="","",Planejamento!B111)</f>
        <v/>
      </c>
      <c r="C114" s="32">
        <f>IF(Planejamento!A111="","",Planejamento!E111)</f>
        <v/>
      </c>
      <c r="D114" s="33">
        <f>IF(Planejamento!A111="","",Planejamento!L111)</f>
        <v/>
      </c>
      <c r="E114" s="33">
        <f>IF(Planejamento!A111="","",Planejamento!M111)</f>
        <v/>
      </c>
      <c r="F114" s="33">
        <f>IF(Planejamento!A111="","",Planejamento!G111)</f>
        <v/>
      </c>
      <c r="G114" s="33">
        <f>IF(Planejamento!A111="","",Planejamento!H111)</f>
        <v/>
      </c>
      <c r="H114" s="33">
        <f>IF(Planejamento!A111="","",Planejamento!N111)</f>
        <v/>
      </c>
      <c r="I114" s="34">
        <f>IF(OR($A114="",I$4=""),"",IF(AND(I$4&lt;=$D114,I$4+6&gt;=$D114),"C","")&amp;IF(AND(I$4&lt;=$E114,I$4+6&gt;=$E114),"A","")&amp;IF(AND(I$4&lt;=$G114,I$4+6&gt;=$F114),"V","")&amp;IF(AND(I$4&lt;=$H114,I$4+6&gt;=$H114),"R",""))</f>
        <v/>
      </c>
      <c r="J114" s="34">
        <f>IF(OR($A114="",J$4=""),"",IF(AND(J$4&lt;=$D114,J$4+6&gt;=$D114),"C","")&amp;IF(AND(J$4&lt;=$E114,J$4+6&gt;=$E114),"A","")&amp;IF(AND(J$4&lt;=$G114,J$4+6&gt;=$F114),"V","")&amp;IF(AND(J$4&lt;=$H114,J$4+6&gt;=$H114),"R",""))</f>
        <v/>
      </c>
      <c r="K114" s="34">
        <f>IF(OR($A114="",K$4=""),"",IF(AND(K$4&lt;=$D114,K$4+6&gt;=$D114),"C","")&amp;IF(AND(K$4&lt;=$E114,K$4+6&gt;=$E114),"A","")&amp;IF(AND(K$4&lt;=$G114,K$4+6&gt;=$F114),"V","")&amp;IF(AND(K$4&lt;=$H114,K$4+6&gt;=$H114),"R",""))</f>
        <v/>
      </c>
      <c r="L114" s="34">
        <f>IF(OR($A114="",L$4=""),"",IF(AND(L$4&lt;=$D114,L$4+6&gt;=$D114),"C","")&amp;IF(AND(L$4&lt;=$E114,L$4+6&gt;=$E114),"A","")&amp;IF(AND(L$4&lt;=$G114,L$4+6&gt;=$F114),"V","")&amp;IF(AND(L$4&lt;=$H114,L$4+6&gt;=$H114),"R",""))</f>
        <v/>
      </c>
      <c r="M114" s="34">
        <f>IF(OR($A114="",M$4=""),"",IF(AND(M$4&lt;=$D114,M$4+6&gt;=$D114),"C","")&amp;IF(AND(M$4&lt;=$E114,M$4+6&gt;=$E114),"A","")&amp;IF(AND(M$4&lt;=$G114,M$4+6&gt;=$F114),"V","")&amp;IF(AND(M$4&lt;=$H114,M$4+6&gt;=$H114),"R",""))</f>
        <v/>
      </c>
      <c r="N114" s="34">
        <f>IF(OR($A114="",N$4=""),"",IF(AND(N$4&lt;=$D114,N$4+6&gt;=$D114),"C","")&amp;IF(AND(N$4&lt;=$E114,N$4+6&gt;=$E114),"A","")&amp;IF(AND(N$4&lt;=$G114,N$4+6&gt;=$F114),"V","")&amp;IF(AND(N$4&lt;=$H114,N$4+6&gt;=$H114),"R",""))</f>
        <v/>
      </c>
      <c r="O114" s="34">
        <f>IF(OR($A114="",O$4=""),"",IF(AND(O$4&lt;=$D114,O$4+6&gt;=$D114),"C","")&amp;IF(AND(O$4&lt;=$E114,O$4+6&gt;=$E114),"A","")&amp;IF(AND(O$4&lt;=$G114,O$4+6&gt;=$F114),"V","")&amp;IF(AND(O$4&lt;=$H114,O$4+6&gt;=$H114),"R",""))</f>
        <v/>
      </c>
      <c r="P114" s="34">
        <f>IF(OR($A114="",P$4=""),"",IF(AND(P$4&lt;=$D114,P$4+6&gt;=$D114),"C","")&amp;IF(AND(P$4&lt;=$E114,P$4+6&gt;=$E114),"A","")&amp;IF(AND(P$4&lt;=$G114,P$4+6&gt;=$F114),"V","")&amp;IF(AND(P$4&lt;=$H114,P$4+6&gt;=$H114),"R",""))</f>
        <v/>
      </c>
      <c r="Q114" s="34">
        <f>IF(OR($A114="",Q$4=""),"",IF(AND(Q$4&lt;=$D114,Q$4+6&gt;=$D114),"C","")&amp;IF(AND(Q$4&lt;=$E114,Q$4+6&gt;=$E114),"A","")&amp;IF(AND(Q$4&lt;=$G114,Q$4+6&gt;=$F114),"V","")&amp;IF(AND(Q$4&lt;=$H114,Q$4+6&gt;=$H114),"R",""))</f>
        <v/>
      </c>
      <c r="R114" s="34">
        <f>IF(OR($A114="",R$4=""),"",IF(AND(R$4&lt;=$D114,R$4+6&gt;=$D114),"C","")&amp;IF(AND(R$4&lt;=$E114,R$4+6&gt;=$E114),"A","")&amp;IF(AND(R$4&lt;=$G114,R$4+6&gt;=$F114),"V","")&amp;IF(AND(R$4&lt;=$H114,R$4+6&gt;=$H114),"R",""))</f>
        <v/>
      </c>
      <c r="S114" s="34">
        <f>IF(OR($A114="",S$4=""),"",IF(AND(S$4&lt;=$D114,S$4+6&gt;=$D114),"C","")&amp;IF(AND(S$4&lt;=$E114,S$4+6&gt;=$E114),"A","")&amp;IF(AND(S$4&lt;=$G114,S$4+6&gt;=$F114),"V","")&amp;IF(AND(S$4&lt;=$H114,S$4+6&gt;=$H114),"R",""))</f>
        <v/>
      </c>
      <c r="T114" s="34">
        <f>IF(OR($A114="",T$4=""),"",IF(AND(T$4&lt;=$D114,T$4+6&gt;=$D114),"C","")&amp;IF(AND(T$4&lt;=$E114,T$4+6&gt;=$E114),"A","")&amp;IF(AND(T$4&lt;=$G114,T$4+6&gt;=$F114),"V","")&amp;IF(AND(T$4&lt;=$H114,T$4+6&gt;=$H114),"R",""))</f>
        <v/>
      </c>
      <c r="U114" s="34">
        <f>IF(OR($A114="",U$4=""),"",IF(AND(U$4&lt;=$D114,U$4+6&gt;=$D114),"C","")&amp;IF(AND(U$4&lt;=$E114,U$4+6&gt;=$E114),"A","")&amp;IF(AND(U$4&lt;=$G114,U$4+6&gt;=$F114),"V","")&amp;IF(AND(U$4&lt;=$H114,U$4+6&gt;=$H114),"R",""))</f>
        <v/>
      </c>
      <c r="V114" s="34">
        <f>IF(OR($A114="",V$4=""),"",IF(AND(V$4&lt;=$D114,V$4+6&gt;=$D114),"C","")&amp;IF(AND(V$4&lt;=$E114,V$4+6&gt;=$E114),"A","")&amp;IF(AND(V$4&lt;=$G114,V$4+6&gt;=$F114),"V","")&amp;IF(AND(V$4&lt;=$H114,V$4+6&gt;=$H114),"R",""))</f>
        <v/>
      </c>
      <c r="W114" s="34">
        <f>IF(OR($A114="",W$4=""),"",IF(AND(W$4&lt;=$D114,W$4+6&gt;=$D114),"C","")&amp;IF(AND(W$4&lt;=$E114,W$4+6&gt;=$E114),"A","")&amp;IF(AND(W$4&lt;=$G114,W$4+6&gt;=$F114),"V","")&amp;IF(AND(W$4&lt;=$H114,W$4+6&gt;=$H114),"R",""))</f>
        <v/>
      </c>
      <c r="X114" s="34">
        <f>IF(OR($A114="",X$4=""),"",IF(AND(X$4&lt;=$D114,X$4+6&gt;=$D114),"C","")&amp;IF(AND(X$4&lt;=$E114,X$4+6&gt;=$E114),"A","")&amp;IF(AND(X$4&lt;=$G114,X$4+6&gt;=$F114),"V","")&amp;IF(AND(X$4&lt;=$H114,X$4+6&gt;=$H114),"R",""))</f>
        <v/>
      </c>
      <c r="Y114" s="34">
        <f>IF(OR($A114="",Y$4=""),"",IF(AND(Y$4&lt;=$D114,Y$4+6&gt;=$D114),"C","")&amp;IF(AND(Y$4&lt;=$E114,Y$4+6&gt;=$E114),"A","")&amp;IF(AND(Y$4&lt;=$G114,Y$4+6&gt;=$F114),"V","")&amp;IF(AND(Y$4&lt;=$H114,Y$4+6&gt;=$H114),"R",""))</f>
        <v/>
      </c>
      <c r="Z114" s="34">
        <f>IF(OR($A114="",Z$4=""),"",IF(AND(Z$4&lt;=$D114,Z$4+6&gt;=$D114),"C","")&amp;IF(AND(Z$4&lt;=$E114,Z$4+6&gt;=$E114),"A","")&amp;IF(AND(Z$4&lt;=$G114,Z$4+6&gt;=$F114),"V","")&amp;IF(AND(Z$4&lt;=$H114,Z$4+6&gt;=$H114),"R",""))</f>
        <v/>
      </c>
      <c r="AA114" s="34">
        <f>IF(OR($A114="",AA$4=""),"",IF(AND(AA$4&lt;=$D114,AA$4+6&gt;=$D114),"C","")&amp;IF(AND(AA$4&lt;=$E114,AA$4+6&gt;=$E114),"A","")&amp;IF(AND(AA$4&lt;=$G114,AA$4+6&gt;=$F114),"V","")&amp;IF(AND(AA$4&lt;=$H114,AA$4+6&gt;=$H114),"R",""))</f>
        <v/>
      </c>
      <c r="AB114" s="34">
        <f>IF(OR($A114="",AB$4=""),"",IF(AND(AB$4&lt;=$D114,AB$4+6&gt;=$D114),"C","")&amp;IF(AND(AB$4&lt;=$E114,AB$4+6&gt;=$E114),"A","")&amp;IF(AND(AB$4&lt;=$G114,AB$4+6&gt;=$F114),"V","")&amp;IF(AND(AB$4&lt;=$H114,AB$4+6&gt;=$H114),"R",""))</f>
        <v/>
      </c>
      <c r="AC114" s="34">
        <f>IF(OR($A114="",AC$4=""),"",IF(AND(AC$4&lt;=$D114,AC$4+6&gt;=$D114),"C","")&amp;IF(AND(AC$4&lt;=$E114,AC$4+6&gt;=$E114),"A","")&amp;IF(AND(AC$4&lt;=$G114,AC$4+6&gt;=$F114),"V","")&amp;IF(AND(AC$4&lt;=$H114,AC$4+6&gt;=$H114),"R",""))</f>
        <v/>
      </c>
      <c r="AD114" s="34">
        <f>IF(OR($A114="",AD$4=""),"",IF(AND(AD$4&lt;=$D114,AD$4+6&gt;=$D114),"C","")&amp;IF(AND(AD$4&lt;=$E114,AD$4+6&gt;=$E114),"A","")&amp;IF(AND(AD$4&lt;=$G114,AD$4+6&gt;=$F114),"V","")&amp;IF(AND(AD$4&lt;=$H114,AD$4+6&gt;=$H114),"R",""))</f>
        <v/>
      </c>
      <c r="AE114" s="34">
        <f>IF(OR($A114="",AE$4=""),"",IF(AND(AE$4&lt;=$D114,AE$4+6&gt;=$D114),"C","")&amp;IF(AND(AE$4&lt;=$E114,AE$4+6&gt;=$E114),"A","")&amp;IF(AND(AE$4&lt;=$G114,AE$4+6&gt;=$F114),"V","")&amp;IF(AND(AE$4&lt;=$H114,AE$4+6&gt;=$H114),"R",""))</f>
        <v/>
      </c>
      <c r="AF114" s="34">
        <f>IF(OR($A114="",AF$4=""),"",IF(AND(AF$4&lt;=$D114,AF$4+6&gt;=$D114),"C","")&amp;IF(AND(AF$4&lt;=$E114,AF$4+6&gt;=$E114),"A","")&amp;IF(AND(AF$4&lt;=$G114,AF$4+6&gt;=$F114),"V","")&amp;IF(AND(AF$4&lt;=$H114,AF$4+6&gt;=$H114),"R",""))</f>
        <v/>
      </c>
      <c r="AG114" s="34">
        <f>IF(OR($A114="",AG$4=""),"",IF(AND(AG$4&lt;=$D114,AG$4+6&gt;=$D114),"C","")&amp;IF(AND(AG$4&lt;=$E114,AG$4+6&gt;=$E114),"A","")&amp;IF(AND(AG$4&lt;=$G114,AG$4+6&gt;=$F114),"V","")&amp;IF(AND(AG$4&lt;=$H114,AG$4+6&gt;=$H114),"R",""))</f>
        <v/>
      </c>
      <c r="AH114" s="34">
        <f>IF(OR($A114="",AH$4=""),"",IF(AND(AH$4&lt;=$D114,AH$4+6&gt;=$D114),"C","")&amp;IF(AND(AH$4&lt;=$E114,AH$4+6&gt;=$E114),"A","")&amp;IF(AND(AH$4&lt;=$G114,AH$4+6&gt;=$F114),"V","")&amp;IF(AND(AH$4&lt;=$H114,AH$4+6&gt;=$H114),"R",""))</f>
        <v/>
      </c>
      <c r="AI114" s="34">
        <f>IF(OR($A114="",AI$4=""),"",IF(AND(AI$4&lt;=$D114,AI$4+6&gt;=$D114),"C","")&amp;IF(AND(AI$4&lt;=$E114,AI$4+6&gt;=$E114),"A","")&amp;IF(AND(AI$4&lt;=$G114,AI$4+6&gt;=$F114),"V","")&amp;IF(AND(AI$4&lt;=$H114,AI$4+6&gt;=$H114),"R",""))</f>
        <v/>
      </c>
      <c r="AJ114" s="34">
        <f>IF(OR($A114="",AJ$4=""),"",IF(AND(AJ$4&lt;=$D114,AJ$4+6&gt;=$D114),"C","")&amp;IF(AND(AJ$4&lt;=$E114,AJ$4+6&gt;=$E114),"A","")&amp;IF(AND(AJ$4&lt;=$G114,AJ$4+6&gt;=$F114),"V","")&amp;IF(AND(AJ$4&lt;=$H114,AJ$4+6&gt;=$H114),"R",""))</f>
        <v/>
      </c>
      <c r="AK114" s="34">
        <f>IF(OR($A114="",AK$4=""),"",IF(AND(AK$4&lt;=$D114,AK$4+6&gt;=$D114),"C","")&amp;IF(AND(AK$4&lt;=$E114,AK$4+6&gt;=$E114),"A","")&amp;IF(AND(AK$4&lt;=$G114,AK$4+6&gt;=$F114),"V","")&amp;IF(AND(AK$4&lt;=$H114,AK$4+6&gt;=$H114),"R",""))</f>
        <v/>
      </c>
      <c r="AL114" s="34">
        <f>IF(OR($A114="",AL$4=""),"",IF(AND(AL$4&lt;=$D114,AL$4+6&gt;=$D114),"C","")&amp;IF(AND(AL$4&lt;=$E114,AL$4+6&gt;=$E114),"A","")&amp;IF(AND(AL$4&lt;=$G114,AL$4+6&gt;=$F114),"V","")&amp;IF(AND(AL$4&lt;=$H114,AL$4+6&gt;=$H114),"R",""))</f>
        <v/>
      </c>
      <c r="AM114" s="34">
        <f>IF(OR($A114="",AM$4=""),"",IF(AND(AM$4&lt;=$D114,AM$4+6&gt;=$D114),"C","")&amp;IF(AND(AM$4&lt;=$E114,AM$4+6&gt;=$E114),"A","")&amp;IF(AND(AM$4&lt;=$G114,AM$4+6&gt;=$F114),"V","")&amp;IF(AND(AM$4&lt;=$H114,AM$4+6&gt;=$H114),"R",""))</f>
        <v/>
      </c>
      <c r="AN114" s="34">
        <f>IF(OR($A114="",AN$4=""),"",IF(AND(AN$4&lt;=$D114,AN$4+6&gt;=$D114),"C","")&amp;IF(AND(AN$4&lt;=$E114,AN$4+6&gt;=$E114),"A","")&amp;IF(AND(AN$4&lt;=$G114,AN$4+6&gt;=$F114),"V","")&amp;IF(AND(AN$4&lt;=$H114,AN$4+6&gt;=$H114),"R",""))</f>
        <v/>
      </c>
      <c r="AO114" s="34">
        <f>IF(OR($A114="",AO$4=""),"",IF(AND(AO$4&lt;=$D114,AO$4+6&gt;=$D114),"C","")&amp;IF(AND(AO$4&lt;=$E114,AO$4+6&gt;=$E114),"A","")&amp;IF(AND(AO$4&lt;=$G114,AO$4+6&gt;=$F114),"V","")&amp;IF(AND(AO$4&lt;=$H114,AO$4+6&gt;=$H114),"R",""))</f>
        <v/>
      </c>
      <c r="AP114" s="34">
        <f>IF(OR($A114="",AP$4=""),"",IF(AND(AP$4&lt;=$D114,AP$4+6&gt;=$D114),"C","")&amp;IF(AND(AP$4&lt;=$E114,AP$4+6&gt;=$E114),"A","")&amp;IF(AND(AP$4&lt;=$G114,AP$4+6&gt;=$F114),"V","")&amp;IF(AND(AP$4&lt;=$H114,AP$4+6&gt;=$H114),"R",""))</f>
        <v/>
      </c>
      <c r="AQ114" s="34">
        <f>IF(OR($A114="",AQ$4=""),"",IF(AND(AQ$4&lt;=$D114,AQ$4+6&gt;=$D114),"C","")&amp;IF(AND(AQ$4&lt;=$E114,AQ$4+6&gt;=$E114),"A","")&amp;IF(AND(AQ$4&lt;=$G114,AQ$4+6&gt;=$F114),"V","")&amp;IF(AND(AQ$4&lt;=$H114,AQ$4+6&gt;=$H114),"R",""))</f>
        <v/>
      </c>
      <c r="AR114" s="34">
        <f>IF(OR($A114="",AR$4=""),"",IF(AND(AR$4&lt;=$D114,AR$4+6&gt;=$D114),"C","")&amp;IF(AND(AR$4&lt;=$E114,AR$4+6&gt;=$E114),"A","")&amp;IF(AND(AR$4&lt;=$G114,AR$4+6&gt;=$F114),"V","")&amp;IF(AND(AR$4&lt;=$H114,AR$4+6&gt;=$H114),"R",""))</f>
        <v/>
      </c>
      <c r="AS114" s="34">
        <f>IF(OR($A114="",AS$4=""),"",IF(AND(AS$4&lt;=$D114,AS$4+6&gt;=$D114),"C","")&amp;IF(AND(AS$4&lt;=$E114,AS$4+6&gt;=$E114),"A","")&amp;IF(AND(AS$4&lt;=$G114,AS$4+6&gt;=$F114),"V","")&amp;IF(AND(AS$4&lt;=$H114,AS$4+6&gt;=$H114),"R",""))</f>
        <v/>
      </c>
      <c r="AT114" s="34">
        <f>IF(OR($A114="",AT$4=""),"",IF(AND(AT$4&lt;=$D114,AT$4+6&gt;=$D114),"C","")&amp;IF(AND(AT$4&lt;=$E114,AT$4+6&gt;=$E114),"A","")&amp;IF(AND(AT$4&lt;=$G114,AT$4+6&gt;=$F114),"V","")&amp;IF(AND(AT$4&lt;=$H114,AT$4+6&gt;=$H114),"R",""))</f>
        <v/>
      </c>
      <c r="AU114" s="34">
        <f>IF(OR($A114="",AU$4=""),"",IF(AND(AU$4&lt;=$D114,AU$4+6&gt;=$D114),"C","")&amp;IF(AND(AU$4&lt;=$E114,AU$4+6&gt;=$E114),"A","")&amp;IF(AND(AU$4&lt;=$G114,AU$4+6&gt;=$F114),"V","")&amp;IF(AND(AU$4&lt;=$H114,AU$4+6&gt;=$H114),"R",""))</f>
        <v/>
      </c>
      <c r="AV114" s="34">
        <f>IF(OR($A114="",AV$4=""),"",IF(AND(AV$4&lt;=$D114,AV$4+6&gt;=$D114),"C","")&amp;IF(AND(AV$4&lt;=$E114,AV$4+6&gt;=$E114),"A","")&amp;IF(AND(AV$4&lt;=$G114,AV$4+6&gt;=$F114),"V","")&amp;IF(AND(AV$4&lt;=$H114,AV$4+6&gt;=$H114),"R",""))</f>
        <v/>
      </c>
      <c r="AW114" s="34">
        <f>IF(OR($A114="",AW$4=""),"",IF(AND(AW$4&lt;=$D114,AW$4+6&gt;=$D114),"C","")&amp;IF(AND(AW$4&lt;=$E114,AW$4+6&gt;=$E114),"A","")&amp;IF(AND(AW$4&lt;=$G114,AW$4+6&gt;=$F114),"V","")&amp;IF(AND(AW$4&lt;=$H114,AW$4+6&gt;=$H114),"R",""))</f>
        <v/>
      </c>
      <c r="AX114" s="34">
        <f>IF(OR($A114="",AX$4=""),"",IF(AND(AX$4&lt;=$D114,AX$4+6&gt;=$D114),"C","")&amp;IF(AND(AX$4&lt;=$E114,AX$4+6&gt;=$E114),"A","")&amp;IF(AND(AX$4&lt;=$G114,AX$4+6&gt;=$F114),"V","")&amp;IF(AND(AX$4&lt;=$H114,AX$4+6&gt;=$H114),"R",""))</f>
        <v/>
      </c>
      <c r="AY114" s="34">
        <f>IF(OR($A114="",AY$4=""),"",IF(AND(AY$4&lt;=$D114,AY$4+6&gt;=$D114),"C","")&amp;IF(AND(AY$4&lt;=$E114,AY$4+6&gt;=$E114),"A","")&amp;IF(AND(AY$4&lt;=$G114,AY$4+6&gt;=$F114),"V","")&amp;IF(AND(AY$4&lt;=$H114,AY$4+6&gt;=$H114),"R",""))</f>
        <v/>
      </c>
      <c r="AZ114" s="34">
        <f>IF(OR($A114="",AZ$4=""),"",IF(AND(AZ$4&lt;=$D114,AZ$4+6&gt;=$D114),"C","")&amp;IF(AND(AZ$4&lt;=$E114,AZ$4+6&gt;=$E114),"A","")&amp;IF(AND(AZ$4&lt;=$G114,AZ$4+6&gt;=$F114),"V","")&amp;IF(AND(AZ$4&lt;=$H114,AZ$4+6&gt;=$H114),"R",""))</f>
        <v/>
      </c>
      <c r="BA114" s="34">
        <f>IF(OR($A114="",BA$4=""),"",IF(AND(BA$4&lt;=$D114,BA$4+6&gt;=$D114),"C","")&amp;IF(AND(BA$4&lt;=$E114,BA$4+6&gt;=$E114),"A","")&amp;IF(AND(BA$4&lt;=$G114,BA$4+6&gt;=$F114),"V","")&amp;IF(AND(BA$4&lt;=$H114,BA$4+6&gt;=$H114),"R",""))</f>
        <v/>
      </c>
      <c r="BB114" s="34">
        <f>IF(OR($A114="",BB$4=""),"",IF(AND(BB$4&lt;=$D114,BB$4+6&gt;=$D114),"C","")&amp;IF(AND(BB$4&lt;=$E114,BB$4+6&gt;=$E114),"A","")&amp;IF(AND(BB$4&lt;=$G114,BB$4+6&gt;=$F114),"V","")&amp;IF(AND(BB$4&lt;=$H114,BB$4+6&gt;=$H114),"R",""))</f>
        <v/>
      </c>
      <c r="BC114" s="34">
        <f>IF(OR($A114="",BC$4=""),"",IF(AND(BC$4&lt;=$D114,BC$4+6&gt;=$D114),"C","")&amp;IF(AND(BC$4&lt;=$E114,BC$4+6&gt;=$E114),"A","")&amp;IF(AND(BC$4&lt;=$G114,BC$4+6&gt;=$F114),"V","")&amp;IF(AND(BC$4&lt;=$H114,BC$4+6&gt;=$H114),"R",""))</f>
        <v/>
      </c>
      <c r="BD114" s="34">
        <f>IF(OR($A114="",BD$4=""),"",IF(AND(BD$4&lt;=$D114,BD$4+6&gt;=$D114),"C","")&amp;IF(AND(BD$4&lt;=$E114,BD$4+6&gt;=$E114),"A","")&amp;IF(AND(BD$4&lt;=$G114,BD$4+6&gt;=$F114),"V","")&amp;IF(AND(BD$4&lt;=$H114,BD$4+6&gt;=$H114),"R",""))</f>
        <v/>
      </c>
      <c r="BE114" s="34">
        <f>IF(OR($A114="",BE$4=""),"",IF(AND(BE$4&lt;=$D114,BE$4+6&gt;=$D114),"C","")&amp;IF(AND(BE$4&lt;=$E114,BE$4+6&gt;=$E114),"A","")&amp;IF(AND(BE$4&lt;=$G114,BE$4+6&gt;=$F114),"V","")&amp;IF(AND(BE$4&lt;=$H114,BE$4+6&gt;=$H114),"R",""))</f>
        <v/>
      </c>
      <c r="BF114" s="34">
        <f>IF(OR($A114="",BF$4=""),"",IF(AND(BF$4&lt;=$D114,BF$4+6&gt;=$D114),"C","")&amp;IF(AND(BF$4&lt;=$E114,BF$4+6&gt;=$E114),"A","")&amp;IF(AND(BF$4&lt;=$G114,BF$4+6&gt;=$F114),"V","")&amp;IF(AND(BF$4&lt;=$H114,BF$4+6&gt;=$H114),"R",""))</f>
        <v/>
      </c>
      <c r="BG114" s="34">
        <f>IF(OR($A114="",BG$4=""),"",IF(AND(BG$4&lt;=$D114,BG$4+6&gt;=$D114),"C","")&amp;IF(AND(BG$4&lt;=$E114,BG$4+6&gt;=$E114),"A","")&amp;IF(AND(BG$4&lt;=$G114,BG$4+6&gt;=$F114),"V","")&amp;IF(AND(BG$4&lt;=$H114,BG$4+6&gt;=$H114),"R",""))</f>
        <v/>
      </c>
      <c r="BH114" s="34">
        <f>IF(OR($A114="",BH$4=""),"",IF(AND(BH$4&lt;=$D114,BH$4+6&gt;=$D114),"C","")&amp;IF(AND(BH$4&lt;=$E114,BH$4+6&gt;=$E114),"A","")&amp;IF(AND(BH$4&lt;=$G114,BH$4+6&gt;=$F114),"V","")&amp;IF(AND(BH$4&lt;=$H114,BH$4+6&gt;=$H114),"R",""))</f>
        <v/>
      </c>
      <c r="BI114" s="34">
        <f>IF(OR($A114="",BI$4=""),"",IF(AND(BI$4&lt;=$D114,BI$4+6&gt;=$D114),"C","")&amp;IF(AND(BI$4&lt;=$E114,BI$4+6&gt;=$E114),"A","")&amp;IF(AND(BI$4&lt;=$G114,BI$4+6&gt;=$F114),"V","")&amp;IF(AND(BI$4&lt;=$H114,BI$4+6&gt;=$H114),"R",""))</f>
        <v/>
      </c>
      <c r="BJ114" s="34">
        <f>IF(OR($A114="",BJ$4=""),"",IF(AND(BJ$4&lt;=$D114,BJ$4+6&gt;=$D114),"C","")&amp;IF(AND(BJ$4&lt;=$E114,BJ$4+6&gt;=$E114),"A","")&amp;IF(AND(BJ$4&lt;=$G114,BJ$4+6&gt;=$F114),"V","")&amp;IF(AND(BJ$4&lt;=$H114,BJ$4+6&gt;=$H114),"R",""))</f>
        <v/>
      </c>
      <c r="BK114" s="34">
        <f>IF(OR($A114="",BK$4=""),"",IF(AND(BK$4&lt;=$D114,BK$4+6&gt;=$D114),"C","")&amp;IF(AND(BK$4&lt;=$E114,BK$4+6&gt;=$E114),"A","")&amp;IF(AND(BK$4&lt;=$G114,BK$4+6&gt;=$F114),"V","")&amp;IF(AND(BK$4&lt;=$H114,BK$4+6&gt;=$H114),"R",""))</f>
        <v/>
      </c>
      <c r="BL114" s="34">
        <f>IF(OR($A114="",BL$4=""),"",IF(AND(BL$4&lt;=$D114,BL$4+6&gt;=$D114),"C","")&amp;IF(AND(BL$4&lt;=$E114,BL$4+6&gt;=$E114),"A","")&amp;IF(AND(BL$4&lt;=$G114,BL$4+6&gt;=$F114),"V","")&amp;IF(AND(BL$4&lt;=$H114,BL$4+6&gt;=$H114),"R",""))</f>
        <v/>
      </c>
      <c r="BM114" s="34">
        <f>IF(OR($A114="",BM$4=""),"",IF(AND(BM$4&lt;=$D114,BM$4+6&gt;=$D114),"C","")&amp;IF(AND(BM$4&lt;=$E114,BM$4+6&gt;=$E114),"A","")&amp;IF(AND(BM$4&lt;=$G114,BM$4+6&gt;=$F114),"V","")&amp;IF(AND(BM$4&lt;=$H114,BM$4+6&gt;=$H114),"R",""))</f>
        <v/>
      </c>
      <c r="BN114" s="34">
        <f>IF(OR($A114="",BN$4=""),"",IF(AND(BN$4&lt;=$D114,BN$4+6&gt;=$D114),"C","")&amp;IF(AND(BN$4&lt;=$E114,BN$4+6&gt;=$E114),"A","")&amp;IF(AND(BN$4&lt;=$G114,BN$4+6&gt;=$F114),"V","")&amp;IF(AND(BN$4&lt;=$H114,BN$4+6&gt;=$H114),"R",""))</f>
        <v/>
      </c>
      <c r="BO114" s="34">
        <f>IF(OR($A114="",BO$4=""),"",IF(AND(BO$4&lt;=$D114,BO$4+6&gt;=$D114),"C","")&amp;IF(AND(BO$4&lt;=$E114,BO$4+6&gt;=$E114),"A","")&amp;IF(AND(BO$4&lt;=$G114,BO$4+6&gt;=$F114),"V","")&amp;IF(AND(BO$4&lt;=$H114,BO$4+6&gt;=$H114),"R",""))</f>
        <v/>
      </c>
      <c r="BP114" s="34">
        <f>IF(OR($A114="",BP$4=""),"",IF(AND(BP$4&lt;=$D114,BP$4+6&gt;=$D114),"C","")&amp;IF(AND(BP$4&lt;=$E114,BP$4+6&gt;=$E114),"A","")&amp;IF(AND(BP$4&lt;=$G114,BP$4+6&gt;=$F114),"V","")&amp;IF(AND(BP$4&lt;=$H114,BP$4+6&gt;=$H114),"R",""))</f>
        <v/>
      </c>
    </row>
    <row r="115" ht="26" customHeight="1">
      <c r="A115" s="13">
        <f>IF(Planejamento!A112="","",Planejamento!A112)</f>
        <v/>
      </c>
      <c r="B115" s="29">
        <f>IF(Planejamento!A112="","",Planejamento!B112)</f>
        <v/>
      </c>
      <c r="C115" s="29">
        <f>IF(Planejamento!A112="","",Planejamento!E112)</f>
        <v/>
      </c>
      <c r="D115" s="30">
        <f>IF(Planejamento!A112="","",Planejamento!L112)</f>
        <v/>
      </c>
      <c r="E115" s="30">
        <f>IF(Planejamento!A112="","",Planejamento!M112)</f>
        <v/>
      </c>
      <c r="F115" s="30">
        <f>IF(Planejamento!A112="","",Planejamento!G112)</f>
        <v/>
      </c>
      <c r="G115" s="30">
        <f>IF(Planejamento!A112="","",Planejamento!H112)</f>
        <v/>
      </c>
      <c r="H115" s="30">
        <f>IF(Planejamento!A112="","",Planejamento!N112)</f>
        <v/>
      </c>
      <c r="I115" s="31">
        <f>IF(OR($A115="",I$4=""),"",IF(AND(I$4&lt;=$D115,I$4+6&gt;=$D115),"C","")&amp;IF(AND(I$4&lt;=$E115,I$4+6&gt;=$E115),"A","")&amp;IF(AND(I$4&lt;=$G115,I$4+6&gt;=$F115),"V","")&amp;IF(AND(I$4&lt;=$H115,I$4+6&gt;=$H115),"R",""))</f>
        <v/>
      </c>
      <c r="J115" s="31">
        <f>IF(OR($A115="",J$4=""),"",IF(AND(J$4&lt;=$D115,J$4+6&gt;=$D115),"C","")&amp;IF(AND(J$4&lt;=$E115,J$4+6&gt;=$E115),"A","")&amp;IF(AND(J$4&lt;=$G115,J$4+6&gt;=$F115),"V","")&amp;IF(AND(J$4&lt;=$H115,J$4+6&gt;=$H115),"R",""))</f>
        <v/>
      </c>
      <c r="K115" s="31">
        <f>IF(OR($A115="",K$4=""),"",IF(AND(K$4&lt;=$D115,K$4+6&gt;=$D115),"C","")&amp;IF(AND(K$4&lt;=$E115,K$4+6&gt;=$E115),"A","")&amp;IF(AND(K$4&lt;=$G115,K$4+6&gt;=$F115),"V","")&amp;IF(AND(K$4&lt;=$H115,K$4+6&gt;=$H115),"R",""))</f>
        <v/>
      </c>
      <c r="L115" s="31">
        <f>IF(OR($A115="",L$4=""),"",IF(AND(L$4&lt;=$D115,L$4+6&gt;=$D115),"C","")&amp;IF(AND(L$4&lt;=$E115,L$4+6&gt;=$E115),"A","")&amp;IF(AND(L$4&lt;=$G115,L$4+6&gt;=$F115),"V","")&amp;IF(AND(L$4&lt;=$H115,L$4+6&gt;=$H115),"R",""))</f>
        <v/>
      </c>
      <c r="M115" s="31">
        <f>IF(OR($A115="",M$4=""),"",IF(AND(M$4&lt;=$D115,M$4+6&gt;=$D115),"C","")&amp;IF(AND(M$4&lt;=$E115,M$4+6&gt;=$E115),"A","")&amp;IF(AND(M$4&lt;=$G115,M$4+6&gt;=$F115),"V","")&amp;IF(AND(M$4&lt;=$H115,M$4+6&gt;=$H115),"R",""))</f>
        <v/>
      </c>
      <c r="N115" s="31">
        <f>IF(OR($A115="",N$4=""),"",IF(AND(N$4&lt;=$D115,N$4+6&gt;=$D115),"C","")&amp;IF(AND(N$4&lt;=$E115,N$4+6&gt;=$E115),"A","")&amp;IF(AND(N$4&lt;=$G115,N$4+6&gt;=$F115),"V","")&amp;IF(AND(N$4&lt;=$H115,N$4+6&gt;=$H115),"R",""))</f>
        <v/>
      </c>
      <c r="O115" s="31">
        <f>IF(OR($A115="",O$4=""),"",IF(AND(O$4&lt;=$D115,O$4+6&gt;=$D115),"C","")&amp;IF(AND(O$4&lt;=$E115,O$4+6&gt;=$E115),"A","")&amp;IF(AND(O$4&lt;=$G115,O$4+6&gt;=$F115),"V","")&amp;IF(AND(O$4&lt;=$H115,O$4+6&gt;=$H115),"R",""))</f>
        <v/>
      </c>
      <c r="P115" s="31">
        <f>IF(OR($A115="",P$4=""),"",IF(AND(P$4&lt;=$D115,P$4+6&gt;=$D115),"C","")&amp;IF(AND(P$4&lt;=$E115,P$4+6&gt;=$E115),"A","")&amp;IF(AND(P$4&lt;=$G115,P$4+6&gt;=$F115),"V","")&amp;IF(AND(P$4&lt;=$H115,P$4+6&gt;=$H115),"R",""))</f>
        <v/>
      </c>
      <c r="Q115" s="31">
        <f>IF(OR($A115="",Q$4=""),"",IF(AND(Q$4&lt;=$D115,Q$4+6&gt;=$D115),"C","")&amp;IF(AND(Q$4&lt;=$E115,Q$4+6&gt;=$E115),"A","")&amp;IF(AND(Q$4&lt;=$G115,Q$4+6&gt;=$F115),"V","")&amp;IF(AND(Q$4&lt;=$H115,Q$4+6&gt;=$H115),"R",""))</f>
        <v/>
      </c>
      <c r="R115" s="31">
        <f>IF(OR($A115="",R$4=""),"",IF(AND(R$4&lt;=$D115,R$4+6&gt;=$D115),"C","")&amp;IF(AND(R$4&lt;=$E115,R$4+6&gt;=$E115),"A","")&amp;IF(AND(R$4&lt;=$G115,R$4+6&gt;=$F115),"V","")&amp;IF(AND(R$4&lt;=$H115,R$4+6&gt;=$H115),"R",""))</f>
        <v/>
      </c>
      <c r="S115" s="31">
        <f>IF(OR($A115="",S$4=""),"",IF(AND(S$4&lt;=$D115,S$4+6&gt;=$D115),"C","")&amp;IF(AND(S$4&lt;=$E115,S$4+6&gt;=$E115),"A","")&amp;IF(AND(S$4&lt;=$G115,S$4+6&gt;=$F115),"V","")&amp;IF(AND(S$4&lt;=$H115,S$4+6&gt;=$H115),"R",""))</f>
        <v/>
      </c>
      <c r="T115" s="31">
        <f>IF(OR($A115="",T$4=""),"",IF(AND(T$4&lt;=$D115,T$4+6&gt;=$D115),"C","")&amp;IF(AND(T$4&lt;=$E115,T$4+6&gt;=$E115),"A","")&amp;IF(AND(T$4&lt;=$G115,T$4+6&gt;=$F115),"V","")&amp;IF(AND(T$4&lt;=$H115,T$4+6&gt;=$H115),"R",""))</f>
        <v/>
      </c>
      <c r="U115" s="31">
        <f>IF(OR($A115="",U$4=""),"",IF(AND(U$4&lt;=$D115,U$4+6&gt;=$D115),"C","")&amp;IF(AND(U$4&lt;=$E115,U$4+6&gt;=$E115),"A","")&amp;IF(AND(U$4&lt;=$G115,U$4+6&gt;=$F115),"V","")&amp;IF(AND(U$4&lt;=$H115,U$4+6&gt;=$H115),"R",""))</f>
        <v/>
      </c>
      <c r="V115" s="31">
        <f>IF(OR($A115="",V$4=""),"",IF(AND(V$4&lt;=$D115,V$4+6&gt;=$D115),"C","")&amp;IF(AND(V$4&lt;=$E115,V$4+6&gt;=$E115),"A","")&amp;IF(AND(V$4&lt;=$G115,V$4+6&gt;=$F115),"V","")&amp;IF(AND(V$4&lt;=$H115,V$4+6&gt;=$H115),"R",""))</f>
        <v/>
      </c>
      <c r="W115" s="31">
        <f>IF(OR($A115="",W$4=""),"",IF(AND(W$4&lt;=$D115,W$4+6&gt;=$D115),"C","")&amp;IF(AND(W$4&lt;=$E115,W$4+6&gt;=$E115),"A","")&amp;IF(AND(W$4&lt;=$G115,W$4+6&gt;=$F115),"V","")&amp;IF(AND(W$4&lt;=$H115,W$4+6&gt;=$H115),"R",""))</f>
        <v/>
      </c>
      <c r="X115" s="31">
        <f>IF(OR($A115="",X$4=""),"",IF(AND(X$4&lt;=$D115,X$4+6&gt;=$D115),"C","")&amp;IF(AND(X$4&lt;=$E115,X$4+6&gt;=$E115),"A","")&amp;IF(AND(X$4&lt;=$G115,X$4+6&gt;=$F115),"V","")&amp;IF(AND(X$4&lt;=$H115,X$4+6&gt;=$H115),"R",""))</f>
        <v/>
      </c>
      <c r="Y115" s="31">
        <f>IF(OR($A115="",Y$4=""),"",IF(AND(Y$4&lt;=$D115,Y$4+6&gt;=$D115),"C","")&amp;IF(AND(Y$4&lt;=$E115,Y$4+6&gt;=$E115),"A","")&amp;IF(AND(Y$4&lt;=$G115,Y$4+6&gt;=$F115),"V","")&amp;IF(AND(Y$4&lt;=$H115,Y$4+6&gt;=$H115),"R",""))</f>
        <v/>
      </c>
      <c r="Z115" s="31">
        <f>IF(OR($A115="",Z$4=""),"",IF(AND(Z$4&lt;=$D115,Z$4+6&gt;=$D115),"C","")&amp;IF(AND(Z$4&lt;=$E115,Z$4+6&gt;=$E115),"A","")&amp;IF(AND(Z$4&lt;=$G115,Z$4+6&gt;=$F115),"V","")&amp;IF(AND(Z$4&lt;=$H115,Z$4+6&gt;=$H115),"R",""))</f>
        <v/>
      </c>
      <c r="AA115" s="31">
        <f>IF(OR($A115="",AA$4=""),"",IF(AND(AA$4&lt;=$D115,AA$4+6&gt;=$D115),"C","")&amp;IF(AND(AA$4&lt;=$E115,AA$4+6&gt;=$E115),"A","")&amp;IF(AND(AA$4&lt;=$G115,AA$4+6&gt;=$F115),"V","")&amp;IF(AND(AA$4&lt;=$H115,AA$4+6&gt;=$H115),"R",""))</f>
        <v/>
      </c>
      <c r="AB115" s="31">
        <f>IF(OR($A115="",AB$4=""),"",IF(AND(AB$4&lt;=$D115,AB$4+6&gt;=$D115),"C","")&amp;IF(AND(AB$4&lt;=$E115,AB$4+6&gt;=$E115),"A","")&amp;IF(AND(AB$4&lt;=$G115,AB$4+6&gt;=$F115),"V","")&amp;IF(AND(AB$4&lt;=$H115,AB$4+6&gt;=$H115),"R",""))</f>
        <v/>
      </c>
      <c r="AC115" s="31">
        <f>IF(OR($A115="",AC$4=""),"",IF(AND(AC$4&lt;=$D115,AC$4+6&gt;=$D115),"C","")&amp;IF(AND(AC$4&lt;=$E115,AC$4+6&gt;=$E115),"A","")&amp;IF(AND(AC$4&lt;=$G115,AC$4+6&gt;=$F115),"V","")&amp;IF(AND(AC$4&lt;=$H115,AC$4+6&gt;=$H115),"R",""))</f>
        <v/>
      </c>
      <c r="AD115" s="31">
        <f>IF(OR($A115="",AD$4=""),"",IF(AND(AD$4&lt;=$D115,AD$4+6&gt;=$D115),"C","")&amp;IF(AND(AD$4&lt;=$E115,AD$4+6&gt;=$E115),"A","")&amp;IF(AND(AD$4&lt;=$G115,AD$4+6&gt;=$F115),"V","")&amp;IF(AND(AD$4&lt;=$H115,AD$4+6&gt;=$H115),"R",""))</f>
        <v/>
      </c>
      <c r="AE115" s="31">
        <f>IF(OR($A115="",AE$4=""),"",IF(AND(AE$4&lt;=$D115,AE$4+6&gt;=$D115),"C","")&amp;IF(AND(AE$4&lt;=$E115,AE$4+6&gt;=$E115),"A","")&amp;IF(AND(AE$4&lt;=$G115,AE$4+6&gt;=$F115),"V","")&amp;IF(AND(AE$4&lt;=$H115,AE$4+6&gt;=$H115),"R",""))</f>
        <v/>
      </c>
      <c r="AF115" s="31">
        <f>IF(OR($A115="",AF$4=""),"",IF(AND(AF$4&lt;=$D115,AF$4+6&gt;=$D115),"C","")&amp;IF(AND(AF$4&lt;=$E115,AF$4+6&gt;=$E115),"A","")&amp;IF(AND(AF$4&lt;=$G115,AF$4+6&gt;=$F115),"V","")&amp;IF(AND(AF$4&lt;=$H115,AF$4+6&gt;=$H115),"R",""))</f>
        <v/>
      </c>
      <c r="AG115" s="31">
        <f>IF(OR($A115="",AG$4=""),"",IF(AND(AG$4&lt;=$D115,AG$4+6&gt;=$D115),"C","")&amp;IF(AND(AG$4&lt;=$E115,AG$4+6&gt;=$E115),"A","")&amp;IF(AND(AG$4&lt;=$G115,AG$4+6&gt;=$F115),"V","")&amp;IF(AND(AG$4&lt;=$H115,AG$4+6&gt;=$H115),"R",""))</f>
        <v/>
      </c>
      <c r="AH115" s="31">
        <f>IF(OR($A115="",AH$4=""),"",IF(AND(AH$4&lt;=$D115,AH$4+6&gt;=$D115),"C","")&amp;IF(AND(AH$4&lt;=$E115,AH$4+6&gt;=$E115),"A","")&amp;IF(AND(AH$4&lt;=$G115,AH$4+6&gt;=$F115),"V","")&amp;IF(AND(AH$4&lt;=$H115,AH$4+6&gt;=$H115),"R",""))</f>
        <v/>
      </c>
      <c r="AI115" s="31">
        <f>IF(OR($A115="",AI$4=""),"",IF(AND(AI$4&lt;=$D115,AI$4+6&gt;=$D115),"C","")&amp;IF(AND(AI$4&lt;=$E115,AI$4+6&gt;=$E115),"A","")&amp;IF(AND(AI$4&lt;=$G115,AI$4+6&gt;=$F115),"V","")&amp;IF(AND(AI$4&lt;=$H115,AI$4+6&gt;=$H115),"R",""))</f>
        <v/>
      </c>
      <c r="AJ115" s="31">
        <f>IF(OR($A115="",AJ$4=""),"",IF(AND(AJ$4&lt;=$D115,AJ$4+6&gt;=$D115),"C","")&amp;IF(AND(AJ$4&lt;=$E115,AJ$4+6&gt;=$E115),"A","")&amp;IF(AND(AJ$4&lt;=$G115,AJ$4+6&gt;=$F115),"V","")&amp;IF(AND(AJ$4&lt;=$H115,AJ$4+6&gt;=$H115),"R",""))</f>
        <v/>
      </c>
      <c r="AK115" s="31">
        <f>IF(OR($A115="",AK$4=""),"",IF(AND(AK$4&lt;=$D115,AK$4+6&gt;=$D115),"C","")&amp;IF(AND(AK$4&lt;=$E115,AK$4+6&gt;=$E115),"A","")&amp;IF(AND(AK$4&lt;=$G115,AK$4+6&gt;=$F115),"V","")&amp;IF(AND(AK$4&lt;=$H115,AK$4+6&gt;=$H115),"R",""))</f>
        <v/>
      </c>
      <c r="AL115" s="31">
        <f>IF(OR($A115="",AL$4=""),"",IF(AND(AL$4&lt;=$D115,AL$4+6&gt;=$D115),"C","")&amp;IF(AND(AL$4&lt;=$E115,AL$4+6&gt;=$E115),"A","")&amp;IF(AND(AL$4&lt;=$G115,AL$4+6&gt;=$F115),"V","")&amp;IF(AND(AL$4&lt;=$H115,AL$4+6&gt;=$H115),"R",""))</f>
        <v/>
      </c>
      <c r="AM115" s="31">
        <f>IF(OR($A115="",AM$4=""),"",IF(AND(AM$4&lt;=$D115,AM$4+6&gt;=$D115),"C","")&amp;IF(AND(AM$4&lt;=$E115,AM$4+6&gt;=$E115),"A","")&amp;IF(AND(AM$4&lt;=$G115,AM$4+6&gt;=$F115),"V","")&amp;IF(AND(AM$4&lt;=$H115,AM$4+6&gt;=$H115),"R",""))</f>
        <v/>
      </c>
      <c r="AN115" s="31">
        <f>IF(OR($A115="",AN$4=""),"",IF(AND(AN$4&lt;=$D115,AN$4+6&gt;=$D115),"C","")&amp;IF(AND(AN$4&lt;=$E115,AN$4+6&gt;=$E115),"A","")&amp;IF(AND(AN$4&lt;=$G115,AN$4+6&gt;=$F115),"V","")&amp;IF(AND(AN$4&lt;=$H115,AN$4+6&gt;=$H115),"R",""))</f>
        <v/>
      </c>
      <c r="AO115" s="31">
        <f>IF(OR($A115="",AO$4=""),"",IF(AND(AO$4&lt;=$D115,AO$4+6&gt;=$D115),"C","")&amp;IF(AND(AO$4&lt;=$E115,AO$4+6&gt;=$E115),"A","")&amp;IF(AND(AO$4&lt;=$G115,AO$4+6&gt;=$F115),"V","")&amp;IF(AND(AO$4&lt;=$H115,AO$4+6&gt;=$H115),"R",""))</f>
        <v/>
      </c>
      <c r="AP115" s="31">
        <f>IF(OR($A115="",AP$4=""),"",IF(AND(AP$4&lt;=$D115,AP$4+6&gt;=$D115),"C","")&amp;IF(AND(AP$4&lt;=$E115,AP$4+6&gt;=$E115),"A","")&amp;IF(AND(AP$4&lt;=$G115,AP$4+6&gt;=$F115),"V","")&amp;IF(AND(AP$4&lt;=$H115,AP$4+6&gt;=$H115),"R",""))</f>
        <v/>
      </c>
      <c r="AQ115" s="31">
        <f>IF(OR($A115="",AQ$4=""),"",IF(AND(AQ$4&lt;=$D115,AQ$4+6&gt;=$D115),"C","")&amp;IF(AND(AQ$4&lt;=$E115,AQ$4+6&gt;=$E115),"A","")&amp;IF(AND(AQ$4&lt;=$G115,AQ$4+6&gt;=$F115),"V","")&amp;IF(AND(AQ$4&lt;=$H115,AQ$4+6&gt;=$H115),"R",""))</f>
        <v/>
      </c>
      <c r="AR115" s="31">
        <f>IF(OR($A115="",AR$4=""),"",IF(AND(AR$4&lt;=$D115,AR$4+6&gt;=$D115),"C","")&amp;IF(AND(AR$4&lt;=$E115,AR$4+6&gt;=$E115),"A","")&amp;IF(AND(AR$4&lt;=$G115,AR$4+6&gt;=$F115),"V","")&amp;IF(AND(AR$4&lt;=$H115,AR$4+6&gt;=$H115),"R",""))</f>
        <v/>
      </c>
      <c r="AS115" s="31">
        <f>IF(OR($A115="",AS$4=""),"",IF(AND(AS$4&lt;=$D115,AS$4+6&gt;=$D115),"C","")&amp;IF(AND(AS$4&lt;=$E115,AS$4+6&gt;=$E115),"A","")&amp;IF(AND(AS$4&lt;=$G115,AS$4+6&gt;=$F115),"V","")&amp;IF(AND(AS$4&lt;=$H115,AS$4+6&gt;=$H115),"R",""))</f>
        <v/>
      </c>
      <c r="AT115" s="31">
        <f>IF(OR($A115="",AT$4=""),"",IF(AND(AT$4&lt;=$D115,AT$4+6&gt;=$D115),"C","")&amp;IF(AND(AT$4&lt;=$E115,AT$4+6&gt;=$E115),"A","")&amp;IF(AND(AT$4&lt;=$G115,AT$4+6&gt;=$F115),"V","")&amp;IF(AND(AT$4&lt;=$H115,AT$4+6&gt;=$H115),"R",""))</f>
        <v/>
      </c>
      <c r="AU115" s="31">
        <f>IF(OR($A115="",AU$4=""),"",IF(AND(AU$4&lt;=$D115,AU$4+6&gt;=$D115),"C","")&amp;IF(AND(AU$4&lt;=$E115,AU$4+6&gt;=$E115),"A","")&amp;IF(AND(AU$4&lt;=$G115,AU$4+6&gt;=$F115),"V","")&amp;IF(AND(AU$4&lt;=$H115,AU$4+6&gt;=$H115),"R",""))</f>
        <v/>
      </c>
      <c r="AV115" s="31">
        <f>IF(OR($A115="",AV$4=""),"",IF(AND(AV$4&lt;=$D115,AV$4+6&gt;=$D115),"C","")&amp;IF(AND(AV$4&lt;=$E115,AV$4+6&gt;=$E115),"A","")&amp;IF(AND(AV$4&lt;=$G115,AV$4+6&gt;=$F115),"V","")&amp;IF(AND(AV$4&lt;=$H115,AV$4+6&gt;=$H115),"R",""))</f>
        <v/>
      </c>
      <c r="AW115" s="31">
        <f>IF(OR($A115="",AW$4=""),"",IF(AND(AW$4&lt;=$D115,AW$4+6&gt;=$D115),"C","")&amp;IF(AND(AW$4&lt;=$E115,AW$4+6&gt;=$E115),"A","")&amp;IF(AND(AW$4&lt;=$G115,AW$4+6&gt;=$F115),"V","")&amp;IF(AND(AW$4&lt;=$H115,AW$4+6&gt;=$H115),"R",""))</f>
        <v/>
      </c>
      <c r="AX115" s="31">
        <f>IF(OR($A115="",AX$4=""),"",IF(AND(AX$4&lt;=$D115,AX$4+6&gt;=$D115),"C","")&amp;IF(AND(AX$4&lt;=$E115,AX$4+6&gt;=$E115),"A","")&amp;IF(AND(AX$4&lt;=$G115,AX$4+6&gt;=$F115),"V","")&amp;IF(AND(AX$4&lt;=$H115,AX$4+6&gt;=$H115),"R",""))</f>
        <v/>
      </c>
      <c r="AY115" s="31">
        <f>IF(OR($A115="",AY$4=""),"",IF(AND(AY$4&lt;=$D115,AY$4+6&gt;=$D115),"C","")&amp;IF(AND(AY$4&lt;=$E115,AY$4+6&gt;=$E115),"A","")&amp;IF(AND(AY$4&lt;=$G115,AY$4+6&gt;=$F115),"V","")&amp;IF(AND(AY$4&lt;=$H115,AY$4+6&gt;=$H115),"R",""))</f>
        <v/>
      </c>
      <c r="AZ115" s="31">
        <f>IF(OR($A115="",AZ$4=""),"",IF(AND(AZ$4&lt;=$D115,AZ$4+6&gt;=$D115),"C","")&amp;IF(AND(AZ$4&lt;=$E115,AZ$4+6&gt;=$E115),"A","")&amp;IF(AND(AZ$4&lt;=$G115,AZ$4+6&gt;=$F115),"V","")&amp;IF(AND(AZ$4&lt;=$H115,AZ$4+6&gt;=$H115),"R",""))</f>
        <v/>
      </c>
      <c r="BA115" s="31">
        <f>IF(OR($A115="",BA$4=""),"",IF(AND(BA$4&lt;=$D115,BA$4+6&gt;=$D115),"C","")&amp;IF(AND(BA$4&lt;=$E115,BA$4+6&gt;=$E115),"A","")&amp;IF(AND(BA$4&lt;=$G115,BA$4+6&gt;=$F115),"V","")&amp;IF(AND(BA$4&lt;=$H115,BA$4+6&gt;=$H115),"R",""))</f>
        <v/>
      </c>
      <c r="BB115" s="31">
        <f>IF(OR($A115="",BB$4=""),"",IF(AND(BB$4&lt;=$D115,BB$4+6&gt;=$D115),"C","")&amp;IF(AND(BB$4&lt;=$E115,BB$4+6&gt;=$E115),"A","")&amp;IF(AND(BB$4&lt;=$G115,BB$4+6&gt;=$F115),"V","")&amp;IF(AND(BB$4&lt;=$H115,BB$4+6&gt;=$H115),"R",""))</f>
        <v/>
      </c>
      <c r="BC115" s="31">
        <f>IF(OR($A115="",BC$4=""),"",IF(AND(BC$4&lt;=$D115,BC$4+6&gt;=$D115),"C","")&amp;IF(AND(BC$4&lt;=$E115,BC$4+6&gt;=$E115),"A","")&amp;IF(AND(BC$4&lt;=$G115,BC$4+6&gt;=$F115),"V","")&amp;IF(AND(BC$4&lt;=$H115,BC$4+6&gt;=$H115),"R",""))</f>
        <v/>
      </c>
      <c r="BD115" s="31">
        <f>IF(OR($A115="",BD$4=""),"",IF(AND(BD$4&lt;=$D115,BD$4+6&gt;=$D115),"C","")&amp;IF(AND(BD$4&lt;=$E115,BD$4+6&gt;=$E115),"A","")&amp;IF(AND(BD$4&lt;=$G115,BD$4+6&gt;=$F115),"V","")&amp;IF(AND(BD$4&lt;=$H115,BD$4+6&gt;=$H115),"R",""))</f>
        <v/>
      </c>
      <c r="BE115" s="31">
        <f>IF(OR($A115="",BE$4=""),"",IF(AND(BE$4&lt;=$D115,BE$4+6&gt;=$D115),"C","")&amp;IF(AND(BE$4&lt;=$E115,BE$4+6&gt;=$E115),"A","")&amp;IF(AND(BE$4&lt;=$G115,BE$4+6&gt;=$F115),"V","")&amp;IF(AND(BE$4&lt;=$H115,BE$4+6&gt;=$H115),"R",""))</f>
        <v/>
      </c>
      <c r="BF115" s="31">
        <f>IF(OR($A115="",BF$4=""),"",IF(AND(BF$4&lt;=$D115,BF$4+6&gt;=$D115),"C","")&amp;IF(AND(BF$4&lt;=$E115,BF$4+6&gt;=$E115),"A","")&amp;IF(AND(BF$4&lt;=$G115,BF$4+6&gt;=$F115),"V","")&amp;IF(AND(BF$4&lt;=$H115,BF$4+6&gt;=$H115),"R",""))</f>
        <v/>
      </c>
      <c r="BG115" s="31">
        <f>IF(OR($A115="",BG$4=""),"",IF(AND(BG$4&lt;=$D115,BG$4+6&gt;=$D115),"C","")&amp;IF(AND(BG$4&lt;=$E115,BG$4+6&gt;=$E115),"A","")&amp;IF(AND(BG$4&lt;=$G115,BG$4+6&gt;=$F115),"V","")&amp;IF(AND(BG$4&lt;=$H115,BG$4+6&gt;=$H115),"R",""))</f>
        <v/>
      </c>
      <c r="BH115" s="31">
        <f>IF(OR($A115="",BH$4=""),"",IF(AND(BH$4&lt;=$D115,BH$4+6&gt;=$D115),"C","")&amp;IF(AND(BH$4&lt;=$E115,BH$4+6&gt;=$E115),"A","")&amp;IF(AND(BH$4&lt;=$G115,BH$4+6&gt;=$F115),"V","")&amp;IF(AND(BH$4&lt;=$H115,BH$4+6&gt;=$H115),"R",""))</f>
        <v/>
      </c>
      <c r="BI115" s="31">
        <f>IF(OR($A115="",BI$4=""),"",IF(AND(BI$4&lt;=$D115,BI$4+6&gt;=$D115),"C","")&amp;IF(AND(BI$4&lt;=$E115,BI$4+6&gt;=$E115),"A","")&amp;IF(AND(BI$4&lt;=$G115,BI$4+6&gt;=$F115),"V","")&amp;IF(AND(BI$4&lt;=$H115,BI$4+6&gt;=$H115),"R",""))</f>
        <v/>
      </c>
      <c r="BJ115" s="31">
        <f>IF(OR($A115="",BJ$4=""),"",IF(AND(BJ$4&lt;=$D115,BJ$4+6&gt;=$D115),"C","")&amp;IF(AND(BJ$4&lt;=$E115,BJ$4+6&gt;=$E115),"A","")&amp;IF(AND(BJ$4&lt;=$G115,BJ$4+6&gt;=$F115),"V","")&amp;IF(AND(BJ$4&lt;=$H115,BJ$4+6&gt;=$H115),"R",""))</f>
        <v/>
      </c>
      <c r="BK115" s="31">
        <f>IF(OR($A115="",BK$4=""),"",IF(AND(BK$4&lt;=$D115,BK$4+6&gt;=$D115),"C","")&amp;IF(AND(BK$4&lt;=$E115,BK$4+6&gt;=$E115),"A","")&amp;IF(AND(BK$4&lt;=$G115,BK$4+6&gt;=$F115),"V","")&amp;IF(AND(BK$4&lt;=$H115,BK$4+6&gt;=$H115),"R",""))</f>
        <v/>
      </c>
      <c r="BL115" s="31">
        <f>IF(OR($A115="",BL$4=""),"",IF(AND(BL$4&lt;=$D115,BL$4+6&gt;=$D115),"C","")&amp;IF(AND(BL$4&lt;=$E115,BL$4+6&gt;=$E115),"A","")&amp;IF(AND(BL$4&lt;=$G115,BL$4+6&gt;=$F115),"V","")&amp;IF(AND(BL$4&lt;=$H115,BL$4+6&gt;=$H115),"R",""))</f>
        <v/>
      </c>
      <c r="BM115" s="31">
        <f>IF(OR($A115="",BM$4=""),"",IF(AND(BM$4&lt;=$D115,BM$4+6&gt;=$D115),"C","")&amp;IF(AND(BM$4&lt;=$E115,BM$4+6&gt;=$E115),"A","")&amp;IF(AND(BM$4&lt;=$G115,BM$4+6&gt;=$F115),"V","")&amp;IF(AND(BM$4&lt;=$H115,BM$4+6&gt;=$H115),"R",""))</f>
        <v/>
      </c>
      <c r="BN115" s="31">
        <f>IF(OR($A115="",BN$4=""),"",IF(AND(BN$4&lt;=$D115,BN$4+6&gt;=$D115),"C","")&amp;IF(AND(BN$4&lt;=$E115,BN$4+6&gt;=$E115),"A","")&amp;IF(AND(BN$4&lt;=$G115,BN$4+6&gt;=$F115),"V","")&amp;IF(AND(BN$4&lt;=$H115,BN$4+6&gt;=$H115),"R",""))</f>
        <v/>
      </c>
      <c r="BO115" s="31">
        <f>IF(OR($A115="",BO$4=""),"",IF(AND(BO$4&lt;=$D115,BO$4+6&gt;=$D115),"C","")&amp;IF(AND(BO$4&lt;=$E115,BO$4+6&gt;=$E115),"A","")&amp;IF(AND(BO$4&lt;=$G115,BO$4+6&gt;=$F115),"V","")&amp;IF(AND(BO$4&lt;=$H115,BO$4+6&gt;=$H115),"R",""))</f>
        <v/>
      </c>
      <c r="BP115" s="31">
        <f>IF(OR($A115="",BP$4=""),"",IF(AND(BP$4&lt;=$D115,BP$4+6&gt;=$D115),"C","")&amp;IF(AND(BP$4&lt;=$E115,BP$4+6&gt;=$E115),"A","")&amp;IF(AND(BP$4&lt;=$G115,BP$4+6&gt;=$F115),"V","")&amp;IF(AND(BP$4&lt;=$H115,BP$4+6&gt;=$H115),"R",""))</f>
        <v/>
      </c>
    </row>
    <row r="116" ht="26" customHeight="1">
      <c r="A116" s="12">
        <f>IF(Planejamento!A113="","",Planejamento!A113)</f>
        <v/>
      </c>
      <c r="B116" s="32">
        <f>IF(Planejamento!A113="","",Planejamento!B113)</f>
        <v/>
      </c>
      <c r="C116" s="32">
        <f>IF(Planejamento!A113="","",Planejamento!E113)</f>
        <v/>
      </c>
      <c r="D116" s="33">
        <f>IF(Planejamento!A113="","",Planejamento!L113)</f>
        <v/>
      </c>
      <c r="E116" s="33">
        <f>IF(Planejamento!A113="","",Planejamento!M113)</f>
        <v/>
      </c>
      <c r="F116" s="33">
        <f>IF(Planejamento!A113="","",Planejamento!G113)</f>
        <v/>
      </c>
      <c r="G116" s="33">
        <f>IF(Planejamento!A113="","",Planejamento!H113)</f>
        <v/>
      </c>
      <c r="H116" s="33">
        <f>IF(Planejamento!A113="","",Planejamento!N113)</f>
        <v/>
      </c>
      <c r="I116" s="34">
        <f>IF(OR($A116="",I$4=""),"",IF(AND(I$4&lt;=$D116,I$4+6&gt;=$D116),"C","")&amp;IF(AND(I$4&lt;=$E116,I$4+6&gt;=$E116),"A","")&amp;IF(AND(I$4&lt;=$G116,I$4+6&gt;=$F116),"V","")&amp;IF(AND(I$4&lt;=$H116,I$4+6&gt;=$H116),"R",""))</f>
        <v/>
      </c>
      <c r="J116" s="34">
        <f>IF(OR($A116="",J$4=""),"",IF(AND(J$4&lt;=$D116,J$4+6&gt;=$D116),"C","")&amp;IF(AND(J$4&lt;=$E116,J$4+6&gt;=$E116),"A","")&amp;IF(AND(J$4&lt;=$G116,J$4+6&gt;=$F116),"V","")&amp;IF(AND(J$4&lt;=$H116,J$4+6&gt;=$H116),"R",""))</f>
        <v/>
      </c>
      <c r="K116" s="34">
        <f>IF(OR($A116="",K$4=""),"",IF(AND(K$4&lt;=$D116,K$4+6&gt;=$D116),"C","")&amp;IF(AND(K$4&lt;=$E116,K$4+6&gt;=$E116),"A","")&amp;IF(AND(K$4&lt;=$G116,K$4+6&gt;=$F116),"V","")&amp;IF(AND(K$4&lt;=$H116,K$4+6&gt;=$H116),"R",""))</f>
        <v/>
      </c>
      <c r="L116" s="34">
        <f>IF(OR($A116="",L$4=""),"",IF(AND(L$4&lt;=$D116,L$4+6&gt;=$D116),"C","")&amp;IF(AND(L$4&lt;=$E116,L$4+6&gt;=$E116),"A","")&amp;IF(AND(L$4&lt;=$G116,L$4+6&gt;=$F116),"V","")&amp;IF(AND(L$4&lt;=$H116,L$4+6&gt;=$H116),"R",""))</f>
        <v/>
      </c>
      <c r="M116" s="34">
        <f>IF(OR($A116="",M$4=""),"",IF(AND(M$4&lt;=$D116,M$4+6&gt;=$D116),"C","")&amp;IF(AND(M$4&lt;=$E116,M$4+6&gt;=$E116),"A","")&amp;IF(AND(M$4&lt;=$G116,M$4+6&gt;=$F116),"V","")&amp;IF(AND(M$4&lt;=$H116,M$4+6&gt;=$H116),"R",""))</f>
        <v/>
      </c>
      <c r="N116" s="34">
        <f>IF(OR($A116="",N$4=""),"",IF(AND(N$4&lt;=$D116,N$4+6&gt;=$D116),"C","")&amp;IF(AND(N$4&lt;=$E116,N$4+6&gt;=$E116),"A","")&amp;IF(AND(N$4&lt;=$G116,N$4+6&gt;=$F116),"V","")&amp;IF(AND(N$4&lt;=$H116,N$4+6&gt;=$H116),"R",""))</f>
        <v/>
      </c>
      <c r="O116" s="34">
        <f>IF(OR($A116="",O$4=""),"",IF(AND(O$4&lt;=$D116,O$4+6&gt;=$D116),"C","")&amp;IF(AND(O$4&lt;=$E116,O$4+6&gt;=$E116),"A","")&amp;IF(AND(O$4&lt;=$G116,O$4+6&gt;=$F116),"V","")&amp;IF(AND(O$4&lt;=$H116,O$4+6&gt;=$H116),"R",""))</f>
        <v/>
      </c>
      <c r="P116" s="34">
        <f>IF(OR($A116="",P$4=""),"",IF(AND(P$4&lt;=$D116,P$4+6&gt;=$D116),"C","")&amp;IF(AND(P$4&lt;=$E116,P$4+6&gt;=$E116),"A","")&amp;IF(AND(P$4&lt;=$G116,P$4+6&gt;=$F116),"V","")&amp;IF(AND(P$4&lt;=$H116,P$4+6&gt;=$H116),"R",""))</f>
        <v/>
      </c>
      <c r="Q116" s="34">
        <f>IF(OR($A116="",Q$4=""),"",IF(AND(Q$4&lt;=$D116,Q$4+6&gt;=$D116),"C","")&amp;IF(AND(Q$4&lt;=$E116,Q$4+6&gt;=$E116),"A","")&amp;IF(AND(Q$4&lt;=$G116,Q$4+6&gt;=$F116),"V","")&amp;IF(AND(Q$4&lt;=$H116,Q$4+6&gt;=$H116),"R",""))</f>
        <v/>
      </c>
      <c r="R116" s="34">
        <f>IF(OR($A116="",R$4=""),"",IF(AND(R$4&lt;=$D116,R$4+6&gt;=$D116),"C","")&amp;IF(AND(R$4&lt;=$E116,R$4+6&gt;=$E116),"A","")&amp;IF(AND(R$4&lt;=$G116,R$4+6&gt;=$F116),"V","")&amp;IF(AND(R$4&lt;=$H116,R$4+6&gt;=$H116),"R",""))</f>
        <v/>
      </c>
      <c r="S116" s="34">
        <f>IF(OR($A116="",S$4=""),"",IF(AND(S$4&lt;=$D116,S$4+6&gt;=$D116),"C","")&amp;IF(AND(S$4&lt;=$E116,S$4+6&gt;=$E116),"A","")&amp;IF(AND(S$4&lt;=$G116,S$4+6&gt;=$F116),"V","")&amp;IF(AND(S$4&lt;=$H116,S$4+6&gt;=$H116),"R",""))</f>
        <v/>
      </c>
      <c r="T116" s="34">
        <f>IF(OR($A116="",T$4=""),"",IF(AND(T$4&lt;=$D116,T$4+6&gt;=$D116),"C","")&amp;IF(AND(T$4&lt;=$E116,T$4+6&gt;=$E116),"A","")&amp;IF(AND(T$4&lt;=$G116,T$4+6&gt;=$F116),"V","")&amp;IF(AND(T$4&lt;=$H116,T$4+6&gt;=$H116),"R",""))</f>
        <v/>
      </c>
      <c r="U116" s="34">
        <f>IF(OR($A116="",U$4=""),"",IF(AND(U$4&lt;=$D116,U$4+6&gt;=$D116),"C","")&amp;IF(AND(U$4&lt;=$E116,U$4+6&gt;=$E116),"A","")&amp;IF(AND(U$4&lt;=$G116,U$4+6&gt;=$F116),"V","")&amp;IF(AND(U$4&lt;=$H116,U$4+6&gt;=$H116),"R",""))</f>
        <v/>
      </c>
      <c r="V116" s="34">
        <f>IF(OR($A116="",V$4=""),"",IF(AND(V$4&lt;=$D116,V$4+6&gt;=$D116),"C","")&amp;IF(AND(V$4&lt;=$E116,V$4+6&gt;=$E116),"A","")&amp;IF(AND(V$4&lt;=$G116,V$4+6&gt;=$F116),"V","")&amp;IF(AND(V$4&lt;=$H116,V$4+6&gt;=$H116),"R",""))</f>
        <v/>
      </c>
      <c r="W116" s="34">
        <f>IF(OR($A116="",W$4=""),"",IF(AND(W$4&lt;=$D116,W$4+6&gt;=$D116),"C","")&amp;IF(AND(W$4&lt;=$E116,W$4+6&gt;=$E116),"A","")&amp;IF(AND(W$4&lt;=$G116,W$4+6&gt;=$F116),"V","")&amp;IF(AND(W$4&lt;=$H116,W$4+6&gt;=$H116),"R",""))</f>
        <v/>
      </c>
      <c r="X116" s="34">
        <f>IF(OR($A116="",X$4=""),"",IF(AND(X$4&lt;=$D116,X$4+6&gt;=$D116),"C","")&amp;IF(AND(X$4&lt;=$E116,X$4+6&gt;=$E116),"A","")&amp;IF(AND(X$4&lt;=$G116,X$4+6&gt;=$F116),"V","")&amp;IF(AND(X$4&lt;=$H116,X$4+6&gt;=$H116),"R",""))</f>
        <v/>
      </c>
      <c r="Y116" s="34">
        <f>IF(OR($A116="",Y$4=""),"",IF(AND(Y$4&lt;=$D116,Y$4+6&gt;=$D116),"C","")&amp;IF(AND(Y$4&lt;=$E116,Y$4+6&gt;=$E116),"A","")&amp;IF(AND(Y$4&lt;=$G116,Y$4+6&gt;=$F116),"V","")&amp;IF(AND(Y$4&lt;=$H116,Y$4+6&gt;=$H116),"R",""))</f>
        <v/>
      </c>
      <c r="Z116" s="34">
        <f>IF(OR($A116="",Z$4=""),"",IF(AND(Z$4&lt;=$D116,Z$4+6&gt;=$D116),"C","")&amp;IF(AND(Z$4&lt;=$E116,Z$4+6&gt;=$E116),"A","")&amp;IF(AND(Z$4&lt;=$G116,Z$4+6&gt;=$F116),"V","")&amp;IF(AND(Z$4&lt;=$H116,Z$4+6&gt;=$H116),"R",""))</f>
        <v/>
      </c>
      <c r="AA116" s="34">
        <f>IF(OR($A116="",AA$4=""),"",IF(AND(AA$4&lt;=$D116,AA$4+6&gt;=$D116),"C","")&amp;IF(AND(AA$4&lt;=$E116,AA$4+6&gt;=$E116),"A","")&amp;IF(AND(AA$4&lt;=$G116,AA$4+6&gt;=$F116),"V","")&amp;IF(AND(AA$4&lt;=$H116,AA$4+6&gt;=$H116),"R",""))</f>
        <v/>
      </c>
      <c r="AB116" s="34">
        <f>IF(OR($A116="",AB$4=""),"",IF(AND(AB$4&lt;=$D116,AB$4+6&gt;=$D116),"C","")&amp;IF(AND(AB$4&lt;=$E116,AB$4+6&gt;=$E116),"A","")&amp;IF(AND(AB$4&lt;=$G116,AB$4+6&gt;=$F116),"V","")&amp;IF(AND(AB$4&lt;=$H116,AB$4+6&gt;=$H116),"R",""))</f>
        <v/>
      </c>
      <c r="AC116" s="34">
        <f>IF(OR($A116="",AC$4=""),"",IF(AND(AC$4&lt;=$D116,AC$4+6&gt;=$D116),"C","")&amp;IF(AND(AC$4&lt;=$E116,AC$4+6&gt;=$E116),"A","")&amp;IF(AND(AC$4&lt;=$G116,AC$4+6&gt;=$F116),"V","")&amp;IF(AND(AC$4&lt;=$H116,AC$4+6&gt;=$H116),"R",""))</f>
        <v/>
      </c>
      <c r="AD116" s="34">
        <f>IF(OR($A116="",AD$4=""),"",IF(AND(AD$4&lt;=$D116,AD$4+6&gt;=$D116),"C","")&amp;IF(AND(AD$4&lt;=$E116,AD$4+6&gt;=$E116),"A","")&amp;IF(AND(AD$4&lt;=$G116,AD$4+6&gt;=$F116),"V","")&amp;IF(AND(AD$4&lt;=$H116,AD$4+6&gt;=$H116),"R",""))</f>
        <v/>
      </c>
      <c r="AE116" s="34">
        <f>IF(OR($A116="",AE$4=""),"",IF(AND(AE$4&lt;=$D116,AE$4+6&gt;=$D116),"C","")&amp;IF(AND(AE$4&lt;=$E116,AE$4+6&gt;=$E116),"A","")&amp;IF(AND(AE$4&lt;=$G116,AE$4+6&gt;=$F116),"V","")&amp;IF(AND(AE$4&lt;=$H116,AE$4+6&gt;=$H116),"R",""))</f>
        <v/>
      </c>
      <c r="AF116" s="34">
        <f>IF(OR($A116="",AF$4=""),"",IF(AND(AF$4&lt;=$D116,AF$4+6&gt;=$D116),"C","")&amp;IF(AND(AF$4&lt;=$E116,AF$4+6&gt;=$E116),"A","")&amp;IF(AND(AF$4&lt;=$G116,AF$4+6&gt;=$F116),"V","")&amp;IF(AND(AF$4&lt;=$H116,AF$4+6&gt;=$H116),"R",""))</f>
        <v/>
      </c>
      <c r="AG116" s="34">
        <f>IF(OR($A116="",AG$4=""),"",IF(AND(AG$4&lt;=$D116,AG$4+6&gt;=$D116),"C","")&amp;IF(AND(AG$4&lt;=$E116,AG$4+6&gt;=$E116),"A","")&amp;IF(AND(AG$4&lt;=$G116,AG$4+6&gt;=$F116),"V","")&amp;IF(AND(AG$4&lt;=$H116,AG$4+6&gt;=$H116),"R",""))</f>
        <v/>
      </c>
      <c r="AH116" s="34">
        <f>IF(OR($A116="",AH$4=""),"",IF(AND(AH$4&lt;=$D116,AH$4+6&gt;=$D116),"C","")&amp;IF(AND(AH$4&lt;=$E116,AH$4+6&gt;=$E116),"A","")&amp;IF(AND(AH$4&lt;=$G116,AH$4+6&gt;=$F116),"V","")&amp;IF(AND(AH$4&lt;=$H116,AH$4+6&gt;=$H116),"R",""))</f>
        <v/>
      </c>
      <c r="AI116" s="34">
        <f>IF(OR($A116="",AI$4=""),"",IF(AND(AI$4&lt;=$D116,AI$4+6&gt;=$D116),"C","")&amp;IF(AND(AI$4&lt;=$E116,AI$4+6&gt;=$E116),"A","")&amp;IF(AND(AI$4&lt;=$G116,AI$4+6&gt;=$F116),"V","")&amp;IF(AND(AI$4&lt;=$H116,AI$4+6&gt;=$H116),"R",""))</f>
        <v/>
      </c>
      <c r="AJ116" s="34">
        <f>IF(OR($A116="",AJ$4=""),"",IF(AND(AJ$4&lt;=$D116,AJ$4+6&gt;=$D116),"C","")&amp;IF(AND(AJ$4&lt;=$E116,AJ$4+6&gt;=$E116),"A","")&amp;IF(AND(AJ$4&lt;=$G116,AJ$4+6&gt;=$F116),"V","")&amp;IF(AND(AJ$4&lt;=$H116,AJ$4+6&gt;=$H116),"R",""))</f>
        <v/>
      </c>
      <c r="AK116" s="34">
        <f>IF(OR($A116="",AK$4=""),"",IF(AND(AK$4&lt;=$D116,AK$4+6&gt;=$D116),"C","")&amp;IF(AND(AK$4&lt;=$E116,AK$4+6&gt;=$E116),"A","")&amp;IF(AND(AK$4&lt;=$G116,AK$4+6&gt;=$F116),"V","")&amp;IF(AND(AK$4&lt;=$H116,AK$4+6&gt;=$H116),"R",""))</f>
        <v/>
      </c>
      <c r="AL116" s="34">
        <f>IF(OR($A116="",AL$4=""),"",IF(AND(AL$4&lt;=$D116,AL$4+6&gt;=$D116),"C","")&amp;IF(AND(AL$4&lt;=$E116,AL$4+6&gt;=$E116),"A","")&amp;IF(AND(AL$4&lt;=$G116,AL$4+6&gt;=$F116),"V","")&amp;IF(AND(AL$4&lt;=$H116,AL$4+6&gt;=$H116),"R",""))</f>
        <v/>
      </c>
      <c r="AM116" s="34">
        <f>IF(OR($A116="",AM$4=""),"",IF(AND(AM$4&lt;=$D116,AM$4+6&gt;=$D116),"C","")&amp;IF(AND(AM$4&lt;=$E116,AM$4+6&gt;=$E116),"A","")&amp;IF(AND(AM$4&lt;=$G116,AM$4+6&gt;=$F116),"V","")&amp;IF(AND(AM$4&lt;=$H116,AM$4+6&gt;=$H116),"R",""))</f>
        <v/>
      </c>
      <c r="AN116" s="34">
        <f>IF(OR($A116="",AN$4=""),"",IF(AND(AN$4&lt;=$D116,AN$4+6&gt;=$D116),"C","")&amp;IF(AND(AN$4&lt;=$E116,AN$4+6&gt;=$E116),"A","")&amp;IF(AND(AN$4&lt;=$G116,AN$4+6&gt;=$F116),"V","")&amp;IF(AND(AN$4&lt;=$H116,AN$4+6&gt;=$H116),"R",""))</f>
        <v/>
      </c>
      <c r="AO116" s="34">
        <f>IF(OR($A116="",AO$4=""),"",IF(AND(AO$4&lt;=$D116,AO$4+6&gt;=$D116),"C","")&amp;IF(AND(AO$4&lt;=$E116,AO$4+6&gt;=$E116),"A","")&amp;IF(AND(AO$4&lt;=$G116,AO$4+6&gt;=$F116),"V","")&amp;IF(AND(AO$4&lt;=$H116,AO$4+6&gt;=$H116),"R",""))</f>
        <v/>
      </c>
      <c r="AP116" s="34">
        <f>IF(OR($A116="",AP$4=""),"",IF(AND(AP$4&lt;=$D116,AP$4+6&gt;=$D116),"C","")&amp;IF(AND(AP$4&lt;=$E116,AP$4+6&gt;=$E116),"A","")&amp;IF(AND(AP$4&lt;=$G116,AP$4+6&gt;=$F116),"V","")&amp;IF(AND(AP$4&lt;=$H116,AP$4+6&gt;=$H116),"R",""))</f>
        <v/>
      </c>
      <c r="AQ116" s="34">
        <f>IF(OR($A116="",AQ$4=""),"",IF(AND(AQ$4&lt;=$D116,AQ$4+6&gt;=$D116),"C","")&amp;IF(AND(AQ$4&lt;=$E116,AQ$4+6&gt;=$E116),"A","")&amp;IF(AND(AQ$4&lt;=$G116,AQ$4+6&gt;=$F116),"V","")&amp;IF(AND(AQ$4&lt;=$H116,AQ$4+6&gt;=$H116),"R",""))</f>
        <v/>
      </c>
      <c r="AR116" s="34">
        <f>IF(OR($A116="",AR$4=""),"",IF(AND(AR$4&lt;=$D116,AR$4+6&gt;=$D116),"C","")&amp;IF(AND(AR$4&lt;=$E116,AR$4+6&gt;=$E116),"A","")&amp;IF(AND(AR$4&lt;=$G116,AR$4+6&gt;=$F116),"V","")&amp;IF(AND(AR$4&lt;=$H116,AR$4+6&gt;=$H116),"R",""))</f>
        <v/>
      </c>
      <c r="AS116" s="34">
        <f>IF(OR($A116="",AS$4=""),"",IF(AND(AS$4&lt;=$D116,AS$4+6&gt;=$D116),"C","")&amp;IF(AND(AS$4&lt;=$E116,AS$4+6&gt;=$E116),"A","")&amp;IF(AND(AS$4&lt;=$G116,AS$4+6&gt;=$F116),"V","")&amp;IF(AND(AS$4&lt;=$H116,AS$4+6&gt;=$H116),"R",""))</f>
        <v/>
      </c>
      <c r="AT116" s="34">
        <f>IF(OR($A116="",AT$4=""),"",IF(AND(AT$4&lt;=$D116,AT$4+6&gt;=$D116),"C","")&amp;IF(AND(AT$4&lt;=$E116,AT$4+6&gt;=$E116),"A","")&amp;IF(AND(AT$4&lt;=$G116,AT$4+6&gt;=$F116),"V","")&amp;IF(AND(AT$4&lt;=$H116,AT$4+6&gt;=$H116),"R",""))</f>
        <v/>
      </c>
      <c r="AU116" s="34">
        <f>IF(OR($A116="",AU$4=""),"",IF(AND(AU$4&lt;=$D116,AU$4+6&gt;=$D116),"C","")&amp;IF(AND(AU$4&lt;=$E116,AU$4+6&gt;=$E116),"A","")&amp;IF(AND(AU$4&lt;=$G116,AU$4+6&gt;=$F116),"V","")&amp;IF(AND(AU$4&lt;=$H116,AU$4+6&gt;=$H116),"R",""))</f>
        <v/>
      </c>
      <c r="AV116" s="34">
        <f>IF(OR($A116="",AV$4=""),"",IF(AND(AV$4&lt;=$D116,AV$4+6&gt;=$D116),"C","")&amp;IF(AND(AV$4&lt;=$E116,AV$4+6&gt;=$E116),"A","")&amp;IF(AND(AV$4&lt;=$G116,AV$4+6&gt;=$F116),"V","")&amp;IF(AND(AV$4&lt;=$H116,AV$4+6&gt;=$H116),"R",""))</f>
        <v/>
      </c>
      <c r="AW116" s="34">
        <f>IF(OR($A116="",AW$4=""),"",IF(AND(AW$4&lt;=$D116,AW$4+6&gt;=$D116),"C","")&amp;IF(AND(AW$4&lt;=$E116,AW$4+6&gt;=$E116),"A","")&amp;IF(AND(AW$4&lt;=$G116,AW$4+6&gt;=$F116),"V","")&amp;IF(AND(AW$4&lt;=$H116,AW$4+6&gt;=$H116),"R",""))</f>
        <v/>
      </c>
      <c r="AX116" s="34">
        <f>IF(OR($A116="",AX$4=""),"",IF(AND(AX$4&lt;=$D116,AX$4+6&gt;=$D116),"C","")&amp;IF(AND(AX$4&lt;=$E116,AX$4+6&gt;=$E116),"A","")&amp;IF(AND(AX$4&lt;=$G116,AX$4+6&gt;=$F116),"V","")&amp;IF(AND(AX$4&lt;=$H116,AX$4+6&gt;=$H116),"R",""))</f>
        <v/>
      </c>
      <c r="AY116" s="34">
        <f>IF(OR($A116="",AY$4=""),"",IF(AND(AY$4&lt;=$D116,AY$4+6&gt;=$D116),"C","")&amp;IF(AND(AY$4&lt;=$E116,AY$4+6&gt;=$E116),"A","")&amp;IF(AND(AY$4&lt;=$G116,AY$4+6&gt;=$F116),"V","")&amp;IF(AND(AY$4&lt;=$H116,AY$4+6&gt;=$H116),"R",""))</f>
        <v/>
      </c>
      <c r="AZ116" s="34">
        <f>IF(OR($A116="",AZ$4=""),"",IF(AND(AZ$4&lt;=$D116,AZ$4+6&gt;=$D116),"C","")&amp;IF(AND(AZ$4&lt;=$E116,AZ$4+6&gt;=$E116),"A","")&amp;IF(AND(AZ$4&lt;=$G116,AZ$4+6&gt;=$F116),"V","")&amp;IF(AND(AZ$4&lt;=$H116,AZ$4+6&gt;=$H116),"R",""))</f>
        <v/>
      </c>
      <c r="BA116" s="34">
        <f>IF(OR($A116="",BA$4=""),"",IF(AND(BA$4&lt;=$D116,BA$4+6&gt;=$D116),"C","")&amp;IF(AND(BA$4&lt;=$E116,BA$4+6&gt;=$E116),"A","")&amp;IF(AND(BA$4&lt;=$G116,BA$4+6&gt;=$F116),"V","")&amp;IF(AND(BA$4&lt;=$H116,BA$4+6&gt;=$H116),"R",""))</f>
        <v/>
      </c>
      <c r="BB116" s="34">
        <f>IF(OR($A116="",BB$4=""),"",IF(AND(BB$4&lt;=$D116,BB$4+6&gt;=$D116),"C","")&amp;IF(AND(BB$4&lt;=$E116,BB$4+6&gt;=$E116),"A","")&amp;IF(AND(BB$4&lt;=$G116,BB$4+6&gt;=$F116),"V","")&amp;IF(AND(BB$4&lt;=$H116,BB$4+6&gt;=$H116),"R",""))</f>
        <v/>
      </c>
      <c r="BC116" s="34">
        <f>IF(OR($A116="",BC$4=""),"",IF(AND(BC$4&lt;=$D116,BC$4+6&gt;=$D116),"C","")&amp;IF(AND(BC$4&lt;=$E116,BC$4+6&gt;=$E116),"A","")&amp;IF(AND(BC$4&lt;=$G116,BC$4+6&gt;=$F116),"V","")&amp;IF(AND(BC$4&lt;=$H116,BC$4+6&gt;=$H116),"R",""))</f>
        <v/>
      </c>
      <c r="BD116" s="34">
        <f>IF(OR($A116="",BD$4=""),"",IF(AND(BD$4&lt;=$D116,BD$4+6&gt;=$D116),"C","")&amp;IF(AND(BD$4&lt;=$E116,BD$4+6&gt;=$E116),"A","")&amp;IF(AND(BD$4&lt;=$G116,BD$4+6&gt;=$F116),"V","")&amp;IF(AND(BD$4&lt;=$H116,BD$4+6&gt;=$H116),"R",""))</f>
        <v/>
      </c>
      <c r="BE116" s="34">
        <f>IF(OR($A116="",BE$4=""),"",IF(AND(BE$4&lt;=$D116,BE$4+6&gt;=$D116),"C","")&amp;IF(AND(BE$4&lt;=$E116,BE$4+6&gt;=$E116),"A","")&amp;IF(AND(BE$4&lt;=$G116,BE$4+6&gt;=$F116),"V","")&amp;IF(AND(BE$4&lt;=$H116,BE$4+6&gt;=$H116),"R",""))</f>
        <v/>
      </c>
      <c r="BF116" s="34">
        <f>IF(OR($A116="",BF$4=""),"",IF(AND(BF$4&lt;=$D116,BF$4+6&gt;=$D116),"C","")&amp;IF(AND(BF$4&lt;=$E116,BF$4+6&gt;=$E116),"A","")&amp;IF(AND(BF$4&lt;=$G116,BF$4+6&gt;=$F116),"V","")&amp;IF(AND(BF$4&lt;=$H116,BF$4+6&gt;=$H116),"R",""))</f>
        <v/>
      </c>
      <c r="BG116" s="34">
        <f>IF(OR($A116="",BG$4=""),"",IF(AND(BG$4&lt;=$D116,BG$4+6&gt;=$D116),"C","")&amp;IF(AND(BG$4&lt;=$E116,BG$4+6&gt;=$E116),"A","")&amp;IF(AND(BG$4&lt;=$G116,BG$4+6&gt;=$F116),"V","")&amp;IF(AND(BG$4&lt;=$H116,BG$4+6&gt;=$H116),"R",""))</f>
        <v/>
      </c>
      <c r="BH116" s="34">
        <f>IF(OR($A116="",BH$4=""),"",IF(AND(BH$4&lt;=$D116,BH$4+6&gt;=$D116),"C","")&amp;IF(AND(BH$4&lt;=$E116,BH$4+6&gt;=$E116),"A","")&amp;IF(AND(BH$4&lt;=$G116,BH$4+6&gt;=$F116),"V","")&amp;IF(AND(BH$4&lt;=$H116,BH$4+6&gt;=$H116),"R",""))</f>
        <v/>
      </c>
      <c r="BI116" s="34">
        <f>IF(OR($A116="",BI$4=""),"",IF(AND(BI$4&lt;=$D116,BI$4+6&gt;=$D116),"C","")&amp;IF(AND(BI$4&lt;=$E116,BI$4+6&gt;=$E116),"A","")&amp;IF(AND(BI$4&lt;=$G116,BI$4+6&gt;=$F116),"V","")&amp;IF(AND(BI$4&lt;=$H116,BI$4+6&gt;=$H116),"R",""))</f>
        <v/>
      </c>
      <c r="BJ116" s="34">
        <f>IF(OR($A116="",BJ$4=""),"",IF(AND(BJ$4&lt;=$D116,BJ$4+6&gt;=$D116),"C","")&amp;IF(AND(BJ$4&lt;=$E116,BJ$4+6&gt;=$E116),"A","")&amp;IF(AND(BJ$4&lt;=$G116,BJ$4+6&gt;=$F116),"V","")&amp;IF(AND(BJ$4&lt;=$H116,BJ$4+6&gt;=$H116),"R",""))</f>
        <v/>
      </c>
      <c r="BK116" s="34">
        <f>IF(OR($A116="",BK$4=""),"",IF(AND(BK$4&lt;=$D116,BK$4+6&gt;=$D116),"C","")&amp;IF(AND(BK$4&lt;=$E116,BK$4+6&gt;=$E116),"A","")&amp;IF(AND(BK$4&lt;=$G116,BK$4+6&gt;=$F116),"V","")&amp;IF(AND(BK$4&lt;=$H116,BK$4+6&gt;=$H116),"R",""))</f>
        <v/>
      </c>
      <c r="BL116" s="34">
        <f>IF(OR($A116="",BL$4=""),"",IF(AND(BL$4&lt;=$D116,BL$4+6&gt;=$D116),"C","")&amp;IF(AND(BL$4&lt;=$E116,BL$4+6&gt;=$E116),"A","")&amp;IF(AND(BL$4&lt;=$G116,BL$4+6&gt;=$F116),"V","")&amp;IF(AND(BL$4&lt;=$H116,BL$4+6&gt;=$H116),"R",""))</f>
        <v/>
      </c>
      <c r="BM116" s="34">
        <f>IF(OR($A116="",BM$4=""),"",IF(AND(BM$4&lt;=$D116,BM$4+6&gt;=$D116),"C","")&amp;IF(AND(BM$4&lt;=$E116,BM$4+6&gt;=$E116),"A","")&amp;IF(AND(BM$4&lt;=$G116,BM$4+6&gt;=$F116),"V","")&amp;IF(AND(BM$4&lt;=$H116,BM$4+6&gt;=$H116),"R",""))</f>
        <v/>
      </c>
      <c r="BN116" s="34">
        <f>IF(OR($A116="",BN$4=""),"",IF(AND(BN$4&lt;=$D116,BN$4+6&gt;=$D116),"C","")&amp;IF(AND(BN$4&lt;=$E116,BN$4+6&gt;=$E116),"A","")&amp;IF(AND(BN$4&lt;=$G116,BN$4+6&gt;=$F116),"V","")&amp;IF(AND(BN$4&lt;=$H116,BN$4+6&gt;=$H116),"R",""))</f>
        <v/>
      </c>
      <c r="BO116" s="34">
        <f>IF(OR($A116="",BO$4=""),"",IF(AND(BO$4&lt;=$D116,BO$4+6&gt;=$D116),"C","")&amp;IF(AND(BO$4&lt;=$E116,BO$4+6&gt;=$E116),"A","")&amp;IF(AND(BO$4&lt;=$G116,BO$4+6&gt;=$F116),"V","")&amp;IF(AND(BO$4&lt;=$H116,BO$4+6&gt;=$H116),"R",""))</f>
        <v/>
      </c>
      <c r="BP116" s="34">
        <f>IF(OR($A116="",BP$4=""),"",IF(AND(BP$4&lt;=$D116,BP$4+6&gt;=$D116),"C","")&amp;IF(AND(BP$4&lt;=$E116,BP$4+6&gt;=$E116),"A","")&amp;IF(AND(BP$4&lt;=$G116,BP$4+6&gt;=$F116),"V","")&amp;IF(AND(BP$4&lt;=$H116,BP$4+6&gt;=$H116),"R",""))</f>
        <v/>
      </c>
    </row>
    <row r="117" ht="26" customHeight="1">
      <c r="A117" s="13">
        <f>IF(Planejamento!A114="","",Planejamento!A114)</f>
        <v/>
      </c>
      <c r="B117" s="29">
        <f>IF(Planejamento!A114="","",Planejamento!B114)</f>
        <v/>
      </c>
      <c r="C117" s="29">
        <f>IF(Planejamento!A114="","",Planejamento!E114)</f>
        <v/>
      </c>
      <c r="D117" s="30">
        <f>IF(Planejamento!A114="","",Planejamento!L114)</f>
        <v/>
      </c>
      <c r="E117" s="30">
        <f>IF(Planejamento!A114="","",Planejamento!M114)</f>
        <v/>
      </c>
      <c r="F117" s="30">
        <f>IF(Planejamento!A114="","",Planejamento!G114)</f>
        <v/>
      </c>
      <c r="G117" s="30">
        <f>IF(Planejamento!A114="","",Planejamento!H114)</f>
        <v/>
      </c>
      <c r="H117" s="30">
        <f>IF(Planejamento!A114="","",Planejamento!N114)</f>
        <v/>
      </c>
      <c r="I117" s="31">
        <f>IF(OR($A117="",I$4=""),"",IF(AND(I$4&lt;=$D117,I$4+6&gt;=$D117),"C","")&amp;IF(AND(I$4&lt;=$E117,I$4+6&gt;=$E117),"A","")&amp;IF(AND(I$4&lt;=$G117,I$4+6&gt;=$F117),"V","")&amp;IF(AND(I$4&lt;=$H117,I$4+6&gt;=$H117),"R",""))</f>
        <v/>
      </c>
      <c r="J117" s="31">
        <f>IF(OR($A117="",J$4=""),"",IF(AND(J$4&lt;=$D117,J$4+6&gt;=$D117),"C","")&amp;IF(AND(J$4&lt;=$E117,J$4+6&gt;=$E117),"A","")&amp;IF(AND(J$4&lt;=$G117,J$4+6&gt;=$F117),"V","")&amp;IF(AND(J$4&lt;=$H117,J$4+6&gt;=$H117),"R",""))</f>
        <v/>
      </c>
      <c r="K117" s="31">
        <f>IF(OR($A117="",K$4=""),"",IF(AND(K$4&lt;=$D117,K$4+6&gt;=$D117),"C","")&amp;IF(AND(K$4&lt;=$E117,K$4+6&gt;=$E117),"A","")&amp;IF(AND(K$4&lt;=$G117,K$4+6&gt;=$F117),"V","")&amp;IF(AND(K$4&lt;=$H117,K$4+6&gt;=$H117),"R",""))</f>
        <v/>
      </c>
      <c r="L117" s="31">
        <f>IF(OR($A117="",L$4=""),"",IF(AND(L$4&lt;=$D117,L$4+6&gt;=$D117),"C","")&amp;IF(AND(L$4&lt;=$E117,L$4+6&gt;=$E117),"A","")&amp;IF(AND(L$4&lt;=$G117,L$4+6&gt;=$F117),"V","")&amp;IF(AND(L$4&lt;=$H117,L$4+6&gt;=$H117),"R",""))</f>
        <v/>
      </c>
      <c r="M117" s="31">
        <f>IF(OR($A117="",M$4=""),"",IF(AND(M$4&lt;=$D117,M$4+6&gt;=$D117),"C","")&amp;IF(AND(M$4&lt;=$E117,M$4+6&gt;=$E117),"A","")&amp;IF(AND(M$4&lt;=$G117,M$4+6&gt;=$F117),"V","")&amp;IF(AND(M$4&lt;=$H117,M$4+6&gt;=$H117),"R",""))</f>
        <v/>
      </c>
      <c r="N117" s="31">
        <f>IF(OR($A117="",N$4=""),"",IF(AND(N$4&lt;=$D117,N$4+6&gt;=$D117),"C","")&amp;IF(AND(N$4&lt;=$E117,N$4+6&gt;=$E117),"A","")&amp;IF(AND(N$4&lt;=$G117,N$4+6&gt;=$F117),"V","")&amp;IF(AND(N$4&lt;=$H117,N$4+6&gt;=$H117),"R",""))</f>
        <v/>
      </c>
      <c r="O117" s="31">
        <f>IF(OR($A117="",O$4=""),"",IF(AND(O$4&lt;=$D117,O$4+6&gt;=$D117),"C","")&amp;IF(AND(O$4&lt;=$E117,O$4+6&gt;=$E117),"A","")&amp;IF(AND(O$4&lt;=$G117,O$4+6&gt;=$F117),"V","")&amp;IF(AND(O$4&lt;=$H117,O$4+6&gt;=$H117),"R",""))</f>
        <v/>
      </c>
      <c r="P117" s="31">
        <f>IF(OR($A117="",P$4=""),"",IF(AND(P$4&lt;=$D117,P$4+6&gt;=$D117),"C","")&amp;IF(AND(P$4&lt;=$E117,P$4+6&gt;=$E117),"A","")&amp;IF(AND(P$4&lt;=$G117,P$4+6&gt;=$F117),"V","")&amp;IF(AND(P$4&lt;=$H117,P$4+6&gt;=$H117),"R",""))</f>
        <v/>
      </c>
      <c r="Q117" s="31">
        <f>IF(OR($A117="",Q$4=""),"",IF(AND(Q$4&lt;=$D117,Q$4+6&gt;=$D117),"C","")&amp;IF(AND(Q$4&lt;=$E117,Q$4+6&gt;=$E117),"A","")&amp;IF(AND(Q$4&lt;=$G117,Q$4+6&gt;=$F117),"V","")&amp;IF(AND(Q$4&lt;=$H117,Q$4+6&gt;=$H117),"R",""))</f>
        <v/>
      </c>
      <c r="R117" s="31">
        <f>IF(OR($A117="",R$4=""),"",IF(AND(R$4&lt;=$D117,R$4+6&gt;=$D117),"C","")&amp;IF(AND(R$4&lt;=$E117,R$4+6&gt;=$E117),"A","")&amp;IF(AND(R$4&lt;=$G117,R$4+6&gt;=$F117),"V","")&amp;IF(AND(R$4&lt;=$H117,R$4+6&gt;=$H117),"R",""))</f>
        <v/>
      </c>
      <c r="S117" s="31">
        <f>IF(OR($A117="",S$4=""),"",IF(AND(S$4&lt;=$D117,S$4+6&gt;=$D117),"C","")&amp;IF(AND(S$4&lt;=$E117,S$4+6&gt;=$E117),"A","")&amp;IF(AND(S$4&lt;=$G117,S$4+6&gt;=$F117),"V","")&amp;IF(AND(S$4&lt;=$H117,S$4+6&gt;=$H117),"R",""))</f>
        <v/>
      </c>
      <c r="T117" s="31">
        <f>IF(OR($A117="",T$4=""),"",IF(AND(T$4&lt;=$D117,T$4+6&gt;=$D117),"C","")&amp;IF(AND(T$4&lt;=$E117,T$4+6&gt;=$E117),"A","")&amp;IF(AND(T$4&lt;=$G117,T$4+6&gt;=$F117),"V","")&amp;IF(AND(T$4&lt;=$H117,T$4+6&gt;=$H117),"R",""))</f>
        <v/>
      </c>
      <c r="U117" s="31">
        <f>IF(OR($A117="",U$4=""),"",IF(AND(U$4&lt;=$D117,U$4+6&gt;=$D117),"C","")&amp;IF(AND(U$4&lt;=$E117,U$4+6&gt;=$E117),"A","")&amp;IF(AND(U$4&lt;=$G117,U$4+6&gt;=$F117),"V","")&amp;IF(AND(U$4&lt;=$H117,U$4+6&gt;=$H117),"R",""))</f>
        <v/>
      </c>
      <c r="V117" s="31">
        <f>IF(OR($A117="",V$4=""),"",IF(AND(V$4&lt;=$D117,V$4+6&gt;=$D117),"C","")&amp;IF(AND(V$4&lt;=$E117,V$4+6&gt;=$E117),"A","")&amp;IF(AND(V$4&lt;=$G117,V$4+6&gt;=$F117),"V","")&amp;IF(AND(V$4&lt;=$H117,V$4+6&gt;=$H117),"R",""))</f>
        <v/>
      </c>
      <c r="W117" s="31">
        <f>IF(OR($A117="",W$4=""),"",IF(AND(W$4&lt;=$D117,W$4+6&gt;=$D117),"C","")&amp;IF(AND(W$4&lt;=$E117,W$4+6&gt;=$E117),"A","")&amp;IF(AND(W$4&lt;=$G117,W$4+6&gt;=$F117),"V","")&amp;IF(AND(W$4&lt;=$H117,W$4+6&gt;=$H117),"R",""))</f>
        <v/>
      </c>
      <c r="X117" s="31">
        <f>IF(OR($A117="",X$4=""),"",IF(AND(X$4&lt;=$D117,X$4+6&gt;=$D117),"C","")&amp;IF(AND(X$4&lt;=$E117,X$4+6&gt;=$E117),"A","")&amp;IF(AND(X$4&lt;=$G117,X$4+6&gt;=$F117),"V","")&amp;IF(AND(X$4&lt;=$H117,X$4+6&gt;=$H117),"R",""))</f>
        <v/>
      </c>
      <c r="Y117" s="31">
        <f>IF(OR($A117="",Y$4=""),"",IF(AND(Y$4&lt;=$D117,Y$4+6&gt;=$D117),"C","")&amp;IF(AND(Y$4&lt;=$E117,Y$4+6&gt;=$E117),"A","")&amp;IF(AND(Y$4&lt;=$G117,Y$4+6&gt;=$F117),"V","")&amp;IF(AND(Y$4&lt;=$H117,Y$4+6&gt;=$H117),"R",""))</f>
        <v/>
      </c>
      <c r="Z117" s="31">
        <f>IF(OR($A117="",Z$4=""),"",IF(AND(Z$4&lt;=$D117,Z$4+6&gt;=$D117),"C","")&amp;IF(AND(Z$4&lt;=$E117,Z$4+6&gt;=$E117),"A","")&amp;IF(AND(Z$4&lt;=$G117,Z$4+6&gt;=$F117),"V","")&amp;IF(AND(Z$4&lt;=$H117,Z$4+6&gt;=$H117),"R",""))</f>
        <v/>
      </c>
      <c r="AA117" s="31">
        <f>IF(OR($A117="",AA$4=""),"",IF(AND(AA$4&lt;=$D117,AA$4+6&gt;=$D117),"C","")&amp;IF(AND(AA$4&lt;=$E117,AA$4+6&gt;=$E117),"A","")&amp;IF(AND(AA$4&lt;=$G117,AA$4+6&gt;=$F117),"V","")&amp;IF(AND(AA$4&lt;=$H117,AA$4+6&gt;=$H117),"R",""))</f>
        <v/>
      </c>
      <c r="AB117" s="31">
        <f>IF(OR($A117="",AB$4=""),"",IF(AND(AB$4&lt;=$D117,AB$4+6&gt;=$D117),"C","")&amp;IF(AND(AB$4&lt;=$E117,AB$4+6&gt;=$E117),"A","")&amp;IF(AND(AB$4&lt;=$G117,AB$4+6&gt;=$F117),"V","")&amp;IF(AND(AB$4&lt;=$H117,AB$4+6&gt;=$H117),"R",""))</f>
        <v/>
      </c>
      <c r="AC117" s="31">
        <f>IF(OR($A117="",AC$4=""),"",IF(AND(AC$4&lt;=$D117,AC$4+6&gt;=$D117),"C","")&amp;IF(AND(AC$4&lt;=$E117,AC$4+6&gt;=$E117),"A","")&amp;IF(AND(AC$4&lt;=$G117,AC$4+6&gt;=$F117),"V","")&amp;IF(AND(AC$4&lt;=$H117,AC$4+6&gt;=$H117),"R",""))</f>
        <v/>
      </c>
      <c r="AD117" s="31">
        <f>IF(OR($A117="",AD$4=""),"",IF(AND(AD$4&lt;=$D117,AD$4+6&gt;=$D117),"C","")&amp;IF(AND(AD$4&lt;=$E117,AD$4+6&gt;=$E117),"A","")&amp;IF(AND(AD$4&lt;=$G117,AD$4+6&gt;=$F117),"V","")&amp;IF(AND(AD$4&lt;=$H117,AD$4+6&gt;=$H117),"R",""))</f>
        <v/>
      </c>
      <c r="AE117" s="31">
        <f>IF(OR($A117="",AE$4=""),"",IF(AND(AE$4&lt;=$D117,AE$4+6&gt;=$D117),"C","")&amp;IF(AND(AE$4&lt;=$E117,AE$4+6&gt;=$E117),"A","")&amp;IF(AND(AE$4&lt;=$G117,AE$4+6&gt;=$F117),"V","")&amp;IF(AND(AE$4&lt;=$H117,AE$4+6&gt;=$H117),"R",""))</f>
        <v/>
      </c>
      <c r="AF117" s="31">
        <f>IF(OR($A117="",AF$4=""),"",IF(AND(AF$4&lt;=$D117,AF$4+6&gt;=$D117),"C","")&amp;IF(AND(AF$4&lt;=$E117,AF$4+6&gt;=$E117),"A","")&amp;IF(AND(AF$4&lt;=$G117,AF$4+6&gt;=$F117),"V","")&amp;IF(AND(AF$4&lt;=$H117,AF$4+6&gt;=$H117),"R",""))</f>
        <v/>
      </c>
      <c r="AG117" s="31">
        <f>IF(OR($A117="",AG$4=""),"",IF(AND(AG$4&lt;=$D117,AG$4+6&gt;=$D117),"C","")&amp;IF(AND(AG$4&lt;=$E117,AG$4+6&gt;=$E117),"A","")&amp;IF(AND(AG$4&lt;=$G117,AG$4+6&gt;=$F117),"V","")&amp;IF(AND(AG$4&lt;=$H117,AG$4+6&gt;=$H117),"R",""))</f>
        <v/>
      </c>
      <c r="AH117" s="31">
        <f>IF(OR($A117="",AH$4=""),"",IF(AND(AH$4&lt;=$D117,AH$4+6&gt;=$D117),"C","")&amp;IF(AND(AH$4&lt;=$E117,AH$4+6&gt;=$E117),"A","")&amp;IF(AND(AH$4&lt;=$G117,AH$4+6&gt;=$F117),"V","")&amp;IF(AND(AH$4&lt;=$H117,AH$4+6&gt;=$H117),"R",""))</f>
        <v/>
      </c>
      <c r="AI117" s="31">
        <f>IF(OR($A117="",AI$4=""),"",IF(AND(AI$4&lt;=$D117,AI$4+6&gt;=$D117),"C","")&amp;IF(AND(AI$4&lt;=$E117,AI$4+6&gt;=$E117),"A","")&amp;IF(AND(AI$4&lt;=$G117,AI$4+6&gt;=$F117),"V","")&amp;IF(AND(AI$4&lt;=$H117,AI$4+6&gt;=$H117),"R",""))</f>
        <v/>
      </c>
      <c r="AJ117" s="31">
        <f>IF(OR($A117="",AJ$4=""),"",IF(AND(AJ$4&lt;=$D117,AJ$4+6&gt;=$D117),"C","")&amp;IF(AND(AJ$4&lt;=$E117,AJ$4+6&gt;=$E117),"A","")&amp;IF(AND(AJ$4&lt;=$G117,AJ$4+6&gt;=$F117),"V","")&amp;IF(AND(AJ$4&lt;=$H117,AJ$4+6&gt;=$H117),"R",""))</f>
        <v/>
      </c>
      <c r="AK117" s="31">
        <f>IF(OR($A117="",AK$4=""),"",IF(AND(AK$4&lt;=$D117,AK$4+6&gt;=$D117),"C","")&amp;IF(AND(AK$4&lt;=$E117,AK$4+6&gt;=$E117),"A","")&amp;IF(AND(AK$4&lt;=$G117,AK$4+6&gt;=$F117),"V","")&amp;IF(AND(AK$4&lt;=$H117,AK$4+6&gt;=$H117),"R",""))</f>
        <v/>
      </c>
      <c r="AL117" s="31">
        <f>IF(OR($A117="",AL$4=""),"",IF(AND(AL$4&lt;=$D117,AL$4+6&gt;=$D117),"C","")&amp;IF(AND(AL$4&lt;=$E117,AL$4+6&gt;=$E117),"A","")&amp;IF(AND(AL$4&lt;=$G117,AL$4+6&gt;=$F117),"V","")&amp;IF(AND(AL$4&lt;=$H117,AL$4+6&gt;=$H117),"R",""))</f>
        <v/>
      </c>
      <c r="AM117" s="31">
        <f>IF(OR($A117="",AM$4=""),"",IF(AND(AM$4&lt;=$D117,AM$4+6&gt;=$D117),"C","")&amp;IF(AND(AM$4&lt;=$E117,AM$4+6&gt;=$E117),"A","")&amp;IF(AND(AM$4&lt;=$G117,AM$4+6&gt;=$F117),"V","")&amp;IF(AND(AM$4&lt;=$H117,AM$4+6&gt;=$H117),"R",""))</f>
        <v/>
      </c>
      <c r="AN117" s="31">
        <f>IF(OR($A117="",AN$4=""),"",IF(AND(AN$4&lt;=$D117,AN$4+6&gt;=$D117),"C","")&amp;IF(AND(AN$4&lt;=$E117,AN$4+6&gt;=$E117),"A","")&amp;IF(AND(AN$4&lt;=$G117,AN$4+6&gt;=$F117),"V","")&amp;IF(AND(AN$4&lt;=$H117,AN$4+6&gt;=$H117),"R",""))</f>
        <v/>
      </c>
      <c r="AO117" s="31">
        <f>IF(OR($A117="",AO$4=""),"",IF(AND(AO$4&lt;=$D117,AO$4+6&gt;=$D117),"C","")&amp;IF(AND(AO$4&lt;=$E117,AO$4+6&gt;=$E117),"A","")&amp;IF(AND(AO$4&lt;=$G117,AO$4+6&gt;=$F117),"V","")&amp;IF(AND(AO$4&lt;=$H117,AO$4+6&gt;=$H117),"R",""))</f>
        <v/>
      </c>
      <c r="AP117" s="31">
        <f>IF(OR($A117="",AP$4=""),"",IF(AND(AP$4&lt;=$D117,AP$4+6&gt;=$D117),"C","")&amp;IF(AND(AP$4&lt;=$E117,AP$4+6&gt;=$E117),"A","")&amp;IF(AND(AP$4&lt;=$G117,AP$4+6&gt;=$F117),"V","")&amp;IF(AND(AP$4&lt;=$H117,AP$4+6&gt;=$H117),"R",""))</f>
        <v/>
      </c>
      <c r="AQ117" s="31">
        <f>IF(OR($A117="",AQ$4=""),"",IF(AND(AQ$4&lt;=$D117,AQ$4+6&gt;=$D117),"C","")&amp;IF(AND(AQ$4&lt;=$E117,AQ$4+6&gt;=$E117),"A","")&amp;IF(AND(AQ$4&lt;=$G117,AQ$4+6&gt;=$F117),"V","")&amp;IF(AND(AQ$4&lt;=$H117,AQ$4+6&gt;=$H117),"R",""))</f>
        <v/>
      </c>
      <c r="AR117" s="31">
        <f>IF(OR($A117="",AR$4=""),"",IF(AND(AR$4&lt;=$D117,AR$4+6&gt;=$D117),"C","")&amp;IF(AND(AR$4&lt;=$E117,AR$4+6&gt;=$E117),"A","")&amp;IF(AND(AR$4&lt;=$G117,AR$4+6&gt;=$F117),"V","")&amp;IF(AND(AR$4&lt;=$H117,AR$4+6&gt;=$H117),"R",""))</f>
        <v/>
      </c>
      <c r="AS117" s="31">
        <f>IF(OR($A117="",AS$4=""),"",IF(AND(AS$4&lt;=$D117,AS$4+6&gt;=$D117),"C","")&amp;IF(AND(AS$4&lt;=$E117,AS$4+6&gt;=$E117),"A","")&amp;IF(AND(AS$4&lt;=$G117,AS$4+6&gt;=$F117),"V","")&amp;IF(AND(AS$4&lt;=$H117,AS$4+6&gt;=$H117),"R",""))</f>
        <v/>
      </c>
      <c r="AT117" s="31">
        <f>IF(OR($A117="",AT$4=""),"",IF(AND(AT$4&lt;=$D117,AT$4+6&gt;=$D117),"C","")&amp;IF(AND(AT$4&lt;=$E117,AT$4+6&gt;=$E117),"A","")&amp;IF(AND(AT$4&lt;=$G117,AT$4+6&gt;=$F117),"V","")&amp;IF(AND(AT$4&lt;=$H117,AT$4+6&gt;=$H117),"R",""))</f>
        <v/>
      </c>
      <c r="AU117" s="31">
        <f>IF(OR($A117="",AU$4=""),"",IF(AND(AU$4&lt;=$D117,AU$4+6&gt;=$D117),"C","")&amp;IF(AND(AU$4&lt;=$E117,AU$4+6&gt;=$E117),"A","")&amp;IF(AND(AU$4&lt;=$G117,AU$4+6&gt;=$F117),"V","")&amp;IF(AND(AU$4&lt;=$H117,AU$4+6&gt;=$H117),"R",""))</f>
        <v/>
      </c>
      <c r="AV117" s="31">
        <f>IF(OR($A117="",AV$4=""),"",IF(AND(AV$4&lt;=$D117,AV$4+6&gt;=$D117),"C","")&amp;IF(AND(AV$4&lt;=$E117,AV$4+6&gt;=$E117),"A","")&amp;IF(AND(AV$4&lt;=$G117,AV$4+6&gt;=$F117),"V","")&amp;IF(AND(AV$4&lt;=$H117,AV$4+6&gt;=$H117),"R",""))</f>
        <v/>
      </c>
      <c r="AW117" s="31">
        <f>IF(OR($A117="",AW$4=""),"",IF(AND(AW$4&lt;=$D117,AW$4+6&gt;=$D117),"C","")&amp;IF(AND(AW$4&lt;=$E117,AW$4+6&gt;=$E117),"A","")&amp;IF(AND(AW$4&lt;=$G117,AW$4+6&gt;=$F117),"V","")&amp;IF(AND(AW$4&lt;=$H117,AW$4+6&gt;=$H117),"R",""))</f>
        <v/>
      </c>
      <c r="AX117" s="31">
        <f>IF(OR($A117="",AX$4=""),"",IF(AND(AX$4&lt;=$D117,AX$4+6&gt;=$D117),"C","")&amp;IF(AND(AX$4&lt;=$E117,AX$4+6&gt;=$E117),"A","")&amp;IF(AND(AX$4&lt;=$G117,AX$4+6&gt;=$F117),"V","")&amp;IF(AND(AX$4&lt;=$H117,AX$4+6&gt;=$H117),"R",""))</f>
        <v/>
      </c>
      <c r="AY117" s="31">
        <f>IF(OR($A117="",AY$4=""),"",IF(AND(AY$4&lt;=$D117,AY$4+6&gt;=$D117),"C","")&amp;IF(AND(AY$4&lt;=$E117,AY$4+6&gt;=$E117),"A","")&amp;IF(AND(AY$4&lt;=$G117,AY$4+6&gt;=$F117),"V","")&amp;IF(AND(AY$4&lt;=$H117,AY$4+6&gt;=$H117),"R",""))</f>
        <v/>
      </c>
      <c r="AZ117" s="31">
        <f>IF(OR($A117="",AZ$4=""),"",IF(AND(AZ$4&lt;=$D117,AZ$4+6&gt;=$D117),"C","")&amp;IF(AND(AZ$4&lt;=$E117,AZ$4+6&gt;=$E117),"A","")&amp;IF(AND(AZ$4&lt;=$G117,AZ$4+6&gt;=$F117),"V","")&amp;IF(AND(AZ$4&lt;=$H117,AZ$4+6&gt;=$H117),"R",""))</f>
        <v/>
      </c>
      <c r="BA117" s="31">
        <f>IF(OR($A117="",BA$4=""),"",IF(AND(BA$4&lt;=$D117,BA$4+6&gt;=$D117),"C","")&amp;IF(AND(BA$4&lt;=$E117,BA$4+6&gt;=$E117),"A","")&amp;IF(AND(BA$4&lt;=$G117,BA$4+6&gt;=$F117),"V","")&amp;IF(AND(BA$4&lt;=$H117,BA$4+6&gt;=$H117),"R",""))</f>
        <v/>
      </c>
      <c r="BB117" s="31">
        <f>IF(OR($A117="",BB$4=""),"",IF(AND(BB$4&lt;=$D117,BB$4+6&gt;=$D117),"C","")&amp;IF(AND(BB$4&lt;=$E117,BB$4+6&gt;=$E117),"A","")&amp;IF(AND(BB$4&lt;=$G117,BB$4+6&gt;=$F117),"V","")&amp;IF(AND(BB$4&lt;=$H117,BB$4+6&gt;=$H117),"R",""))</f>
        <v/>
      </c>
      <c r="BC117" s="31">
        <f>IF(OR($A117="",BC$4=""),"",IF(AND(BC$4&lt;=$D117,BC$4+6&gt;=$D117),"C","")&amp;IF(AND(BC$4&lt;=$E117,BC$4+6&gt;=$E117),"A","")&amp;IF(AND(BC$4&lt;=$G117,BC$4+6&gt;=$F117),"V","")&amp;IF(AND(BC$4&lt;=$H117,BC$4+6&gt;=$H117),"R",""))</f>
        <v/>
      </c>
      <c r="BD117" s="31">
        <f>IF(OR($A117="",BD$4=""),"",IF(AND(BD$4&lt;=$D117,BD$4+6&gt;=$D117),"C","")&amp;IF(AND(BD$4&lt;=$E117,BD$4+6&gt;=$E117),"A","")&amp;IF(AND(BD$4&lt;=$G117,BD$4+6&gt;=$F117),"V","")&amp;IF(AND(BD$4&lt;=$H117,BD$4+6&gt;=$H117),"R",""))</f>
        <v/>
      </c>
      <c r="BE117" s="31">
        <f>IF(OR($A117="",BE$4=""),"",IF(AND(BE$4&lt;=$D117,BE$4+6&gt;=$D117),"C","")&amp;IF(AND(BE$4&lt;=$E117,BE$4+6&gt;=$E117),"A","")&amp;IF(AND(BE$4&lt;=$G117,BE$4+6&gt;=$F117),"V","")&amp;IF(AND(BE$4&lt;=$H117,BE$4+6&gt;=$H117),"R",""))</f>
        <v/>
      </c>
      <c r="BF117" s="31">
        <f>IF(OR($A117="",BF$4=""),"",IF(AND(BF$4&lt;=$D117,BF$4+6&gt;=$D117),"C","")&amp;IF(AND(BF$4&lt;=$E117,BF$4+6&gt;=$E117),"A","")&amp;IF(AND(BF$4&lt;=$G117,BF$4+6&gt;=$F117),"V","")&amp;IF(AND(BF$4&lt;=$H117,BF$4+6&gt;=$H117),"R",""))</f>
        <v/>
      </c>
      <c r="BG117" s="31">
        <f>IF(OR($A117="",BG$4=""),"",IF(AND(BG$4&lt;=$D117,BG$4+6&gt;=$D117),"C","")&amp;IF(AND(BG$4&lt;=$E117,BG$4+6&gt;=$E117),"A","")&amp;IF(AND(BG$4&lt;=$G117,BG$4+6&gt;=$F117),"V","")&amp;IF(AND(BG$4&lt;=$H117,BG$4+6&gt;=$H117),"R",""))</f>
        <v/>
      </c>
      <c r="BH117" s="31">
        <f>IF(OR($A117="",BH$4=""),"",IF(AND(BH$4&lt;=$D117,BH$4+6&gt;=$D117),"C","")&amp;IF(AND(BH$4&lt;=$E117,BH$4+6&gt;=$E117),"A","")&amp;IF(AND(BH$4&lt;=$G117,BH$4+6&gt;=$F117),"V","")&amp;IF(AND(BH$4&lt;=$H117,BH$4+6&gt;=$H117),"R",""))</f>
        <v/>
      </c>
      <c r="BI117" s="31">
        <f>IF(OR($A117="",BI$4=""),"",IF(AND(BI$4&lt;=$D117,BI$4+6&gt;=$D117),"C","")&amp;IF(AND(BI$4&lt;=$E117,BI$4+6&gt;=$E117),"A","")&amp;IF(AND(BI$4&lt;=$G117,BI$4+6&gt;=$F117),"V","")&amp;IF(AND(BI$4&lt;=$H117,BI$4+6&gt;=$H117),"R",""))</f>
        <v/>
      </c>
      <c r="BJ117" s="31">
        <f>IF(OR($A117="",BJ$4=""),"",IF(AND(BJ$4&lt;=$D117,BJ$4+6&gt;=$D117),"C","")&amp;IF(AND(BJ$4&lt;=$E117,BJ$4+6&gt;=$E117),"A","")&amp;IF(AND(BJ$4&lt;=$G117,BJ$4+6&gt;=$F117),"V","")&amp;IF(AND(BJ$4&lt;=$H117,BJ$4+6&gt;=$H117),"R",""))</f>
        <v/>
      </c>
      <c r="BK117" s="31">
        <f>IF(OR($A117="",BK$4=""),"",IF(AND(BK$4&lt;=$D117,BK$4+6&gt;=$D117),"C","")&amp;IF(AND(BK$4&lt;=$E117,BK$4+6&gt;=$E117),"A","")&amp;IF(AND(BK$4&lt;=$G117,BK$4+6&gt;=$F117),"V","")&amp;IF(AND(BK$4&lt;=$H117,BK$4+6&gt;=$H117),"R",""))</f>
        <v/>
      </c>
      <c r="BL117" s="31">
        <f>IF(OR($A117="",BL$4=""),"",IF(AND(BL$4&lt;=$D117,BL$4+6&gt;=$D117),"C","")&amp;IF(AND(BL$4&lt;=$E117,BL$4+6&gt;=$E117),"A","")&amp;IF(AND(BL$4&lt;=$G117,BL$4+6&gt;=$F117),"V","")&amp;IF(AND(BL$4&lt;=$H117,BL$4+6&gt;=$H117),"R",""))</f>
        <v/>
      </c>
      <c r="BM117" s="31">
        <f>IF(OR($A117="",BM$4=""),"",IF(AND(BM$4&lt;=$D117,BM$4+6&gt;=$D117),"C","")&amp;IF(AND(BM$4&lt;=$E117,BM$4+6&gt;=$E117),"A","")&amp;IF(AND(BM$4&lt;=$G117,BM$4+6&gt;=$F117),"V","")&amp;IF(AND(BM$4&lt;=$H117,BM$4+6&gt;=$H117),"R",""))</f>
        <v/>
      </c>
      <c r="BN117" s="31">
        <f>IF(OR($A117="",BN$4=""),"",IF(AND(BN$4&lt;=$D117,BN$4+6&gt;=$D117),"C","")&amp;IF(AND(BN$4&lt;=$E117,BN$4+6&gt;=$E117),"A","")&amp;IF(AND(BN$4&lt;=$G117,BN$4+6&gt;=$F117),"V","")&amp;IF(AND(BN$4&lt;=$H117,BN$4+6&gt;=$H117),"R",""))</f>
        <v/>
      </c>
      <c r="BO117" s="31">
        <f>IF(OR($A117="",BO$4=""),"",IF(AND(BO$4&lt;=$D117,BO$4+6&gt;=$D117),"C","")&amp;IF(AND(BO$4&lt;=$E117,BO$4+6&gt;=$E117),"A","")&amp;IF(AND(BO$4&lt;=$G117,BO$4+6&gt;=$F117),"V","")&amp;IF(AND(BO$4&lt;=$H117,BO$4+6&gt;=$H117),"R",""))</f>
        <v/>
      </c>
      <c r="BP117" s="31">
        <f>IF(OR($A117="",BP$4=""),"",IF(AND(BP$4&lt;=$D117,BP$4+6&gt;=$D117),"C","")&amp;IF(AND(BP$4&lt;=$E117,BP$4+6&gt;=$E117),"A","")&amp;IF(AND(BP$4&lt;=$G117,BP$4+6&gt;=$F117),"V","")&amp;IF(AND(BP$4&lt;=$H117,BP$4+6&gt;=$H117),"R",""))</f>
        <v/>
      </c>
    </row>
    <row r="118" ht="26" customHeight="1">
      <c r="A118" s="12">
        <f>IF(Planejamento!A115="","",Planejamento!A115)</f>
        <v/>
      </c>
      <c r="B118" s="32">
        <f>IF(Planejamento!A115="","",Planejamento!B115)</f>
        <v/>
      </c>
      <c r="C118" s="32">
        <f>IF(Planejamento!A115="","",Planejamento!E115)</f>
        <v/>
      </c>
      <c r="D118" s="33">
        <f>IF(Planejamento!A115="","",Planejamento!L115)</f>
        <v/>
      </c>
      <c r="E118" s="33">
        <f>IF(Planejamento!A115="","",Planejamento!M115)</f>
        <v/>
      </c>
      <c r="F118" s="33">
        <f>IF(Planejamento!A115="","",Planejamento!G115)</f>
        <v/>
      </c>
      <c r="G118" s="33">
        <f>IF(Planejamento!A115="","",Planejamento!H115)</f>
        <v/>
      </c>
      <c r="H118" s="33">
        <f>IF(Planejamento!A115="","",Planejamento!N115)</f>
        <v/>
      </c>
      <c r="I118" s="34">
        <f>IF(OR($A118="",I$4=""),"",IF(AND(I$4&lt;=$D118,I$4+6&gt;=$D118),"C","")&amp;IF(AND(I$4&lt;=$E118,I$4+6&gt;=$E118),"A","")&amp;IF(AND(I$4&lt;=$G118,I$4+6&gt;=$F118),"V","")&amp;IF(AND(I$4&lt;=$H118,I$4+6&gt;=$H118),"R",""))</f>
        <v/>
      </c>
      <c r="J118" s="34">
        <f>IF(OR($A118="",J$4=""),"",IF(AND(J$4&lt;=$D118,J$4+6&gt;=$D118),"C","")&amp;IF(AND(J$4&lt;=$E118,J$4+6&gt;=$E118),"A","")&amp;IF(AND(J$4&lt;=$G118,J$4+6&gt;=$F118),"V","")&amp;IF(AND(J$4&lt;=$H118,J$4+6&gt;=$H118),"R",""))</f>
        <v/>
      </c>
      <c r="K118" s="34">
        <f>IF(OR($A118="",K$4=""),"",IF(AND(K$4&lt;=$D118,K$4+6&gt;=$D118),"C","")&amp;IF(AND(K$4&lt;=$E118,K$4+6&gt;=$E118),"A","")&amp;IF(AND(K$4&lt;=$G118,K$4+6&gt;=$F118),"V","")&amp;IF(AND(K$4&lt;=$H118,K$4+6&gt;=$H118),"R",""))</f>
        <v/>
      </c>
      <c r="L118" s="34">
        <f>IF(OR($A118="",L$4=""),"",IF(AND(L$4&lt;=$D118,L$4+6&gt;=$D118),"C","")&amp;IF(AND(L$4&lt;=$E118,L$4+6&gt;=$E118),"A","")&amp;IF(AND(L$4&lt;=$G118,L$4+6&gt;=$F118),"V","")&amp;IF(AND(L$4&lt;=$H118,L$4+6&gt;=$H118),"R",""))</f>
        <v/>
      </c>
      <c r="M118" s="34">
        <f>IF(OR($A118="",M$4=""),"",IF(AND(M$4&lt;=$D118,M$4+6&gt;=$D118),"C","")&amp;IF(AND(M$4&lt;=$E118,M$4+6&gt;=$E118),"A","")&amp;IF(AND(M$4&lt;=$G118,M$4+6&gt;=$F118),"V","")&amp;IF(AND(M$4&lt;=$H118,M$4+6&gt;=$H118),"R",""))</f>
        <v/>
      </c>
      <c r="N118" s="34">
        <f>IF(OR($A118="",N$4=""),"",IF(AND(N$4&lt;=$D118,N$4+6&gt;=$D118),"C","")&amp;IF(AND(N$4&lt;=$E118,N$4+6&gt;=$E118),"A","")&amp;IF(AND(N$4&lt;=$G118,N$4+6&gt;=$F118),"V","")&amp;IF(AND(N$4&lt;=$H118,N$4+6&gt;=$H118),"R",""))</f>
        <v/>
      </c>
      <c r="O118" s="34">
        <f>IF(OR($A118="",O$4=""),"",IF(AND(O$4&lt;=$D118,O$4+6&gt;=$D118),"C","")&amp;IF(AND(O$4&lt;=$E118,O$4+6&gt;=$E118),"A","")&amp;IF(AND(O$4&lt;=$G118,O$4+6&gt;=$F118),"V","")&amp;IF(AND(O$4&lt;=$H118,O$4+6&gt;=$H118),"R",""))</f>
        <v/>
      </c>
      <c r="P118" s="34">
        <f>IF(OR($A118="",P$4=""),"",IF(AND(P$4&lt;=$D118,P$4+6&gt;=$D118),"C","")&amp;IF(AND(P$4&lt;=$E118,P$4+6&gt;=$E118),"A","")&amp;IF(AND(P$4&lt;=$G118,P$4+6&gt;=$F118),"V","")&amp;IF(AND(P$4&lt;=$H118,P$4+6&gt;=$H118),"R",""))</f>
        <v/>
      </c>
      <c r="Q118" s="34">
        <f>IF(OR($A118="",Q$4=""),"",IF(AND(Q$4&lt;=$D118,Q$4+6&gt;=$D118),"C","")&amp;IF(AND(Q$4&lt;=$E118,Q$4+6&gt;=$E118),"A","")&amp;IF(AND(Q$4&lt;=$G118,Q$4+6&gt;=$F118),"V","")&amp;IF(AND(Q$4&lt;=$H118,Q$4+6&gt;=$H118),"R",""))</f>
        <v/>
      </c>
      <c r="R118" s="34">
        <f>IF(OR($A118="",R$4=""),"",IF(AND(R$4&lt;=$D118,R$4+6&gt;=$D118),"C","")&amp;IF(AND(R$4&lt;=$E118,R$4+6&gt;=$E118),"A","")&amp;IF(AND(R$4&lt;=$G118,R$4+6&gt;=$F118),"V","")&amp;IF(AND(R$4&lt;=$H118,R$4+6&gt;=$H118),"R",""))</f>
        <v/>
      </c>
      <c r="S118" s="34">
        <f>IF(OR($A118="",S$4=""),"",IF(AND(S$4&lt;=$D118,S$4+6&gt;=$D118),"C","")&amp;IF(AND(S$4&lt;=$E118,S$4+6&gt;=$E118),"A","")&amp;IF(AND(S$4&lt;=$G118,S$4+6&gt;=$F118),"V","")&amp;IF(AND(S$4&lt;=$H118,S$4+6&gt;=$H118),"R",""))</f>
        <v/>
      </c>
      <c r="T118" s="34">
        <f>IF(OR($A118="",T$4=""),"",IF(AND(T$4&lt;=$D118,T$4+6&gt;=$D118),"C","")&amp;IF(AND(T$4&lt;=$E118,T$4+6&gt;=$E118),"A","")&amp;IF(AND(T$4&lt;=$G118,T$4+6&gt;=$F118),"V","")&amp;IF(AND(T$4&lt;=$H118,T$4+6&gt;=$H118),"R",""))</f>
        <v/>
      </c>
      <c r="U118" s="34">
        <f>IF(OR($A118="",U$4=""),"",IF(AND(U$4&lt;=$D118,U$4+6&gt;=$D118),"C","")&amp;IF(AND(U$4&lt;=$E118,U$4+6&gt;=$E118),"A","")&amp;IF(AND(U$4&lt;=$G118,U$4+6&gt;=$F118),"V","")&amp;IF(AND(U$4&lt;=$H118,U$4+6&gt;=$H118),"R",""))</f>
        <v/>
      </c>
      <c r="V118" s="34">
        <f>IF(OR($A118="",V$4=""),"",IF(AND(V$4&lt;=$D118,V$4+6&gt;=$D118),"C","")&amp;IF(AND(V$4&lt;=$E118,V$4+6&gt;=$E118),"A","")&amp;IF(AND(V$4&lt;=$G118,V$4+6&gt;=$F118),"V","")&amp;IF(AND(V$4&lt;=$H118,V$4+6&gt;=$H118),"R",""))</f>
        <v/>
      </c>
      <c r="W118" s="34">
        <f>IF(OR($A118="",W$4=""),"",IF(AND(W$4&lt;=$D118,W$4+6&gt;=$D118),"C","")&amp;IF(AND(W$4&lt;=$E118,W$4+6&gt;=$E118),"A","")&amp;IF(AND(W$4&lt;=$G118,W$4+6&gt;=$F118),"V","")&amp;IF(AND(W$4&lt;=$H118,W$4+6&gt;=$H118),"R",""))</f>
        <v/>
      </c>
      <c r="X118" s="34">
        <f>IF(OR($A118="",X$4=""),"",IF(AND(X$4&lt;=$D118,X$4+6&gt;=$D118),"C","")&amp;IF(AND(X$4&lt;=$E118,X$4+6&gt;=$E118),"A","")&amp;IF(AND(X$4&lt;=$G118,X$4+6&gt;=$F118),"V","")&amp;IF(AND(X$4&lt;=$H118,X$4+6&gt;=$H118),"R",""))</f>
        <v/>
      </c>
      <c r="Y118" s="34">
        <f>IF(OR($A118="",Y$4=""),"",IF(AND(Y$4&lt;=$D118,Y$4+6&gt;=$D118),"C","")&amp;IF(AND(Y$4&lt;=$E118,Y$4+6&gt;=$E118),"A","")&amp;IF(AND(Y$4&lt;=$G118,Y$4+6&gt;=$F118),"V","")&amp;IF(AND(Y$4&lt;=$H118,Y$4+6&gt;=$H118),"R",""))</f>
        <v/>
      </c>
      <c r="Z118" s="34">
        <f>IF(OR($A118="",Z$4=""),"",IF(AND(Z$4&lt;=$D118,Z$4+6&gt;=$D118),"C","")&amp;IF(AND(Z$4&lt;=$E118,Z$4+6&gt;=$E118),"A","")&amp;IF(AND(Z$4&lt;=$G118,Z$4+6&gt;=$F118),"V","")&amp;IF(AND(Z$4&lt;=$H118,Z$4+6&gt;=$H118),"R",""))</f>
        <v/>
      </c>
      <c r="AA118" s="34">
        <f>IF(OR($A118="",AA$4=""),"",IF(AND(AA$4&lt;=$D118,AA$4+6&gt;=$D118),"C","")&amp;IF(AND(AA$4&lt;=$E118,AA$4+6&gt;=$E118),"A","")&amp;IF(AND(AA$4&lt;=$G118,AA$4+6&gt;=$F118),"V","")&amp;IF(AND(AA$4&lt;=$H118,AA$4+6&gt;=$H118),"R",""))</f>
        <v/>
      </c>
      <c r="AB118" s="34">
        <f>IF(OR($A118="",AB$4=""),"",IF(AND(AB$4&lt;=$D118,AB$4+6&gt;=$D118),"C","")&amp;IF(AND(AB$4&lt;=$E118,AB$4+6&gt;=$E118),"A","")&amp;IF(AND(AB$4&lt;=$G118,AB$4+6&gt;=$F118),"V","")&amp;IF(AND(AB$4&lt;=$H118,AB$4+6&gt;=$H118),"R",""))</f>
        <v/>
      </c>
      <c r="AC118" s="34">
        <f>IF(OR($A118="",AC$4=""),"",IF(AND(AC$4&lt;=$D118,AC$4+6&gt;=$D118),"C","")&amp;IF(AND(AC$4&lt;=$E118,AC$4+6&gt;=$E118),"A","")&amp;IF(AND(AC$4&lt;=$G118,AC$4+6&gt;=$F118),"V","")&amp;IF(AND(AC$4&lt;=$H118,AC$4+6&gt;=$H118),"R",""))</f>
        <v/>
      </c>
      <c r="AD118" s="34">
        <f>IF(OR($A118="",AD$4=""),"",IF(AND(AD$4&lt;=$D118,AD$4+6&gt;=$D118),"C","")&amp;IF(AND(AD$4&lt;=$E118,AD$4+6&gt;=$E118),"A","")&amp;IF(AND(AD$4&lt;=$G118,AD$4+6&gt;=$F118),"V","")&amp;IF(AND(AD$4&lt;=$H118,AD$4+6&gt;=$H118),"R",""))</f>
        <v/>
      </c>
      <c r="AE118" s="34">
        <f>IF(OR($A118="",AE$4=""),"",IF(AND(AE$4&lt;=$D118,AE$4+6&gt;=$D118),"C","")&amp;IF(AND(AE$4&lt;=$E118,AE$4+6&gt;=$E118),"A","")&amp;IF(AND(AE$4&lt;=$G118,AE$4+6&gt;=$F118),"V","")&amp;IF(AND(AE$4&lt;=$H118,AE$4+6&gt;=$H118),"R",""))</f>
        <v/>
      </c>
      <c r="AF118" s="34">
        <f>IF(OR($A118="",AF$4=""),"",IF(AND(AF$4&lt;=$D118,AF$4+6&gt;=$D118),"C","")&amp;IF(AND(AF$4&lt;=$E118,AF$4+6&gt;=$E118),"A","")&amp;IF(AND(AF$4&lt;=$G118,AF$4+6&gt;=$F118),"V","")&amp;IF(AND(AF$4&lt;=$H118,AF$4+6&gt;=$H118),"R",""))</f>
        <v/>
      </c>
      <c r="AG118" s="34">
        <f>IF(OR($A118="",AG$4=""),"",IF(AND(AG$4&lt;=$D118,AG$4+6&gt;=$D118),"C","")&amp;IF(AND(AG$4&lt;=$E118,AG$4+6&gt;=$E118),"A","")&amp;IF(AND(AG$4&lt;=$G118,AG$4+6&gt;=$F118),"V","")&amp;IF(AND(AG$4&lt;=$H118,AG$4+6&gt;=$H118),"R",""))</f>
        <v/>
      </c>
      <c r="AH118" s="34">
        <f>IF(OR($A118="",AH$4=""),"",IF(AND(AH$4&lt;=$D118,AH$4+6&gt;=$D118),"C","")&amp;IF(AND(AH$4&lt;=$E118,AH$4+6&gt;=$E118),"A","")&amp;IF(AND(AH$4&lt;=$G118,AH$4+6&gt;=$F118),"V","")&amp;IF(AND(AH$4&lt;=$H118,AH$4+6&gt;=$H118),"R",""))</f>
        <v/>
      </c>
      <c r="AI118" s="34">
        <f>IF(OR($A118="",AI$4=""),"",IF(AND(AI$4&lt;=$D118,AI$4+6&gt;=$D118),"C","")&amp;IF(AND(AI$4&lt;=$E118,AI$4+6&gt;=$E118),"A","")&amp;IF(AND(AI$4&lt;=$G118,AI$4+6&gt;=$F118),"V","")&amp;IF(AND(AI$4&lt;=$H118,AI$4+6&gt;=$H118),"R",""))</f>
        <v/>
      </c>
      <c r="AJ118" s="34">
        <f>IF(OR($A118="",AJ$4=""),"",IF(AND(AJ$4&lt;=$D118,AJ$4+6&gt;=$D118),"C","")&amp;IF(AND(AJ$4&lt;=$E118,AJ$4+6&gt;=$E118),"A","")&amp;IF(AND(AJ$4&lt;=$G118,AJ$4+6&gt;=$F118),"V","")&amp;IF(AND(AJ$4&lt;=$H118,AJ$4+6&gt;=$H118),"R",""))</f>
        <v/>
      </c>
      <c r="AK118" s="34">
        <f>IF(OR($A118="",AK$4=""),"",IF(AND(AK$4&lt;=$D118,AK$4+6&gt;=$D118),"C","")&amp;IF(AND(AK$4&lt;=$E118,AK$4+6&gt;=$E118),"A","")&amp;IF(AND(AK$4&lt;=$G118,AK$4+6&gt;=$F118),"V","")&amp;IF(AND(AK$4&lt;=$H118,AK$4+6&gt;=$H118),"R",""))</f>
        <v/>
      </c>
      <c r="AL118" s="34">
        <f>IF(OR($A118="",AL$4=""),"",IF(AND(AL$4&lt;=$D118,AL$4+6&gt;=$D118),"C","")&amp;IF(AND(AL$4&lt;=$E118,AL$4+6&gt;=$E118),"A","")&amp;IF(AND(AL$4&lt;=$G118,AL$4+6&gt;=$F118),"V","")&amp;IF(AND(AL$4&lt;=$H118,AL$4+6&gt;=$H118),"R",""))</f>
        <v/>
      </c>
      <c r="AM118" s="34">
        <f>IF(OR($A118="",AM$4=""),"",IF(AND(AM$4&lt;=$D118,AM$4+6&gt;=$D118),"C","")&amp;IF(AND(AM$4&lt;=$E118,AM$4+6&gt;=$E118),"A","")&amp;IF(AND(AM$4&lt;=$G118,AM$4+6&gt;=$F118),"V","")&amp;IF(AND(AM$4&lt;=$H118,AM$4+6&gt;=$H118),"R",""))</f>
        <v/>
      </c>
      <c r="AN118" s="34">
        <f>IF(OR($A118="",AN$4=""),"",IF(AND(AN$4&lt;=$D118,AN$4+6&gt;=$D118),"C","")&amp;IF(AND(AN$4&lt;=$E118,AN$4+6&gt;=$E118),"A","")&amp;IF(AND(AN$4&lt;=$G118,AN$4+6&gt;=$F118),"V","")&amp;IF(AND(AN$4&lt;=$H118,AN$4+6&gt;=$H118),"R",""))</f>
        <v/>
      </c>
      <c r="AO118" s="34">
        <f>IF(OR($A118="",AO$4=""),"",IF(AND(AO$4&lt;=$D118,AO$4+6&gt;=$D118),"C","")&amp;IF(AND(AO$4&lt;=$E118,AO$4+6&gt;=$E118),"A","")&amp;IF(AND(AO$4&lt;=$G118,AO$4+6&gt;=$F118),"V","")&amp;IF(AND(AO$4&lt;=$H118,AO$4+6&gt;=$H118),"R",""))</f>
        <v/>
      </c>
      <c r="AP118" s="34">
        <f>IF(OR($A118="",AP$4=""),"",IF(AND(AP$4&lt;=$D118,AP$4+6&gt;=$D118),"C","")&amp;IF(AND(AP$4&lt;=$E118,AP$4+6&gt;=$E118),"A","")&amp;IF(AND(AP$4&lt;=$G118,AP$4+6&gt;=$F118),"V","")&amp;IF(AND(AP$4&lt;=$H118,AP$4+6&gt;=$H118),"R",""))</f>
        <v/>
      </c>
      <c r="AQ118" s="34">
        <f>IF(OR($A118="",AQ$4=""),"",IF(AND(AQ$4&lt;=$D118,AQ$4+6&gt;=$D118),"C","")&amp;IF(AND(AQ$4&lt;=$E118,AQ$4+6&gt;=$E118),"A","")&amp;IF(AND(AQ$4&lt;=$G118,AQ$4+6&gt;=$F118),"V","")&amp;IF(AND(AQ$4&lt;=$H118,AQ$4+6&gt;=$H118),"R",""))</f>
        <v/>
      </c>
      <c r="AR118" s="34">
        <f>IF(OR($A118="",AR$4=""),"",IF(AND(AR$4&lt;=$D118,AR$4+6&gt;=$D118),"C","")&amp;IF(AND(AR$4&lt;=$E118,AR$4+6&gt;=$E118),"A","")&amp;IF(AND(AR$4&lt;=$G118,AR$4+6&gt;=$F118),"V","")&amp;IF(AND(AR$4&lt;=$H118,AR$4+6&gt;=$H118),"R",""))</f>
        <v/>
      </c>
      <c r="AS118" s="34">
        <f>IF(OR($A118="",AS$4=""),"",IF(AND(AS$4&lt;=$D118,AS$4+6&gt;=$D118),"C","")&amp;IF(AND(AS$4&lt;=$E118,AS$4+6&gt;=$E118),"A","")&amp;IF(AND(AS$4&lt;=$G118,AS$4+6&gt;=$F118),"V","")&amp;IF(AND(AS$4&lt;=$H118,AS$4+6&gt;=$H118),"R",""))</f>
        <v/>
      </c>
      <c r="AT118" s="34">
        <f>IF(OR($A118="",AT$4=""),"",IF(AND(AT$4&lt;=$D118,AT$4+6&gt;=$D118),"C","")&amp;IF(AND(AT$4&lt;=$E118,AT$4+6&gt;=$E118),"A","")&amp;IF(AND(AT$4&lt;=$G118,AT$4+6&gt;=$F118),"V","")&amp;IF(AND(AT$4&lt;=$H118,AT$4+6&gt;=$H118),"R",""))</f>
        <v/>
      </c>
      <c r="AU118" s="34">
        <f>IF(OR($A118="",AU$4=""),"",IF(AND(AU$4&lt;=$D118,AU$4+6&gt;=$D118),"C","")&amp;IF(AND(AU$4&lt;=$E118,AU$4+6&gt;=$E118),"A","")&amp;IF(AND(AU$4&lt;=$G118,AU$4+6&gt;=$F118),"V","")&amp;IF(AND(AU$4&lt;=$H118,AU$4+6&gt;=$H118),"R",""))</f>
        <v/>
      </c>
      <c r="AV118" s="34">
        <f>IF(OR($A118="",AV$4=""),"",IF(AND(AV$4&lt;=$D118,AV$4+6&gt;=$D118),"C","")&amp;IF(AND(AV$4&lt;=$E118,AV$4+6&gt;=$E118),"A","")&amp;IF(AND(AV$4&lt;=$G118,AV$4+6&gt;=$F118),"V","")&amp;IF(AND(AV$4&lt;=$H118,AV$4+6&gt;=$H118),"R",""))</f>
        <v/>
      </c>
      <c r="AW118" s="34">
        <f>IF(OR($A118="",AW$4=""),"",IF(AND(AW$4&lt;=$D118,AW$4+6&gt;=$D118),"C","")&amp;IF(AND(AW$4&lt;=$E118,AW$4+6&gt;=$E118),"A","")&amp;IF(AND(AW$4&lt;=$G118,AW$4+6&gt;=$F118),"V","")&amp;IF(AND(AW$4&lt;=$H118,AW$4+6&gt;=$H118),"R",""))</f>
        <v/>
      </c>
      <c r="AX118" s="34">
        <f>IF(OR($A118="",AX$4=""),"",IF(AND(AX$4&lt;=$D118,AX$4+6&gt;=$D118),"C","")&amp;IF(AND(AX$4&lt;=$E118,AX$4+6&gt;=$E118),"A","")&amp;IF(AND(AX$4&lt;=$G118,AX$4+6&gt;=$F118),"V","")&amp;IF(AND(AX$4&lt;=$H118,AX$4+6&gt;=$H118),"R",""))</f>
        <v/>
      </c>
      <c r="AY118" s="34">
        <f>IF(OR($A118="",AY$4=""),"",IF(AND(AY$4&lt;=$D118,AY$4+6&gt;=$D118),"C","")&amp;IF(AND(AY$4&lt;=$E118,AY$4+6&gt;=$E118),"A","")&amp;IF(AND(AY$4&lt;=$G118,AY$4+6&gt;=$F118),"V","")&amp;IF(AND(AY$4&lt;=$H118,AY$4+6&gt;=$H118),"R",""))</f>
        <v/>
      </c>
      <c r="AZ118" s="34">
        <f>IF(OR($A118="",AZ$4=""),"",IF(AND(AZ$4&lt;=$D118,AZ$4+6&gt;=$D118),"C","")&amp;IF(AND(AZ$4&lt;=$E118,AZ$4+6&gt;=$E118),"A","")&amp;IF(AND(AZ$4&lt;=$G118,AZ$4+6&gt;=$F118),"V","")&amp;IF(AND(AZ$4&lt;=$H118,AZ$4+6&gt;=$H118),"R",""))</f>
        <v/>
      </c>
      <c r="BA118" s="34">
        <f>IF(OR($A118="",BA$4=""),"",IF(AND(BA$4&lt;=$D118,BA$4+6&gt;=$D118),"C","")&amp;IF(AND(BA$4&lt;=$E118,BA$4+6&gt;=$E118),"A","")&amp;IF(AND(BA$4&lt;=$G118,BA$4+6&gt;=$F118),"V","")&amp;IF(AND(BA$4&lt;=$H118,BA$4+6&gt;=$H118),"R",""))</f>
        <v/>
      </c>
      <c r="BB118" s="34">
        <f>IF(OR($A118="",BB$4=""),"",IF(AND(BB$4&lt;=$D118,BB$4+6&gt;=$D118),"C","")&amp;IF(AND(BB$4&lt;=$E118,BB$4+6&gt;=$E118),"A","")&amp;IF(AND(BB$4&lt;=$G118,BB$4+6&gt;=$F118),"V","")&amp;IF(AND(BB$4&lt;=$H118,BB$4+6&gt;=$H118),"R",""))</f>
        <v/>
      </c>
      <c r="BC118" s="34">
        <f>IF(OR($A118="",BC$4=""),"",IF(AND(BC$4&lt;=$D118,BC$4+6&gt;=$D118),"C","")&amp;IF(AND(BC$4&lt;=$E118,BC$4+6&gt;=$E118),"A","")&amp;IF(AND(BC$4&lt;=$G118,BC$4+6&gt;=$F118),"V","")&amp;IF(AND(BC$4&lt;=$H118,BC$4+6&gt;=$H118),"R",""))</f>
        <v/>
      </c>
      <c r="BD118" s="34">
        <f>IF(OR($A118="",BD$4=""),"",IF(AND(BD$4&lt;=$D118,BD$4+6&gt;=$D118),"C","")&amp;IF(AND(BD$4&lt;=$E118,BD$4+6&gt;=$E118),"A","")&amp;IF(AND(BD$4&lt;=$G118,BD$4+6&gt;=$F118),"V","")&amp;IF(AND(BD$4&lt;=$H118,BD$4+6&gt;=$H118),"R",""))</f>
        <v/>
      </c>
      <c r="BE118" s="34">
        <f>IF(OR($A118="",BE$4=""),"",IF(AND(BE$4&lt;=$D118,BE$4+6&gt;=$D118),"C","")&amp;IF(AND(BE$4&lt;=$E118,BE$4+6&gt;=$E118),"A","")&amp;IF(AND(BE$4&lt;=$G118,BE$4+6&gt;=$F118),"V","")&amp;IF(AND(BE$4&lt;=$H118,BE$4+6&gt;=$H118),"R",""))</f>
        <v/>
      </c>
      <c r="BF118" s="34">
        <f>IF(OR($A118="",BF$4=""),"",IF(AND(BF$4&lt;=$D118,BF$4+6&gt;=$D118),"C","")&amp;IF(AND(BF$4&lt;=$E118,BF$4+6&gt;=$E118),"A","")&amp;IF(AND(BF$4&lt;=$G118,BF$4+6&gt;=$F118),"V","")&amp;IF(AND(BF$4&lt;=$H118,BF$4+6&gt;=$H118),"R",""))</f>
        <v/>
      </c>
      <c r="BG118" s="34">
        <f>IF(OR($A118="",BG$4=""),"",IF(AND(BG$4&lt;=$D118,BG$4+6&gt;=$D118),"C","")&amp;IF(AND(BG$4&lt;=$E118,BG$4+6&gt;=$E118),"A","")&amp;IF(AND(BG$4&lt;=$G118,BG$4+6&gt;=$F118),"V","")&amp;IF(AND(BG$4&lt;=$H118,BG$4+6&gt;=$H118),"R",""))</f>
        <v/>
      </c>
      <c r="BH118" s="34">
        <f>IF(OR($A118="",BH$4=""),"",IF(AND(BH$4&lt;=$D118,BH$4+6&gt;=$D118),"C","")&amp;IF(AND(BH$4&lt;=$E118,BH$4+6&gt;=$E118),"A","")&amp;IF(AND(BH$4&lt;=$G118,BH$4+6&gt;=$F118),"V","")&amp;IF(AND(BH$4&lt;=$H118,BH$4+6&gt;=$H118),"R",""))</f>
        <v/>
      </c>
      <c r="BI118" s="34">
        <f>IF(OR($A118="",BI$4=""),"",IF(AND(BI$4&lt;=$D118,BI$4+6&gt;=$D118),"C","")&amp;IF(AND(BI$4&lt;=$E118,BI$4+6&gt;=$E118),"A","")&amp;IF(AND(BI$4&lt;=$G118,BI$4+6&gt;=$F118),"V","")&amp;IF(AND(BI$4&lt;=$H118,BI$4+6&gt;=$H118),"R",""))</f>
        <v/>
      </c>
      <c r="BJ118" s="34">
        <f>IF(OR($A118="",BJ$4=""),"",IF(AND(BJ$4&lt;=$D118,BJ$4+6&gt;=$D118),"C","")&amp;IF(AND(BJ$4&lt;=$E118,BJ$4+6&gt;=$E118),"A","")&amp;IF(AND(BJ$4&lt;=$G118,BJ$4+6&gt;=$F118),"V","")&amp;IF(AND(BJ$4&lt;=$H118,BJ$4+6&gt;=$H118),"R",""))</f>
        <v/>
      </c>
      <c r="BK118" s="34">
        <f>IF(OR($A118="",BK$4=""),"",IF(AND(BK$4&lt;=$D118,BK$4+6&gt;=$D118),"C","")&amp;IF(AND(BK$4&lt;=$E118,BK$4+6&gt;=$E118),"A","")&amp;IF(AND(BK$4&lt;=$G118,BK$4+6&gt;=$F118),"V","")&amp;IF(AND(BK$4&lt;=$H118,BK$4+6&gt;=$H118),"R",""))</f>
        <v/>
      </c>
      <c r="BL118" s="34">
        <f>IF(OR($A118="",BL$4=""),"",IF(AND(BL$4&lt;=$D118,BL$4+6&gt;=$D118),"C","")&amp;IF(AND(BL$4&lt;=$E118,BL$4+6&gt;=$E118),"A","")&amp;IF(AND(BL$4&lt;=$G118,BL$4+6&gt;=$F118),"V","")&amp;IF(AND(BL$4&lt;=$H118,BL$4+6&gt;=$H118),"R",""))</f>
        <v/>
      </c>
      <c r="BM118" s="34">
        <f>IF(OR($A118="",BM$4=""),"",IF(AND(BM$4&lt;=$D118,BM$4+6&gt;=$D118),"C","")&amp;IF(AND(BM$4&lt;=$E118,BM$4+6&gt;=$E118),"A","")&amp;IF(AND(BM$4&lt;=$G118,BM$4+6&gt;=$F118),"V","")&amp;IF(AND(BM$4&lt;=$H118,BM$4+6&gt;=$H118),"R",""))</f>
        <v/>
      </c>
      <c r="BN118" s="34">
        <f>IF(OR($A118="",BN$4=""),"",IF(AND(BN$4&lt;=$D118,BN$4+6&gt;=$D118),"C","")&amp;IF(AND(BN$4&lt;=$E118,BN$4+6&gt;=$E118),"A","")&amp;IF(AND(BN$4&lt;=$G118,BN$4+6&gt;=$F118),"V","")&amp;IF(AND(BN$4&lt;=$H118,BN$4+6&gt;=$H118),"R",""))</f>
        <v/>
      </c>
      <c r="BO118" s="34">
        <f>IF(OR($A118="",BO$4=""),"",IF(AND(BO$4&lt;=$D118,BO$4+6&gt;=$D118),"C","")&amp;IF(AND(BO$4&lt;=$E118,BO$4+6&gt;=$E118),"A","")&amp;IF(AND(BO$4&lt;=$G118,BO$4+6&gt;=$F118),"V","")&amp;IF(AND(BO$4&lt;=$H118,BO$4+6&gt;=$H118),"R",""))</f>
        <v/>
      </c>
      <c r="BP118" s="34">
        <f>IF(OR($A118="",BP$4=""),"",IF(AND(BP$4&lt;=$D118,BP$4+6&gt;=$D118),"C","")&amp;IF(AND(BP$4&lt;=$E118,BP$4+6&gt;=$E118),"A","")&amp;IF(AND(BP$4&lt;=$G118,BP$4+6&gt;=$F118),"V","")&amp;IF(AND(BP$4&lt;=$H118,BP$4+6&gt;=$H118),"R",""))</f>
        <v/>
      </c>
    </row>
    <row r="119" ht="26" customHeight="1">
      <c r="A119" s="13">
        <f>IF(Planejamento!A116="","",Planejamento!A116)</f>
        <v/>
      </c>
      <c r="B119" s="29">
        <f>IF(Planejamento!A116="","",Planejamento!B116)</f>
        <v/>
      </c>
      <c r="C119" s="29">
        <f>IF(Planejamento!A116="","",Planejamento!E116)</f>
        <v/>
      </c>
      <c r="D119" s="30">
        <f>IF(Planejamento!A116="","",Planejamento!L116)</f>
        <v/>
      </c>
      <c r="E119" s="30">
        <f>IF(Planejamento!A116="","",Planejamento!M116)</f>
        <v/>
      </c>
      <c r="F119" s="30">
        <f>IF(Planejamento!A116="","",Planejamento!G116)</f>
        <v/>
      </c>
      <c r="G119" s="30">
        <f>IF(Planejamento!A116="","",Planejamento!H116)</f>
        <v/>
      </c>
      <c r="H119" s="30">
        <f>IF(Planejamento!A116="","",Planejamento!N116)</f>
        <v/>
      </c>
      <c r="I119" s="31">
        <f>IF(OR($A119="",I$4=""),"",IF(AND(I$4&lt;=$D119,I$4+6&gt;=$D119),"C","")&amp;IF(AND(I$4&lt;=$E119,I$4+6&gt;=$E119),"A","")&amp;IF(AND(I$4&lt;=$G119,I$4+6&gt;=$F119),"V","")&amp;IF(AND(I$4&lt;=$H119,I$4+6&gt;=$H119),"R",""))</f>
        <v/>
      </c>
      <c r="J119" s="31">
        <f>IF(OR($A119="",J$4=""),"",IF(AND(J$4&lt;=$D119,J$4+6&gt;=$D119),"C","")&amp;IF(AND(J$4&lt;=$E119,J$4+6&gt;=$E119),"A","")&amp;IF(AND(J$4&lt;=$G119,J$4+6&gt;=$F119),"V","")&amp;IF(AND(J$4&lt;=$H119,J$4+6&gt;=$H119),"R",""))</f>
        <v/>
      </c>
      <c r="K119" s="31">
        <f>IF(OR($A119="",K$4=""),"",IF(AND(K$4&lt;=$D119,K$4+6&gt;=$D119),"C","")&amp;IF(AND(K$4&lt;=$E119,K$4+6&gt;=$E119),"A","")&amp;IF(AND(K$4&lt;=$G119,K$4+6&gt;=$F119),"V","")&amp;IF(AND(K$4&lt;=$H119,K$4+6&gt;=$H119),"R",""))</f>
        <v/>
      </c>
      <c r="L119" s="31">
        <f>IF(OR($A119="",L$4=""),"",IF(AND(L$4&lt;=$D119,L$4+6&gt;=$D119),"C","")&amp;IF(AND(L$4&lt;=$E119,L$4+6&gt;=$E119),"A","")&amp;IF(AND(L$4&lt;=$G119,L$4+6&gt;=$F119),"V","")&amp;IF(AND(L$4&lt;=$H119,L$4+6&gt;=$H119),"R",""))</f>
        <v/>
      </c>
      <c r="M119" s="31">
        <f>IF(OR($A119="",M$4=""),"",IF(AND(M$4&lt;=$D119,M$4+6&gt;=$D119),"C","")&amp;IF(AND(M$4&lt;=$E119,M$4+6&gt;=$E119),"A","")&amp;IF(AND(M$4&lt;=$G119,M$4+6&gt;=$F119),"V","")&amp;IF(AND(M$4&lt;=$H119,M$4+6&gt;=$H119),"R",""))</f>
        <v/>
      </c>
      <c r="N119" s="31">
        <f>IF(OR($A119="",N$4=""),"",IF(AND(N$4&lt;=$D119,N$4+6&gt;=$D119),"C","")&amp;IF(AND(N$4&lt;=$E119,N$4+6&gt;=$E119),"A","")&amp;IF(AND(N$4&lt;=$G119,N$4+6&gt;=$F119),"V","")&amp;IF(AND(N$4&lt;=$H119,N$4+6&gt;=$H119),"R",""))</f>
        <v/>
      </c>
      <c r="O119" s="31">
        <f>IF(OR($A119="",O$4=""),"",IF(AND(O$4&lt;=$D119,O$4+6&gt;=$D119),"C","")&amp;IF(AND(O$4&lt;=$E119,O$4+6&gt;=$E119),"A","")&amp;IF(AND(O$4&lt;=$G119,O$4+6&gt;=$F119),"V","")&amp;IF(AND(O$4&lt;=$H119,O$4+6&gt;=$H119),"R",""))</f>
        <v/>
      </c>
      <c r="P119" s="31">
        <f>IF(OR($A119="",P$4=""),"",IF(AND(P$4&lt;=$D119,P$4+6&gt;=$D119),"C","")&amp;IF(AND(P$4&lt;=$E119,P$4+6&gt;=$E119),"A","")&amp;IF(AND(P$4&lt;=$G119,P$4+6&gt;=$F119),"V","")&amp;IF(AND(P$4&lt;=$H119,P$4+6&gt;=$H119),"R",""))</f>
        <v/>
      </c>
      <c r="Q119" s="31">
        <f>IF(OR($A119="",Q$4=""),"",IF(AND(Q$4&lt;=$D119,Q$4+6&gt;=$D119),"C","")&amp;IF(AND(Q$4&lt;=$E119,Q$4+6&gt;=$E119),"A","")&amp;IF(AND(Q$4&lt;=$G119,Q$4+6&gt;=$F119),"V","")&amp;IF(AND(Q$4&lt;=$H119,Q$4+6&gt;=$H119),"R",""))</f>
        <v/>
      </c>
      <c r="R119" s="31">
        <f>IF(OR($A119="",R$4=""),"",IF(AND(R$4&lt;=$D119,R$4+6&gt;=$D119),"C","")&amp;IF(AND(R$4&lt;=$E119,R$4+6&gt;=$E119),"A","")&amp;IF(AND(R$4&lt;=$G119,R$4+6&gt;=$F119),"V","")&amp;IF(AND(R$4&lt;=$H119,R$4+6&gt;=$H119),"R",""))</f>
        <v/>
      </c>
      <c r="S119" s="31">
        <f>IF(OR($A119="",S$4=""),"",IF(AND(S$4&lt;=$D119,S$4+6&gt;=$D119),"C","")&amp;IF(AND(S$4&lt;=$E119,S$4+6&gt;=$E119),"A","")&amp;IF(AND(S$4&lt;=$G119,S$4+6&gt;=$F119),"V","")&amp;IF(AND(S$4&lt;=$H119,S$4+6&gt;=$H119),"R",""))</f>
        <v/>
      </c>
      <c r="T119" s="31">
        <f>IF(OR($A119="",T$4=""),"",IF(AND(T$4&lt;=$D119,T$4+6&gt;=$D119),"C","")&amp;IF(AND(T$4&lt;=$E119,T$4+6&gt;=$E119),"A","")&amp;IF(AND(T$4&lt;=$G119,T$4+6&gt;=$F119),"V","")&amp;IF(AND(T$4&lt;=$H119,T$4+6&gt;=$H119),"R",""))</f>
        <v/>
      </c>
      <c r="U119" s="31">
        <f>IF(OR($A119="",U$4=""),"",IF(AND(U$4&lt;=$D119,U$4+6&gt;=$D119),"C","")&amp;IF(AND(U$4&lt;=$E119,U$4+6&gt;=$E119),"A","")&amp;IF(AND(U$4&lt;=$G119,U$4+6&gt;=$F119),"V","")&amp;IF(AND(U$4&lt;=$H119,U$4+6&gt;=$H119),"R",""))</f>
        <v/>
      </c>
      <c r="V119" s="31">
        <f>IF(OR($A119="",V$4=""),"",IF(AND(V$4&lt;=$D119,V$4+6&gt;=$D119),"C","")&amp;IF(AND(V$4&lt;=$E119,V$4+6&gt;=$E119),"A","")&amp;IF(AND(V$4&lt;=$G119,V$4+6&gt;=$F119),"V","")&amp;IF(AND(V$4&lt;=$H119,V$4+6&gt;=$H119),"R",""))</f>
        <v/>
      </c>
      <c r="W119" s="31">
        <f>IF(OR($A119="",W$4=""),"",IF(AND(W$4&lt;=$D119,W$4+6&gt;=$D119),"C","")&amp;IF(AND(W$4&lt;=$E119,W$4+6&gt;=$E119),"A","")&amp;IF(AND(W$4&lt;=$G119,W$4+6&gt;=$F119),"V","")&amp;IF(AND(W$4&lt;=$H119,W$4+6&gt;=$H119),"R",""))</f>
        <v/>
      </c>
      <c r="X119" s="31">
        <f>IF(OR($A119="",X$4=""),"",IF(AND(X$4&lt;=$D119,X$4+6&gt;=$D119),"C","")&amp;IF(AND(X$4&lt;=$E119,X$4+6&gt;=$E119),"A","")&amp;IF(AND(X$4&lt;=$G119,X$4+6&gt;=$F119),"V","")&amp;IF(AND(X$4&lt;=$H119,X$4+6&gt;=$H119),"R",""))</f>
        <v/>
      </c>
      <c r="Y119" s="31">
        <f>IF(OR($A119="",Y$4=""),"",IF(AND(Y$4&lt;=$D119,Y$4+6&gt;=$D119),"C","")&amp;IF(AND(Y$4&lt;=$E119,Y$4+6&gt;=$E119),"A","")&amp;IF(AND(Y$4&lt;=$G119,Y$4+6&gt;=$F119),"V","")&amp;IF(AND(Y$4&lt;=$H119,Y$4+6&gt;=$H119),"R",""))</f>
        <v/>
      </c>
      <c r="Z119" s="31">
        <f>IF(OR($A119="",Z$4=""),"",IF(AND(Z$4&lt;=$D119,Z$4+6&gt;=$D119),"C","")&amp;IF(AND(Z$4&lt;=$E119,Z$4+6&gt;=$E119),"A","")&amp;IF(AND(Z$4&lt;=$G119,Z$4+6&gt;=$F119),"V","")&amp;IF(AND(Z$4&lt;=$H119,Z$4+6&gt;=$H119),"R",""))</f>
        <v/>
      </c>
      <c r="AA119" s="31">
        <f>IF(OR($A119="",AA$4=""),"",IF(AND(AA$4&lt;=$D119,AA$4+6&gt;=$D119),"C","")&amp;IF(AND(AA$4&lt;=$E119,AA$4+6&gt;=$E119),"A","")&amp;IF(AND(AA$4&lt;=$G119,AA$4+6&gt;=$F119),"V","")&amp;IF(AND(AA$4&lt;=$H119,AA$4+6&gt;=$H119),"R",""))</f>
        <v/>
      </c>
      <c r="AB119" s="31">
        <f>IF(OR($A119="",AB$4=""),"",IF(AND(AB$4&lt;=$D119,AB$4+6&gt;=$D119),"C","")&amp;IF(AND(AB$4&lt;=$E119,AB$4+6&gt;=$E119),"A","")&amp;IF(AND(AB$4&lt;=$G119,AB$4+6&gt;=$F119),"V","")&amp;IF(AND(AB$4&lt;=$H119,AB$4+6&gt;=$H119),"R",""))</f>
        <v/>
      </c>
      <c r="AC119" s="31">
        <f>IF(OR($A119="",AC$4=""),"",IF(AND(AC$4&lt;=$D119,AC$4+6&gt;=$D119),"C","")&amp;IF(AND(AC$4&lt;=$E119,AC$4+6&gt;=$E119),"A","")&amp;IF(AND(AC$4&lt;=$G119,AC$4+6&gt;=$F119),"V","")&amp;IF(AND(AC$4&lt;=$H119,AC$4+6&gt;=$H119),"R",""))</f>
        <v/>
      </c>
      <c r="AD119" s="31">
        <f>IF(OR($A119="",AD$4=""),"",IF(AND(AD$4&lt;=$D119,AD$4+6&gt;=$D119),"C","")&amp;IF(AND(AD$4&lt;=$E119,AD$4+6&gt;=$E119),"A","")&amp;IF(AND(AD$4&lt;=$G119,AD$4+6&gt;=$F119),"V","")&amp;IF(AND(AD$4&lt;=$H119,AD$4+6&gt;=$H119),"R",""))</f>
        <v/>
      </c>
      <c r="AE119" s="31">
        <f>IF(OR($A119="",AE$4=""),"",IF(AND(AE$4&lt;=$D119,AE$4+6&gt;=$D119),"C","")&amp;IF(AND(AE$4&lt;=$E119,AE$4+6&gt;=$E119),"A","")&amp;IF(AND(AE$4&lt;=$G119,AE$4+6&gt;=$F119),"V","")&amp;IF(AND(AE$4&lt;=$H119,AE$4+6&gt;=$H119),"R",""))</f>
        <v/>
      </c>
      <c r="AF119" s="31">
        <f>IF(OR($A119="",AF$4=""),"",IF(AND(AF$4&lt;=$D119,AF$4+6&gt;=$D119),"C","")&amp;IF(AND(AF$4&lt;=$E119,AF$4+6&gt;=$E119),"A","")&amp;IF(AND(AF$4&lt;=$G119,AF$4+6&gt;=$F119),"V","")&amp;IF(AND(AF$4&lt;=$H119,AF$4+6&gt;=$H119),"R",""))</f>
        <v/>
      </c>
      <c r="AG119" s="31">
        <f>IF(OR($A119="",AG$4=""),"",IF(AND(AG$4&lt;=$D119,AG$4+6&gt;=$D119),"C","")&amp;IF(AND(AG$4&lt;=$E119,AG$4+6&gt;=$E119),"A","")&amp;IF(AND(AG$4&lt;=$G119,AG$4+6&gt;=$F119),"V","")&amp;IF(AND(AG$4&lt;=$H119,AG$4+6&gt;=$H119),"R",""))</f>
        <v/>
      </c>
      <c r="AH119" s="31">
        <f>IF(OR($A119="",AH$4=""),"",IF(AND(AH$4&lt;=$D119,AH$4+6&gt;=$D119),"C","")&amp;IF(AND(AH$4&lt;=$E119,AH$4+6&gt;=$E119),"A","")&amp;IF(AND(AH$4&lt;=$G119,AH$4+6&gt;=$F119),"V","")&amp;IF(AND(AH$4&lt;=$H119,AH$4+6&gt;=$H119),"R",""))</f>
        <v/>
      </c>
      <c r="AI119" s="31">
        <f>IF(OR($A119="",AI$4=""),"",IF(AND(AI$4&lt;=$D119,AI$4+6&gt;=$D119),"C","")&amp;IF(AND(AI$4&lt;=$E119,AI$4+6&gt;=$E119),"A","")&amp;IF(AND(AI$4&lt;=$G119,AI$4+6&gt;=$F119),"V","")&amp;IF(AND(AI$4&lt;=$H119,AI$4+6&gt;=$H119),"R",""))</f>
        <v/>
      </c>
      <c r="AJ119" s="31">
        <f>IF(OR($A119="",AJ$4=""),"",IF(AND(AJ$4&lt;=$D119,AJ$4+6&gt;=$D119),"C","")&amp;IF(AND(AJ$4&lt;=$E119,AJ$4+6&gt;=$E119),"A","")&amp;IF(AND(AJ$4&lt;=$G119,AJ$4+6&gt;=$F119),"V","")&amp;IF(AND(AJ$4&lt;=$H119,AJ$4+6&gt;=$H119),"R",""))</f>
        <v/>
      </c>
      <c r="AK119" s="31">
        <f>IF(OR($A119="",AK$4=""),"",IF(AND(AK$4&lt;=$D119,AK$4+6&gt;=$D119),"C","")&amp;IF(AND(AK$4&lt;=$E119,AK$4+6&gt;=$E119),"A","")&amp;IF(AND(AK$4&lt;=$G119,AK$4+6&gt;=$F119),"V","")&amp;IF(AND(AK$4&lt;=$H119,AK$4+6&gt;=$H119),"R",""))</f>
        <v/>
      </c>
      <c r="AL119" s="31">
        <f>IF(OR($A119="",AL$4=""),"",IF(AND(AL$4&lt;=$D119,AL$4+6&gt;=$D119),"C","")&amp;IF(AND(AL$4&lt;=$E119,AL$4+6&gt;=$E119),"A","")&amp;IF(AND(AL$4&lt;=$G119,AL$4+6&gt;=$F119),"V","")&amp;IF(AND(AL$4&lt;=$H119,AL$4+6&gt;=$H119),"R",""))</f>
        <v/>
      </c>
      <c r="AM119" s="31">
        <f>IF(OR($A119="",AM$4=""),"",IF(AND(AM$4&lt;=$D119,AM$4+6&gt;=$D119),"C","")&amp;IF(AND(AM$4&lt;=$E119,AM$4+6&gt;=$E119),"A","")&amp;IF(AND(AM$4&lt;=$G119,AM$4+6&gt;=$F119),"V","")&amp;IF(AND(AM$4&lt;=$H119,AM$4+6&gt;=$H119),"R",""))</f>
        <v/>
      </c>
      <c r="AN119" s="31">
        <f>IF(OR($A119="",AN$4=""),"",IF(AND(AN$4&lt;=$D119,AN$4+6&gt;=$D119),"C","")&amp;IF(AND(AN$4&lt;=$E119,AN$4+6&gt;=$E119),"A","")&amp;IF(AND(AN$4&lt;=$G119,AN$4+6&gt;=$F119),"V","")&amp;IF(AND(AN$4&lt;=$H119,AN$4+6&gt;=$H119),"R",""))</f>
        <v/>
      </c>
      <c r="AO119" s="31">
        <f>IF(OR($A119="",AO$4=""),"",IF(AND(AO$4&lt;=$D119,AO$4+6&gt;=$D119),"C","")&amp;IF(AND(AO$4&lt;=$E119,AO$4+6&gt;=$E119),"A","")&amp;IF(AND(AO$4&lt;=$G119,AO$4+6&gt;=$F119),"V","")&amp;IF(AND(AO$4&lt;=$H119,AO$4+6&gt;=$H119),"R",""))</f>
        <v/>
      </c>
      <c r="AP119" s="31">
        <f>IF(OR($A119="",AP$4=""),"",IF(AND(AP$4&lt;=$D119,AP$4+6&gt;=$D119),"C","")&amp;IF(AND(AP$4&lt;=$E119,AP$4+6&gt;=$E119),"A","")&amp;IF(AND(AP$4&lt;=$G119,AP$4+6&gt;=$F119),"V","")&amp;IF(AND(AP$4&lt;=$H119,AP$4+6&gt;=$H119),"R",""))</f>
        <v/>
      </c>
      <c r="AQ119" s="31">
        <f>IF(OR($A119="",AQ$4=""),"",IF(AND(AQ$4&lt;=$D119,AQ$4+6&gt;=$D119),"C","")&amp;IF(AND(AQ$4&lt;=$E119,AQ$4+6&gt;=$E119),"A","")&amp;IF(AND(AQ$4&lt;=$G119,AQ$4+6&gt;=$F119),"V","")&amp;IF(AND(AQ$4&lt;=$H119,AQ$4+6&gt;=$H119),"R",""))</f>
        <v/>
      </c>
      <c r="AR119" s="31">
        <f>IF(OR($A119="",AR$4=""),"",IF(AND(AR$4&lt;=$D119,AR$4+6&gt;=$D119),"C","")&amp;IF(AND(AR$4&lt;=$E119,AR$4+6&gt;=$E119),"A","")&amp;IF(AND(AR$4&lt;=$G119,AR$4+6&gt;=$F119),"V","")&amp;IF(AND(AR$4&lt;=$H119,AR$4+6&gt;=$H119),"R",""))</f>
        <v/>
      </c>
      <c r="AS119" s="31">
        <f>IF(OR($A119="",AS$4=""),"",IF(AND(AS$4&lt;=$D119,AS$4+6&gt;=$D119),"C","")&amp;IF(AND(AS$4&lt;=$E119,AS$4+6&gt;=$E119),"A","")&amp;IF(AND(AS$4&lt;=$G119,AS$4+6&gt;=$F119),"V","")&amp;IF(AND(AS$4&lt;=$H119,AS$4+6&gt;=$H119),"R",""))</f>
        <v/>
      </c>
      <c r="AT119" s="31">
        <f>IF(OR($A119="",AT$4=""),"",IF(AND(AT$4&lt;=$D119,AT$4+6&gt;=$D119),"C","")&amp;IF(AND(AT$4&lt;=$E119,AT$4+6&gt;=$E119),"A","")&amp;IF(AND(AT$4&lt;=$G119,AT$4+6&gt;=$F119),"V","")&amp;IF(AND(AT$4&lt;=$H119,AT$4+6&gt;=$H119),"R",""))</f>
        <v/>
      </c>
      <c r="AU119" s="31">
        <f>IF(OR($A119="",AU$4=""),"",IF(AND(AU$4&lt;=$D119,AU$4+6&gt;=$D119),"C","")&amp;IF(AND(AU$4&lt;=$E119,AU$4+6&gt;=$E119),"A","")&amp;IF(AND(AU$4&lt;=$G119,AU$4+6&gt;=$F119),"V","")&amp;IF(AND(AU$4&lt;=$H119,AU$4+6&gt;=$H119),"R",""))</f>
        <v/>
      </c>
      <c r="AV119" s="31">
        <f>IF(OR($A119="",AV$4=""),"",IF(AND(AV$4&lt;=$D119,AV$4+6&gt;=$D119),"C","")&amp;IF(AND(AV$4&lt;=$E119,AV$4+6&gt;=$E119),"A","")&amp;IF(AND(AV$4&lt;=$G119,AV$4+6&gt;=$F119),"V","")&amp;IF(AND(AV$4&lt;=$H119,AV$4+6&gt;=$H119),"R",""))</f>
        <v/>
      </c>
      <c r="AW119" s="31">
        <f>IF(OR($A119="",AW$4=""),"",IF(AND(AW$4&lt;=$D119,AW$4+6&gt;=$D119),"C","")&amp;IF(AND(AW$4&lt;=$E119,AW$4+6&gt;=$E119),"A","")&amp;IF(AND(AW$4&lt;=$G119,AW$4+6&gt;=$F119),"V","")&amp;IF(AND(AW$4&lt;=$H119,AW$4+6&gt;=$H119),"R",""))</f>
        <v/>
      </c>
      <c r="AX119" s="31">
        <f>IF(OR($A119="",AX$4=""),"",IF(AND(AX$4&lt;=$D119,AX$4+6&gt;=$D119),"C","")&amp;IF(AND(AX$4&lt;=$E119,AX$4+6&gt;=$E119),"A","")&amp;IF(AND(AX$4&lt;=$G119,AX$4+6&gt;=$F119),"V","")&amp;IF(AND(AX$4&lt;=$H119,AX$4+6&gt;=$H119),"R",""))</f>
        <v/>
      </c>
      <c r="AY119" s="31">
        <f>IF(OR($A119="",AY$4=""),"",IF(AND(AY$4&lt;=$D119,AY$4+6&gt;=$D119),"C","")&amp;IF(AND(AY$4&lt;=$E119,AY$4+6&gt;=$E119),"A","")&amp;IF(AND(AY$4&lt;=$G119,AY$4+6&gt;=$F119),"V","")&amp;IF(AND(AY$4&lt;=$H119,AY$4+6&gt;=$H119),"R",""))</f>
        <v/>
      </c>
      <c r="AZ119" s="31">
        <f>IF(OR($A119="",AZ$4=""),"",IF(AND(AZ$4&lt;=$D119,AZ$4+6&gt;=$D119),"C","")&amp;IF(AND(AZ$4&lt;=$E119,AZ$4+6&gt;=$E119),"A","")&amp;IF(AND(AZ$4&lt;=$G119,AZ$4+6&gt;=$F119),"V","")&amp;IF(AND(AZ$4&lt;=$H119,AZ$4+6&gt;=$H119),"R",""))</f>
        <v/>
      </c>
      <c r="BA119" s="31">
        <f>IF(OR($A119="",BA$4=""),"",IF(AND(BA$4&lt;=$D119,BA$4+6&gt;=$D119),"C","")&amp;IF(AND(BA$4&lt;=$E119,BA$4+6&gt;=$E119),"A","")&amp;IF(AND(BA$4&lt;=$G119,BA$4+6&gt;=$F119),"V","")&amp;IF(AND(BA$4&lt;=$H119,BA$4+6&gt;=$H119),"R",""))</f>
        <v/>
      </c>
      <c r="BB119" s="31">
        <f>IF(OR($A119="",BB$4=""),"",IF(AND(BB$4&lt;=$D119,BB$4+6&gt;=$D119),"C","")&amp;IF(AND(BB$4&lt;=$E119,BB$4+6&gt;=$E119),"A","")&amp;IF(AND(BB$4&lt;=$G119,BB$4+6&gt;=$F119),"V","")&amp;IF(AND(BB$4&lt;=$H119,BB$4+6&gt;=$H119),"R",""))</f>
        <v/>
      </c>
      <c r="BC119" s="31">
        <f>IF(OR($A119="",BC$4=""),"",IF(AND(BC$4&lt;=$D119,BC$4+6&gt;=$D119),"C","")&amp;IF(AND(BC$4&lt;=$E119,BC$4+6&gt;=$E119),"A","")&amp;IF(AND(BC$4&lt;=$G119,BC$4+6&gt;=$F119),"V","")&amp;IF(AND(BC$4&lt;=$H119,BC$4+6&gt;=$H119),"R",""))</f>
        <v/>
      </c>
      <c r="BD119" s="31">
        <f>IF(OR($A119="",BD$4=""),"",IF(AND(BD$4&lt;=$D119,BD$4+6&gt;=$D119),"C","")&amp;IF(AND(BD$4&lt;=$E119,BD$4+6&gt;=$E119),"A","")&amp;IF(AND(BD$4&lt;=$G119,BD$4+6&gt;=$F119),"V","")&amp;IF(AND(BD$4&lt;=$H119,BD$4+6&gt;=$H119),"R",""))</f>
        <v/>
      </c>
      <c r="BE119" s="31">
        <f>IF(OR($A119="",BE$4=""),"",IF(AND(BE$4&lt;=$D119,BE$4+6&gt;=$D119),"C","")&amp;IF(AND(BE$4&lt;=$E119,BE$4+6&gt;=$E119),"A","")&amp;IF(AND(BE$4&lt;=$G119,BE$4+6&gt;=$F119),"V","")&amp;IF(AND(BE$4&lt;=$H119,BE$4+6&gt;=$H119),"R",""))</f>
        <v/>
      </c>
      <c r="BF119" s="31">
        <f>IF(OR($A119="",BF$4=""),"",IF(AND(BF$4&lt;=$D119,BF$4+6&gt;=$D119),"C","")&amp;IF(AND(BF$4&lt;=$E119,BF$4+6&gt;=$E119),"A","")&amp;IF(AND(BF$4&lt;=$G119,BF$4+6&gt;=$F119),"V","")&amp;IF(AND(BF$4&lt;=$H119,BF$4+6&gt;=$H119),"R",""))</f>
        <v/>
      </c>
      <c r="BG119" s="31">
        <f>IF(OR($A119="",BG$4=""),"",IF(AND(BG$4&lt;=$D119,BG$4+6&gt;=$D119),"C","")&amp;IF(AND(BG$4&lt;=$E119,BG$4+6&gt;=$E119),"A","")&amp;IF(AND(BG$4&lt;=$G119,BG$4+6&gt;=$F119),"V","")&amp;IF(AND(BG$4&lt;=$H119,BG$4+6&gt;=$H119),"R",""))</f>
        <v/>
      </c>
      <c r="BH119" s="31">
        <f>IF(OR($A119="",BH$4=""),"",IF(AND(BH$4&lt;=$D119,BH$4+6&gt;=$D119),"C","")&amp;IF(AND(BH$4&lt;=$E119,BH$4+6&gt;=$E119),"A","")&amp;IF(AND(BH$4&lt;=$G119,BH$4+6&gt;=$F119),"V","")&amp;IF(AND(BH$4&lt;=$H119,BH$4+6&gt;=$H119),"R",""))</f>
        <v/>
      </c>
      <c r="BI119" s="31">
        <f>IF(OR($A119="",BI$4=""),"",IF(AND(BI$4&lt;=$D119,BI$4+6&gt;=$D119),"C","")&amp;IF(AND(BI$4&lt;=$E119,BI$4+6&gt;=$E119),"A","")&amp;IF(AND(BI$4&lt;=$G119,BI$4+6&gt;=$F119),"V","")&amp;IF(AND(BI$4&lt;=$H119,BI$4+6&gt;=$H119),"R",""))</f>
        <v/>
      </c>
      <c r="BJ119" s="31">
        <f>IF(OR($A119="",BJ$4=""),"",IF(AND(BJ$4&lt;=$D119,BJ$4+6&gt;=$D119),"C","")&amp;IF(AND(BJ$4&lt;=$E119,BJ$4+6&gt;=$E119),"A","")&amp;IF(AND(BJ$4&lt;=$G119,BJ$4+6&gt;=$F119),"V","")&amp;IF(AND(BJ$4&lt;=$H119,BJ$4+6&gt;=$H119),"R",""))</f>
        <v/>
      </c>
      <c r="BK119" s="31">
        <f>IF(OR($A119="",BK$4=""),"",IF(AND(BK$4&lt;=$D119,BK$4+6&gt;=$D119),"C","")&amp;IF(AND(BK$4&lt;=$E119,BK$4+6&gt;=$E119),"A","")&amp;IF(AND(BK$4&lt;=$G119,BK$4+6&gt;=$F119),"V","")&amp;IF(AND(BK$4&lt;=$H119,BK$4+6&gt;=$H119),"R",""))</f>
        <v/>
      </c>
      <c r="BL119" s="31">
        <f>IF(OR($A119="",BL$4=""),"",IF(AND(BL$4&lt;=$D119,BL$4+6&gt;=$D119),"C","")&amp;IF(AND(BL$4&lt;=$E119,BL$4+6&gt;=$E119),"A","")&amp;IF(AND(BL$4&lt;=$G119,BL$4+6&gt;=$F119),"V","")&amp;IF(AND(BL$4&lt;=$H119,BL$4+6&gt;=$H119),"R",""))</f>
        <v/>
      </c>
      <c r="BM119" s="31">
        <f>IF(OR($A119="",BM$4=""),"",IF(AND(BM$4&lt;=$D119,BM$4+6&gt;=$D119),"C","")&amp;IF(AND(BM$4&lt;=$E119,BM$4+6&gt;=$E119),"A","")&amp;IF(AND(BM$4&lt;=$G119,BM$4+6&gt;=$F119),"V","")&amp;IF(AND(BM$4&lt;=$H119,BM$4+6&gt;=$H119),"R",""))</f>
        <v/>
      </c>
      <c r="BN119" s="31">
        <f>IF(OR($A119="",BN$4=""),"",IF(AND(BN$4&lt;=$D119,BN$4+6&gt;=$D119),"C","")&amp;IF(AND(BN$4&lt;=$E119,BN$4+6&gt;=$E119),"A","")&amp;IF(AND(BN$4&lt;=$G119,BN$4+6&gt;=$F119),"V","")&amp;IF(AND(BN$4&lt;=$H119,BN$4+6&gt;=$H119),"R",""))</f>
        <v/>
      </c>
      <c r="BO119" s="31">
        <f>IF(OR($A119="",BO$4=""),"",IF(AND(BO$4&lt;=$D119,BO$4+6&gt;=$D119),"C","")&amp;IF(AND(BO$4&lt;=$E119,BO$4+6&gt;=$E119),"A","")&amp;IF(AND(BO$4&lt;=$G119,BO$4+6&gt;=$F119),"V","")&amp;IF(AND(BO$4&lt;=$H119,BO$4+6&gt;=$H119),"R",""))</f>
        <v/>
      </c>
      <c r="BP119" s="31">
        <f>IF(OR($A119="",BP$4=""),"",IF(AND(BP$4&lt;=$D119,BP$4+6&gt;=$D119),"C","")&amp;IF(AND(BP$4&lt;=$E119,BP$4+6&gt;=$E119),"A","")&amp;IF(AND(BP$4&lt;=$G119,BP$4+6&gt;=$F119),"V","")&amp;IF(AND(BP$4&lt;=$H119,BP$4+6&gt;=$H119),"R",""))</f>
        <v/>
      </c>
    </row>
    <row r="120" ht="26" customHeight="1">
      <c r="A120" s="12">
        <f>IF(Planejamento!A117="","",Planejamento!A117)</f>
        <v/>
      </c>
      <c r="B120" s="32">
        <f>IF(Planejamento!A117="","",Planejamento!B117)</f>
        <v/>
      </c>
      <c r="C120" s="32">
        <f>IF(Planejamento!A117="","",Planejamento!E117)</f>
        <v/>
      </c>
      <c r="D120" s="33">
        <f>IF(Planejamento!A117="","",Planejamento!L117)</f>
        <v/>
      </c>
      <c r="E120" s="33">
        <f>IF(Planejamento!A117="","",Planejamento!M117)</f>
        <v/>
      </c>
      <c r="F120" s="33">
        <f>IF(Planejamento!A117="","",Planejamento!G117)</f>
        <v/>
      </c>
      <c r="G120" s="33">
        <f>IF(Planejamento!A117="","",Planejamento!H117)</f>
        <v/>
      </c>
      <c r="H120" s="33">
        <f>IF(Planejamento!A117="","",Planejamento!N117)</f>
        <v/>
      </c>
      <c r="I120" s="34">
        <f>IF(OR($A120="",I$4=""),"",IF(AND(I$4&lt;=$D120,I$4+6&gt;=$D120),"C","")&amp;IF(AND(I$4&lt;=$E120,I$4+6&gt;=$E120),"A","")&amp;IF(AND(I$4&lt;=$G120,I$4+6&gt;=$F120),"V","")&amp;IF(AND(I$4&lt;=$H120,I$4+6&gt;=$H120),"R",""))</f>
        <v/>
      </c>
      <c r="J120" s="34">
        <f>IF(OR($A120="",J$4=""),"",IF(AND(J$4&lt;=$D120,J$4+6&gt;=$D120),"C","")&amp;IF(AND(J$4&lt;=$E120,J$4+6&gt;=$E120),"A","")&amp;IF(AND(J$4&lt;=$G120,J$4+6&gt;=$F120),"V","")&amp;IF(AND(J$4&lt;=$H120,J$4+6&gt;=$H120),"R",""))</f>
        <v/>
      </c>
      <c r="K120" s="34">
        <f>IF(OR($A120="",K$4=""),"",IF(AND(K$4&lt;=$D120,K$4+6&gt;=$D120),"C","")&amp;IF(AND(K$4&lt;=$E120,K$4+6&gt;=$E120),"A","")&amp;IF(AND(K$4&lt;=$G120,K$4+6&gt;=$F120),"V","")&amp;IF(AND(K$4&lt;=$H120,K$4+6&gt;=$H120),"R",""))</f>
        <v/>
      </c>
      <c r="L120" s="34">
        <f>IF(OR($A120="",L$4=""),"",IF(AND(L$4&lt;=$D120,L$4+6&gt;=$D120),"C","")&amp;IF(AND(L$4&lt;=$E120,L$4+6&gt;=$E120),"A","")&amp;IF(AND(L$4&lt;=$G120,L$4+6&gt;=$F120),"V","")&amp;IF(AND(L$4&lt;=$H120,L$4+6&gt;=$H120),"R",""))</f>
        <v/>
      </c>
      <c r="M120" s="34">
        <f>IF(OR($A120="",M$4=""),"",IF(AND(M$4&lt;=$D120,M$4+6&gt;=$D120),"C","")&amp;IF(AND(M$4&lt;=$E120,M$4+6&gt;=$E120),"A","")&amp;IF(AND(M$4&lt;=$G120,M$4+6&gt;=$F120),"V","")&amp;IF(AND(M$4&lt;=$H120,M$4+6&gt;=$H120),"R",""))</f>
        <v/>
      </c>
      <c r="N120" s="34">
        <f>IF(OR($A120="",N$4=""),"",IF(AND(N$4&lt;=$D120,N$4+6&gt;=$D120),"C","")&amp;IF(AND(N$4&lt;=$E120,N$4+6&gt;=$E120),"A","")&amp;IF(AND(N$4&lt;=$G120,N$4+6&gt;=$F120),"V","")&amp;IF(AND(N$4&lt;=$H120,N$4+6&gt;=$H120),"R",""))</f>
        <v/>
      </c>
      <c r="O120" s="34">
        <f>IF(OR($A120="",O$4=""),"",IF(AND(O$4&lt;=$D120,O$4+6&gt;=$D120),"C","")&amp;IF(AND(O$4&lt;=$E120,O$4+6&gt;=$E120),"A","")&amp;IF(AND(O$4&lt;=$G120,O$4+6&gt;=$F120),"V","")&amp;IF(AND(O$4&lt;=$H120,O$4+6&gt;=$H120),"R",""))</f>
        <v/>
      </c>
      <c r="P120" s="34">
        <f>IF(OR($A120="",P$4=""),"",IF(AND(P$4&lt;=$D120,P$4+6&gt;=$D120),"C","")&amp;IF(AND(P$4&lt;=$E120,P$4+6&gt;=$E120),"A","")&amp;IF(AND(P$4&lt;=$G120,P$4+6&gt;=$F120),"V","")&amp;IF(AND(P$4&lt;=$H120,P$4+6&gt;=$H120),"R",""))</f>
        <v/>
      </c>
      <c r="Q120" s="34">
        <f>IF(OR($A120="",Q$4=""),"",IF(AND(Q$4&lt;=$D120,Q$4+6&gt;=$D120),"C","")&amp;IF(AND(Q$4&lt;=$E120,Q$4+6&gt;=$E120),"A","")&amp;IF(AND(Q$4&lt;=$G120,Q$4+6&gt;=$F120),"V","")&amp;IF(AND(Q$4&lt;=$H120,Q$4+6&gt;=$H120),"R",""))</f>
        <v/>
      </c>
      <c r="R120" s="34">
        <f>IF(OR($A120="",R$4=""),"",IF(AND(R$4&lt;=$D120,R$4+6&gt;=$D120),"C","")&amp;IF(AND(R$4&lt;=$E120,R$4+6&gt;=$E120),"A","")&amp;IF(AND(R$4&lt;=$G120,R$4+6&gt;=$F120),"V","")&amp;IF(AND(R$4&lt;=$H120,R$4+6&gt;=$H120),"R",""))</f>
        <v/>
      </c>
      <c r="S120" s="34">
        <f>IF(OR($A120="",S$4=""),"",IF(AND(S$4&lt;=$D120,S$4+6&gt;=$D120),"C","")&amp;IF(AND(S$4&lt;=$E120,S$4+6&gt;=$E120),"A","")&amp;IF(AND(S$4&lt;=$G120,S$4+6&gt;=$F120),"V","")&amp;IF(AND(S$4&lt;=$H120,S$4+6&gt;=$H120),"R",""))</f>
        <v/>
      </c>
      <c r="T120" s="34">
        <f>IF(OR($A120="",T$4=""),"",IF(AND(T$4&lt;=$D120,T$4+6&gt;=$D120),"C","")&amp;IF(AND(T$4&lt;=$E120,T$4+6&gt;=$E120),"A","")&amp;IF(AND(T$4&lt;=$G120,T$4+6&gt;=$F120),"V","")&amp;IF(AND(T$4&lt;=$H120,T$4+6&gt;=$H120),"R",""))</f>
        <v/>
      </c>
      <c r="U120" s="34">
        <f>IF(OR($A120="",U$4=""),"",IF(AND(U$4&lt;=$D120,U$4+6&gt;=$D120),"C","")&amp;IF(AND(U$4&lt;=$E120,U$4+6&gt;=$E120),"A","")&amp;IF(AND(U$4&lt;=$G120,U$4+6&gt;=$F120),"V","")&amp;IF(AND(U$4&lt;=$H120,U$4+6&gt;=$H120),"R",""))</f>
        <v/>
      </c>
      <c r="V120" s="34">
        <f>IF(OR($A120="",V$4=""),"",IF(AND(V$4&lt;=$D120,V$4+6&gt;=$D120),"C","")&amp;IF(AND(V$4&lt;=$E120,V$4+6&gt;=$E120),"A","")&amp;IF(AND(V$4&lt;=$G120,V$4+6&gt;=$F120),"V","")&amp;IF(AND(V$4&lt;=$H120,V$4+6&gt;=$H120),"R",""))</f>
        <v/>
      </c>
      <c r="W120" s="34">
        <f>IF(OR($A120="",W$4=""),"",IF(AND(W$4&lt;=$D120,W$4+6&gt;=$D120),"C","")&amp;IF(AND(W$4&lt;=$E120,W$4+6&gt;=$E120),"A","")&amp;IF(AND(W$4&lt;=$G120,W$4+6&gt;=$F120),"V","")&amp;IF(AND(W$4&lt;=$H120,W$4+6&gt;=$H120),"R",""))</f>
        <v/>
      </c>
      <c r="X120" s="34">
        <f>IF(OR($A120="",X$4=""),"",IF(AND(X$4&lt;=$D120,X$4+6&gt;=$D120),"C","")&amp;IF(AND(X$4&lt;=$E120,X$4+6&gt;=$E120),"A","")&amp;IF(AND(X$4&lt;=$G120,X$4+6&gt;=$F120),"V","")&amp;IF(AND(X$4&lt;=$H120,X$4+6&gt;=$H120),"R",""))</f>
        <v/>
      </c>
      <c r="Y120" s="34">
        <f>IF(OR($A120="",Y$4=""),"",IF(AND(Y$4&lt;=$D120,Y$4+6&gt;=$D120),"C","")&amp;IF(AND(Y$4&lt;=$E120,Y$4+6&gt;=$E120),"A","")&amp;IF(AND(Y$4&lt;=$G120,Y$4+6&gt;=$F120),"V","")&amp;IF(AND(Y$4&lt;=$H120,Y$4+6&gt;=$H120),"R",""))</f>
        <v/>
      </c>
      <c r="Z120" s="34">
        <f>IF(OR($A120="",Z$4=""),"",IF(AND(Z$4&lt;=$D120,Z$4+6&gt;=$D120),"C","")&amp;IF(AND(Z$4&lt;=$E120,Z$4+6&gt;=$E120),"A","")&amp;IF(AND(Z$4&lt;=$G120,Z$4+6&gt;=$F120),"V","")&amp;IF(AND(Z$4&lt;=$H120,Z$4+6&gt;=$H120),"R",""))</f>
        <v/>
      </c>
      <c r="AA120" s="34">
        <f>IF(OR($A120="",AA$4=""),"",IF(AND(AA$4&lt;=$D120,AA$4+6&gt;=$D120),"C","")&amp;IF(AND(AA$4&lt;=$E120,AA$4+6&gt;=$E120),"A","")&amp;IF(AND(AA$4&lt;=$G120,AA$4+6&gt;=$F120),"V","")&amp;IF(AND(AA$4&lt;=$H120,AA$4+6&gt;=$H120),"R",""))</f>
        <v/>
      </c>
      <c r="AB120" s="34">
        <f>IF(OR($A120="",AB$4=""),"",IF(AND(AB$4&lt;=$D120,AB$4+6&gt;=$D120),"C","")&amp;IF(AND(AB$4&lt;=$E120,AB$4+6&gt;=$E120),"A","")&amp;IF(AND(AB$4&lt;=$G120,AB$4+6&gt;=$F120),"V","")&amp;IF(AND(AB$4&lt;=$H120,AB$4+6&gt;=$H120),"R",""))</f>
        <v/>
      </c>
      <c r="AC120" s="34">
        <f>IF(OR($A120="",AC$4=""),"",IF(AND(AC$4&lt;=$D120,AC$4+6&gt;=$D120),"C","")&amp;IF(AND(AC$4&lt;=$E120,AC$4+6&gt;=$E120),"A","")&amp;IF(AND(AC$4&lt;=$G120,AC$4+6&gt;=$F120),"V","")&amp;IF(AND(AC$4&lt;=$H120,AC$4+6&gt;=$H120),"R",""))</f>
        <v/>
      </c>
      <c r="AD120" s="34">
        <f>IF(OR($A120="",AD$4=""),"",IF(AND(AD$4&lt;=$D120,AD$4+6&gt;=$D120),"C","")&amp;IF(AND(AD$4&lt;=$E120,AD$4+6&gt;=$E120),"A","")&amp;IF(AND(AD$4&lt;=$G120,AD$4+6&gt;=$F120),"V","")&amp;IF(AND(AD$4&lt;=$H120,AD$4+6&gt;=$H120),"R",""))</f>
        <v/>
      </c>
      <c r="AE120" s="34">
        <f>IF(OR($A120="",AE$4=""),"",IF(AND(AE$4&lt;=$D120,AE$4+6&gt;=$D120),"C","")&amp;IF(AND(AE$4&lt;=$E120,AE$4+6&gt;=$E120),"A","")&amp;IF(AND(AE$4&lt;=$G120,AE$4+6&gt;=$F120),"V","")&amp;IF(AND(AE$4&lt;=$H120,AE$4+6&gt;=$H120),"R",""))</f>
        <v/>
      </c>
      <c r="AF120" s="34">
        <f>IF(OR($A120="",AF$4=""),"",IF(AND(AF$4&lt;=$D120,AF$4+6&gt;=$D120),"C","")&amp;IF(AND(AF$4&lt;=$E120,AF$4+6&gt;=$E120),"A","")&amp;IF(AND(AF$4&lt;=$G120,AF$4+6&gt;=$F120),"V","")&amp;IF(AND(AF$4&lt;=$H120,AF$4+6&gt;=$H120),"R",""))</f>
        <v/>
      </c>
      <c r="AG120" s="34">
        <f>IF(OR($A120="",AG$4=""),"",IF(AND(AG$4&lt;=$D120,AG$4+6&gt;=$D120),"C","")&amp;IF(AND(AG$4&lt;=$E120,AG$4+6&gt;=$E120),"A","")&amp;IF(AND(AG$4&lt;=$G120,AG$4+6&gt;=$F120),"V","")&amp;IF(AND(AG$4&lt;=$H120,AG$4+6&gt;=$H120),"R",""))</f>
        <v/>
      </c>
      <c r="AH120" s="34">
        <f>IF(OR($A120="",AH$4=""),"",IF(AND(AH$4&lt;=$D120,AH$4+6&gt;=$D120),"C","")&amp;IF(AND(AH$4&lt;=$E120,AH$4+6&gt;=$E120),"A","")&amp;IF(AND(AH$4&lt;=$G120,AH$4+6&gt;=$F120),"V","")&amp;IF(AND(AH$4&lt;=$H120,AH$4+6&gt;=$H120),"R",""))</f>
        <v/>
      </c>
      <c r="AI120" s="34">
        <f>IF(OR($A120="",AI$4=""),"",IF(AND(AI$4&lt;=$D120,AI$4+6&gt;=$D120),"C","")&amp;IF(AND(AI$4&lt;=$E120,AI$4+6&gt;=$E120),"A","")&amp;IF(AND(AI$4&lt;=$G120,AI$4+6&gt;=$F120),"V","")&amp;IF(AND(AI$4&lt;=$H120,AI$4+6&gt;=$H120),"R",""))</f>
        <v/>
      </c>
      <c r="AJ120" s="34">
        <f>IF(OR($A120="",AJ$4=""),"",IF(AND(AJ$4&lt;=$D120,AJ$4+6&gt;=$D120),"C","")&amp;IF(AND(AJ$4&lt;=$E120,AJ$4+6&gt;=$E120),"A","")&amp;IF(AND(AJ$4&lt;=$G120,AJ$4+6&gt;=$F120),"V","")&amp;IF(AND(AJ$4&lt;=$H120,AJ$4+6&gt;=$H120),"R",""))</f>
        <v/>
      </c>
      <c r="AK120" s="34">
        <f>IF(OR($A120="",AK$4=""),"",IF(AND(AK$4&lt;=$D120,AK$4+6&gt;=$D120),"C","")&amp;IF(AND(AK$4&lt;=$E120,AK$4+6&gt;=$E120),"A","")&amp;IF(AND(AK$4&lt;=$G120,AK$4+6&gt;=$F120),"V","")&amp;IF(AND(AK$4&lt;=$H120,AK$4+6&gt;=$H120),"R",""))</f>
        <v/>
      </c>
      <c r="AL120" s="34">
        <f>IF(OR($A120="",AL$4=""),"",IF(AND(AL$4&lt;=$D120,AL$4+6&gt;=$D120),"C","")&amp;IF(AND(AL$4&lt;=$E120,AL$4+6&gt;=$E120),"A","")&amp;IF(AND(AL$4&lt;=$G120,AL$4+6&gt;=$F120),"V","")&amp;IF(AND(AL$4&lt;=$H120,AL$4+6&gt;=$H120),"R",""))</f>
        <v/>
      </c>
      <c r="AM120" s="34">
        <f>IF(OR($A120="",AM$4=""),"",IF(AND(AM$4&lt;=$D120,AM$4+6&gt;=$D120),"C","")&amp;IF(AND(AM$4&lt;=$E120,AM$4+6&gt;=$E120),"A","")&amp;IF(AND(AM$4&lt;=$G120,AM$4+6&gt;=$F120),"V","")&amp;IF(AND(AM$4&lt;=$H120,AM$4+6&gt;=$H120),"R",""))</f>
        <v/>
      </c>
      <c r="AN120" s="34">
        <f>IF(OR($A120="",AN$4=""),"",IF(AND(AN$4&lt;=$D120,AN$4+6&gt;=$D120),"C","")&amp;IF(AND(AN$4&lt;=$E120,AN$4+6&gt;=$E120),"A","")&amp;IF(AND(AN$4&lt;=$G120,AN$4+6&gt;=$F120),"V","")&amp;IF(AND(AN$4&lt;=$H120,AN$4+6&gt;=$H120),"R",""))</f>
        <v/>
      </c>
      <c r="AO120" s="34">
        <f>IF(OR($A120="",AO$4=""),"",IF(AND(AO$4&lt;=$D120,AO$4+6&gt;=$D120),"C","")&amp;IF(AND(AO$4&lt;=$E120,AO$4+6&gt;=$E120),"A","")&amp;IF(AND(AO$4&lt;=$G120,AO$4+6&gt;=$F120),"V","")&amp;IF(AND(AO$4&lt;=$H120,AO$4+6&gt;=$H120),"R",""))</f>
        <v/>
      </c>
      <c r="AP120" s="34">
        <f>IF(OR($A120="",AP$4=""),"",IF(AND(AP$4&lt;=$D120,AP$4+6&gt;=$D120),"C","")&amp;IF(AND(AP$4&lt;=$E120,AP$4+6&gt;=$E120),"A","")&amp;IF(AND(AP$4&lt;=$G120,AP$4+6&gt;=$F120),"V","")&amp;IF(AND(AP$4&lt;=$H120,AP$4+6&gt;=$H120),"R",""))</f>
        <v/>
      </c>
      <c r="AQ120" s="34">
        <f>IF(OR($A120="",AQ$4=""),"",IF(AND(AQ$4&lt;=$D120,AQ$4+6&gt;=$D120),"C","")&amp;IF(AND(AQ$4&lt;=$E120,AQ$4+6&gt;=$E120),"A","")&amp;IF(AND(AQ$4&lt;=$G120,AQ$4+6&gt;=$F120),"V","")&amp;IF(AND(AQ$4&lt;=$H120,AQ$4+6&gt;=$H120),"R",""))</f>
        <v/>
      </c>
      <c r="AR120" s="34">
        <f>IF(OR($A120="",AR$4=""),"",IF(AND(AR$4&lt;=$D120,AR$4+6&gt;=$D120),"C","")&amp;IF(AND(AR$4&lt;=$E120,AR$4+6&gt;=$E120),"A","")&amp;IF(AND(AR$4&lt;=$G120,AR$4+6&gt;=$F120),"V","")&amp;IF(AND(AR$4&lt;=$H120,AR$4+6&gt;=$H120),"R",""))</f>
        <v/>
      </c>
      <c r="AS120" s="34">
        <f>IF(OR($A120="",AS$4=""),"",IF(AND(AS$4&lt;=$D120,AS$4+6&gt;=$D120),"C","")&amp;IF(AND(AS$4&lt;=$E120,AS$4+6&gt;=$E120),"A","")&amp;IF(AND(AS$4&lt;=$G120,AS$4+6&gt;=$F120),"V","")&amp;IF(AND(AS$4&lt;=$H120,AS$4+6&gt;=$H120),"R",""))</f>
        <v/>
      </c>
      <c r="AT120" s="34">
        <f>IF(OR($A120="",AT$4=""),"",IF(AND(AT$4&lt;=$D120,AT$4+6&gt;=$D120),"C","")&amp;IF(AND(AT$4&lt;=$E120,AT$4+6&gt;=$E120),"A","")&amp;IF(AND(AT$4&lt;=$G120,AT$4+6&gt;=$F120),"V","")&amp;IF(AND(AT$4&lt;=$H120,AT$4+6&gt;=$H120),"R",""))</f>
        <v/>
      </c>
      <c r="AU120" s="34">
        <f>IF(OR($A120="",AU$4=""),"",IF(AND(AU$4&lt;=$D120,AU$4+6&gt;=$D120),"C","")&amp;IF(AND(AU$4&lt;=$E120,AU$4+6&gt;=$E120),"A","")&amp;IF(AND(AU$4&lt;=$G120,AU$4+6&gt;=$F120),"V","")&amp;IF(AND(AU$4&lt;=$H120,AU$4+6&gt;=$H120),"R",""))</f>
        <v/>
      </c>
      <c r="AV120" s="34">
        <f>IF(OR($A120="",AV$4=""),"",IF(AND(AV$4&lt;=$D120,AV$4+6&gt;=$D120),"C","")&amp;IF(AND(AV$4&lt;=$E120,AV$4+6&gt;=$E120),"A","")&amp;IF(AND(AV$4&lt;=$G120,AV$4+6&gt;=$F120),"V","")&amp;IF(AND(AV$4&lt;=$H120,AV$4+6&gt;=$H120),"R",""))</f>
        <v/>
      </c>
      <c r="AW120" s="34">
        <f>IF(OR($A120="",AW$4=""),"",IF(AND(AW$4&lt;=$D120,AW$4+6&gt;=$D120),"C","")&amp;IF(AND(AW$4&lt;=$E120,AW$4+6&gt;=$E120),"A","")&amp;IF(AND(AW$4&lt;=$G120,AW$4+6&gt;=$F120),"V","")&amp;IF(AND(AW$4&lt;=$H120,AW$4+6&gt;=$H120),"R",""))</f>
        <v/>
      </c>
      <c r="AX120" s="34">
        <f>IF(OR($A120="",AX$4=""),"",IF(AND(AX$4&lt;=$D120,AX$4+6&gt;=$D120),"C","")&amp;IF(AND(AX$4&lt;=$E120,AX$4+6&gt;=$E120),"A","")&amp;IF(AND(AX$4&lt;=$G120,AX$4+6&gt;=$F120),"V","")&amp;IF(AND(AX$4&lt;=$H120,AX$4+6&gt;=$H120),"R",""))</f>
        <v/>
      </c>
      <c r="AY120" s="34">
        <f>IF(OR($A120="",AY$4=""),"",IF(AND(AY$4&lt;=$D120,AY$4+6&gt;=$D120),"C","")&amp;IF(AND(AY$4&lt;=$E120,AY$4+6&gt;=$E120),"A","")&amp;IF(AND(AY$4&lt;=$G120,AY$4+6&gt;=$F120),"V","")&amp;IF(AND(AY$4&lt;=$H120,AY$4+6&gt;=$H120),"R",""))</f>
        <v/>
      </c>
      <c r="AZ120" s="34">
        <f>IF(OR($A120="",AZ$4=""),"",IF(AND(AZ$4&lt;=$D120,AZ$4+6&gt;=$D120),"C","")&amp;IF(AND(AZ$4&lt;=$E120,AZ$4+6&gt;=$E120),"A","")&amp;IF(AND(AZ$4&lt;=$G120,AZ$4+6&gt;=$F120),"V","")&amp;IF(AND(AZ$4&lt;=$H120,AZ$4+6&gt;=$H120),"R",""))</f>
        <v/>
      </c>
      <c r="BA120" s="34">
        <f>IF(OR($A120="",BA$4=""),"",IF(AND(BA$4&lt;=$D120,BA$4+6&gt;=$D120),"C","")&amp;IF(AND(BA$4&lt;=$E120,BA$4+6&gt;=$E120),"A","")&amp;IF(AND(BA$4&lt;=$G120,BA$4+6&gt;=$F120),"V","")&amp;IF(AND(BA$4&lt;=$H120,BA$4+6&gt;=$H120),"R",""))</f>
        <v/>
      </c>
      <c r="BB120" s="34">
        <f>IF(OR($A120="",BB$4=""),"",IF(AND(BB$4&lt;=$D120,BB$4+6&gt;=$D120),"C","")&amp;IF(AND(BB$4&lt;=$E120,BB$4+6&gt;=$E120),"A","")&amp;IF(AND(BB$4&lt;=$G120,BB$4+6&gt;=$F120),"V","")&amp;IF(AND(BB$4&lt;=$H120,BB$4+6&gt;=$H120),"R",""))</f>
        <v/>
      </c>
      <c r="BC120" s="34">
        <f>IF(OR($A120="",BC$4=""),"",IF(AND(BC$4&lt;=$D120,BC$4+6&gt;=$D120),"C","")&amp;IF(AND(BC$4&lt;=$E120,BC$4+6&gt;=$E120),"A","")&amp;IF(AND(BC$4&lt;=$G120,BC$4+6&gt;=$F120),"V","")&amp;IF(AND(BC$4&lt;=$H120,BC$4+6&gt;=$H120),"R",""))</f>
        <v/>
      </c>
      <c r="BD120" s="34">
        <f>IF(OR($A120="",BD$4=""),"",IF(AND(BD$4&lt;=$D120,BD$4+6&gt;=$D120),"C","")&amp;IF(AND(BD$4&lt;=$E120,BD$4+6&gt;=$E120),"A","")&amp;IF(AND(BD$4&lt;=$G120,BD$4+6&gt;=$F120),"V","")&amp;IF(AND(BD$4&lt;=$H120,BD$4+6&gt;=$H120),"R",""))</f>
        <v/>
      </c>
      <c r="BE120" s="34">
        <f>IF(OR($A120="",BE$4=""),"",IF(AND(BE$4&lt;=$D120,BE$4+6&gt;=$D120),"C","")&amp;IF(AND(BE$4&lt;=$E120,BE$4+6&gt;=$E120),"A","")&amp;IF(AND(BE$4&lt;=$G120,BE$4+6&gt;=$F120),"V","")&amp;IF(AND(BE$4&lt;=$H120,BE$4+6&gt;=$H120),"R",""))</f>
        <v/>
      </c>
      <c r="BF120" s="34">
        <f>IF(OR($A120="",BF$4=""),"",IF(AND(BF$4&lt;=$D120,BF$4+6&gt;=$D120),"C","")&amp;IF(AND(BF$4&lt;=$E120,BF$4+6&gt;=$E120),"A","")&amp;IF(AND(BF$4&lt;=$G120,BF$4+6&gt;=$F120),"V","")&amp;IF(AND(BF$4&lt;=$H120,BF$4+6&gt;=$H120),"R",""))</f>
        <v/>
      </c>
      <c r="BG120" s="34">
        <f>IF(OR($A120="",BG$4=""),"",IF(AND(BG$4&lt;=$D120,BG$4+6&gt;=$D120),"C","")&amp;IF(AND(BG$4&lt;=$E120,BG$4+6&gt;=$E120),"A","")&amp;IF(AND(BG$4&lt;=$G120,BG$4+6&gt;=$F120),"V","")&amp;IF(AND(BG$4&lt;=$H120,BG$4+6&gt;=$H120),"R",""))</f>
        <v/>
      </c>
      <c r="BH120" s="34">
        <f>IF(OR($A120="",BH$4=""),"",IF(AND(BH$4&lt;=$D120,BH$4+6&gt;=$D120),"C","")&amp;IF(AND(BH$4&lt;=$E120,BH$4+6&gt;=$E120),"A","")&amp;IF(AND(BH$4&lt;=$G120,BH$4+6&gt;=$F120),"V","")&amp;IF(AND(BH$4&lt;=$H120,BH$4+6&gt;=$H120),"R",""))</f>
        <v/>
      </c>
      <c r="BI120" s="34">
        <f>IF(OR($A120="",BI$4=""),"",IF(AND(BI$4&lt;=$D120,BI$4+6&gt;=$D120),"C","")&amp;IF(AND(BI$4&lt;=$E120,BI$4+6&gt;=$E120),"A","")&amp;IF(AND(BI$4&lt;=$G120,BI$4+6&gt;=$F120),"V","")&amp;IF(AND(BI$4&lt;=$H120,BI$4+6&gt;=$H120),"R",""))</f>
        <v/>
      </c>
      <c r="BJ120" s="34">
        <f>IF(OR($A120="",BJ$4=""),"",IF(AND(BJ$4&lt;=$D120,BJ$4+6&gt;=$D120),"C","")&amp;IF(AND(BJ$4&lt;=$E120,BJ$4+6&gt;=$E120),"A","")&amp;IF(AND(BJ$4&lt;=$G120,BJ$4+6&gt;=$F120),"V","")&amp;IF(AND(BJ$4&lt;=$H120,BJ$4+6&gt;=$H120),"R",""))</f>
        <v/>
      </c>
      <c r="BK120" s="34">
        <f>IF(OR($A120="",BK$4=""),"",IF(AND(BK$4&lt;=$D120,BK$4+6&gt;=$D120),"C","")&amp;IF(AND(BK$4&lt;=$E120,BK$4+6&gt;=$E120),"A","")&amp;IF(AND(BK$4&lt;=$G120,BK$4+6&gt;=$F120),"V","")&amp;IF(AND(BK$4&lt;=$H120,BK$4+6&gt;=$H120),"R",""))</f>
        <v/>
      </c>
      <c r="BL120" s="34">
        <f>IF(OR($A120="",BL$4=""),"",IF(AND(BL$4&lt;=$D120,BL$4+6&gt;=$D120),"C","")&amp;IF(AND(BL$4&lt;=$E120,BL$4+6&gt;=$E120),"A","")&amp;IF(AND(BL$4&lt;=$G120,BL$4+6&gt;=$F120),"V","")&amp;IF(AND(BL$4&lt;=$H120,BL$4+6&gt;=$H120),"R",""))</f>
        <v/>
      </c>
      <c r="BM120" s="34">
        <f>IF(OR($A120="",BM$4=""),"",IF(AND(BM$4&lt;=$D120,BM$4+6&gt;=$D120),"C","")&amp;IF(AND(BM$4&lt;=$E120,BM$4+6&gt;=$E120),"A","")&amp;IF(AND(BM$4&lt;=$G120,BM$4+6&gt;=$F120),"V","")&amp;IF(AND(BM$4&lt;=$H120,BM$4+6&gt;=$H120),"R",""))</f>
        <v/>
      </c>
      <c r="BN120" s="34">
        <f>IF(OR($A120="",BN$4=""),"",IF(AND(BN$4&lt;=$D120,BN$4+6&gt;=$D120),"C","")&amp;IF(AND(BN$4&lt;=$E120,BN$4+6&gt;=$E120),"A","")&amp;IF(AND(BN$4&lt;=$G120,BN$4+6&gt;=$F120),"V","")&amp;IF(AND(BN$4&lt;=$H120,BN$4+6&gt;=$H120),"R",""))</f>
        <v/>
      </c>
      <c r="BO120" s="34">
        <f>IF(OR($A120="",BO$4=""),"",IF(AND(BO$4&lt;=$D120,BO$4+6&gt;=$D120),"C","")&amp;IF(AND(BO$4&lt;=$E120,BO$4+6&gt;=$E120),"A","")&amp;IF(AND(BO$4&lt;=$G120,BO$4+6&gt;=$F120),"V","")&amp;IF(AND(BO$4&lt;=$H120,BO$4+6&gt;=$H120),"R",""))</f>
        <v/>
      </c>
      <c r="BP120" s="34">
        <f>IF(OR($A120="",BP$4=""),"",IF(AND(BP$4&lt;=$D120,BP$4+6&gt;=$D120),"C","")&amp;IF(AND(BP$4&lt;=$E120,BP$4+6&gt;=$E120),"A","")&amp;IF(AND(BP$4&lt;=$G120,BP$4+6&gt;=$F120),"V","")&amp;IF(AND(BP$4&lt;=$H120,BP$4+6&gt;=$H120),"R",""))</f>
        <v/>
      </c>
    </row>
    <row r="121" ht="26" customHeight="1">
      <c r="A121" s="13">
        <f>IF(Planejamento!A118="","",Planejamento!A118)</f>
        <v/>
      </c>
      <c r="B121" s="29">
        <f>IF(Planejamento!A118="","",Planejamento!B118)</f>
        <v/>
      </c>
      <c r="C121" s="29">
        <f>IF(Planejamento!A118="","",Planejamento!E118)</f>
        <v/>
      </c>
      <c r="D121" s="30">
        <f>IF(Planejamento!A118="","",Planejamento!L118)</f>
        <v/>
      </c>
      <c r="E121" s="30">
        <f>IF(Planejamento!A118="","",Planejamento!M118)</f>
        <v/>
      </c>
      <c r="F121" s="30">
        <f>IF(Planejamento!A118="","",Planejamento!G118)</f>
        <v/>
      </c>
      <c r="G121" s="30">
        <f>IF(Planejamento!A118="","",Planejamento!H118)</f>
        <v/>
      </c>
      <c r="H121" s="30">
        <f>IF(Planejamento!A118="","",Planejamento!N118)</f>
        <v/>
      </c>
      <c r="I121" s="31">
        <f>IF(OR($A121="",I$4=""),"",IF(AND(I$4&lt;=$D121,I$4+6&gt;=$D121),"C","")&amp;IF(AND(I$4&lt;=$E121,I$4+6&gt;=$E121),"A","")&amp;IF(AND(I$4&lt;=$G121,I$4+6&gt;=$F121),"V","")&amp;IF(AND(I$4&lt;=$H121,I$4+6&gt;=$H121),"R",""))</f>
        <v/>
      </c>
      <c r="J121" s="31">
        <f>IF(OR($A121="",J$4=""),"",IF(AND(J$4&lt;=$D121,J$4+6&gt;=$D121),"C","")&amp;IF(AND(J$4&lt;=$E121,J$4+6&gt;=$E121),"A","")&amp;IF(AND(J$4&lt;=$G121,J$4+6&gt;=$F121),"V","")&amp;IF(AND(J$4&lt;=$H121,J$4+6&gt;=$H121),"R",""))</f>
        <v/>
      </c>
      <c r="K121" s="31">
        <f>IF(OR($A121="",K$4=""),"",IF(AND(K$4&lt;=$D121,K$4+6&gt;=$D121),"C","")&amp;IF(AND(K$4&lt;=$E121,K$4+6&gt;=$E121),"A","")&amp;IF(AND(K$4&lt;=$G121,K$4+6&gt;=$F121),"V","")&amp;IF(AND(K$4&lt;=$H121,K$4+6&gt;=$H121),"R",""))</f>
        <v/>
      </c>
      <c r="L121" s="31">
        <f>IF(OR($A121="",L$4=""),"",IF(AND(L$4&lt;=$D121,L$4+6&gt;=$D121),"C","")&amp;IF(AND(L$4&lt;=$E121,L$4+6&gt;=$E121),"A","")&amp;IF(AND(L$4&lt;=$G121,L$4+6&gt;=$F121),"V","")&amp;IF(AND(L$4&lt;=$H121,L$4+6&gt;=$H121),"R",""))</f>
        <v/>
      </c>
      <c r="M121" s="31">
        <f>IF(OR($A121="",M$4=""),"",IF(AND(M$4&lt;=$D121,M$4+6&gt;=$D121),"C","")&amp;IF(AND(M$4&lt;=$E121,M$4+6&gt;=$E121),"A","")&amp;IF(AND(M$4&lt;=$G121,M$4+6&gt;=$F121),"V","")&amp;IF(AND(M$4&lt;=$H121,M$4+6&gt;=$H121),"R",""))</f>
        <v/>
      </c>
      <c r="N121" s="31">
        <f>IF(OR($A121="",N$4=""),"",IF(AND(N$4&lt;=$D121,N$4+6&gt;=$D121),"C","")&amp;IF(AND(N$4&lt;=$E121,N$4+6&gt;=$E121),"A","")&amp;IF(AND(N$4&lt;=$G121,N$4+6&gt;=$F121),"V","")&amp;IF(AND(N$4&lt;=$H121,N$4+6&gt;=$H121),"R",""))</f>
        <v/>
      </c>
      <c r="O121" s="31">
        <f>IF(OR($A121="",O$4=""),"",IF(AND(O$4&lt;=$D121,O$4+6&gt;=$D121),"C","")&amp;IF(AND(O$4&lt;=$E121,O$4+6&gt;=$E121),"A","")&amp;IF(AND(O$4&lt;=$G121,O$4+6&gt;=$F121),"V","")&amp;IF(AND(O$4&lt;=$H121,O$4+6&gt;=$H121),"R",""))</f>
        <v/>
      </c>
      <c r="P121" s="31">
        <f>IF(OR($A121="",P$4=""),"",IF(AND(P$4&lt;=$D121,P$4+6&gt;=$D121),"C","")&amp;IF(AND(P$4&lt;=$E121,P$4+6&gt;=$E121),"A","")&amp;IF(AND(P$4&lt;=$G121,P$4+6&gt;=$F121),"V","")&amp;IF(AND(P$4&lt;=$H121,P$4+6&gt;=$H121),"R",""))</f>
        <v/>
      </c>
      <c r="Q121" s="31">
        <f>IF(OR($A121="",Q$4=""),"",IF(AND(Q$4&lt;=$D121,Q$4+6&gt;=$D121),"C","")&amp;IF(AND(Q$4&lt;=$E121,Q$4+6&gt;=$E121),"A","")&amp;IF(AND(Q$4&lt;=$G121,Q$4+6&gt;=$F121),"V","")&amp;IF(AND(Q$4&lt;=$H121,Q$4+6&gt;=$H121),"R",""))</f>
        <v/>
      </c>
      <c r="R121" s="31">
        <f>IF(OR($A121="",R$4=""),"",IF(AND(R$4&lt;=$D121,R$4+6&gt;=$D121),"C","")&amp;IF(AND(R$4&lt;=$E121,R$4+6&gt;=$E121),"A","")&amp;IF(AND(R$4&lt;=$G121,R$4+6&gt;=$F121),"V","")&amp;IF(AND(R$4&lt;=$H121,R$4+6&gt;=$H121),"R",""))</f>
        <v/>
      </c>
      <c r="S121" s="31">
        <f>IF(OR($A121="",S$4=""),"",IF(AND(S$4&lt;=$D121,S$4+6&gt;=$D121),"C","")&amp;IF(AND(S$4&lt;=$E121,S$4+6&gt;=$E121),"A","")&amp;IF(AND(S$4&lt;=$G121,S$4+6&gt;=$F121),"V","")&amp;IF(AND(S$4&lt;=$H121,S$4+6&gt;=$H121),"R",""))</f>
        <v/>
      </c>
      <c r="T121" s="31">
        <f>IF(OR($A121="",T$4=""),"",IF(AND(T$4&lt;=$D121,T$4+6&gt;=$D121),"C","")&amp;IF(AND(T$4&lt;=$E121,T$4+6&gt;=$E121),"A","")&amp;IF(AND(T$4&lt;=$G121,T$4+6&gt;=$F121),"V","")&amp;IF(AND(T$4&lt;=$H121,T$4+6&gt;=$H121),"R",""))</f>
        <v/>
      </c>
      <c r="U121" s="31">
        <f>IF(OR($A121="",U$4=""),"",IF(AND(U$4&lt;=$D121,U$4+6&gt;=$D121),"C","")&amp;IF(AND(U$4&lt;=$E121,U$4+6&gt;=$E121),"A","")&amp;IF(AND(U$4&lt;=$G121,U$4+6&gt;=$F121),"V","")&amp;IF(AND(U$4&lt;=$H121,U$4+6&gt;=$H121),"R",""))</f>
        <v/>
      </c>
      <c r="V121" s="31">
        <f>IF(OR($A121="",V$4=""),"",IF(AND(V$4&lt;=$D121,V$4+6&gt;=$D121),"C","")&amp;IF(AND(V$4&lt;=$E121,V$4+6&gt;=$E121),"A","")&amp;IF(AND(V$4&lt;=$G121,V$4+6&gt;=$F121),"V","")&amp;IF(AND(V$4&lt;=$H121,V$4+6&gt;=$H121),"R",""))</f>
        <v/>
      </c>
      <c r="W121" s="31">
        <f>IF(OR($A121="",W$4=""),"",IF(AND(W$4&lt;=$D121,W$4+6&gt;=$D121),"C","")&amp;IF(AND(W$4&lt;=$E121,W$4+6&gt;=$E121),"A","")&amp;IF(AND(W$4&lt;=$G121,W$4+6&gt;=$F121),"V","")&amp;IF(AND(W$4&lt;=$H121,W$4+6&gt;=$H121),"R",""))</f>
        <v/>
      </c>
      <c r="X121" s="31">
        <f>IF(OR($A121="",X$4=""),"",IF(AND(X$4&lt;=$D121,X$4+6&gt;=$D121),"C","")&amp;IF(AND(X$4&lt;=$E121,X$4+6&gt;=$E121),"A","")&amp;IF(AND(X$4&lt;=$G121,X$4+6&gt;=$F121),"V","")&amp;IF(AND(X$4&lt;=$H121,X$4+6&gt;=$H121),"R",""))</f>
        <v/>
      </c>
      <c r="Y121" s="31">
        <f>IF(OR($A121="",Y$4=""),"",IF(AND(Y$4&lt;=$D121,Y$4+6&gt;=$D121),"C","")&amp;IF(AND(Y$4&lt;=$E121,Y$4+6&gt;=$E121),"A","")&amp;IF(AND(Y$4&lt;=$G121,Y$4+6&gt;=$F121),"V","")&amp;IF(AND(Y$4&lt;=$H121,Y$4+6&gt;=$H121),"R",""))</f>
        <v/>
      </c>
      <c r="Z121" s="31">
        <f>IF(OR($A121="",Z$4=""),"",IF(AND(Z$4&lt;=$D121,Z$4+6&gt;=$D121),"C","")&amp;IF(AND(Z$4&lt;=$E121,Z$4+6&gt;=$E121),"A","")&amp;IF(AND(Z$4&lt;=$G121,Z$4+6&gt;=$F121),"V","")&amp;IF(AND(Z$4&lt;=$H121,Z$4+6&gt;=$H121),"R",""))</f>
        <v/>
      </c>
      <c r="AA121" s="31">
        <f>IF(OR($A121="",AA$4=""),"",IF(AND(AA$4&lt;=$D121,AA$4+6&gt;=$D121),"C","")&amp;IF(AND(AA$4&lt;=$E121,AA$4+6&gt;=$E121),"A","")&amp;IF(AND(AA$4&lt;=$G121,AA$4+6&gt;=$F121),"V","")&amp;IF(AND(AA$4&lt;=$H121,AA$4+6&gt;=$H121),"R",""))</f>
        <v/>
      </c>
      <c r="AB121" s="31">
        <f>IF(OR($A121="",AB$4=""),"",IF(AND(AB$4&lt;=$D121,AB$4+6&gt;=$D121),"C","")&amp;IF(AND(AB$4&lt;=$E121,AB$4+6&gt;=$E121),"A","")&amp;IF(AND(AB$4&lt;=$G121,AB$4+6&gt;=$F121),"V","")&amp;IF(AND(AB$4&lt;=$H121,AB$4+6&gt;=$H121),"R",""))</f>
        <v/>
      </c>
      <c r="AC121" s="31">
        <f>IF(OR($A121="",AC$4=""),"",IF(AND(AC$4&lt;=$D121,AC$4+6&gt;=$D121),"C","")&amp;IF(AND(AC$4&lt;=$E121,AC$4+6&gt;=$E121),"A","")&amp;IF(AND(AC$4&lt;=$G121,AC$4+6&gt;=$F121),"V","")&amp;IF(AND(AC$4&lt;=$H121,AC$4+6&gt;=$H121),"R",""))</f>
        <v/>
      </c>
      <c r="AD121" s="31">
        <f>IF(OR($A121="",AD$4=""),"",IF(AND(AD$4&lt;=$D121,AD$4+6&gt;=$D121),"C","")&amp;IF(AND(AD$4&lt;=$E121,AD$4+6&gt;=$E121),"A","")&amp;IF(AND(AD$4&lt;=$G121,AD$4+6&gt;=$F121),"V","")&amp;IF(AND(AD$4&lt;=$H121,AD$4+6&gt;=$H121),"R",""))</f>
        <v/>
      </c>
      <c r="AE121" s="31">
        <f>IF(OR($A121="",AE$4=""),"",IF(AND(AE$4&lt;=$D121,AE$4+6&gt;=$D121),"C","")&amp;IF(AND(AE$4&lt;=$E121,AE$4+6&gt;=$E121),"A","")&amp;IF(AND(AE$4&lt;=$G121,AE$4+6&gt;=$F121),"V","")&amp;IF(AND(AE$4&lt;=$H121,AE$4+6&gt;=$H121),"R",""))</f>
        <v/>
      </c>
      <c r="AF121" s="31">
        <f>IF(OR($A121="",AF$4=""),"",IF(AND(AF$4&lt;=$D121,AF$4+6&gt;=$D121),"C","")&amp;IF(AND(AF$4&lt;=$E121,AF$4+6&gt;=$E121),"A","")&amp;IF(AND(AF$4&lt;=$G121,AF$4+6&gt;=$F121),"V","")&amp;IF(AND(AF$4&lt;=$H121,AF$4+6&gt;=$H121),"R",""))</f>
        <v/>
      </c>
      <c r="AG121" s="31">
        <f>IF(OR($A121="",AG$4=""),"",IF(AND(AG$4&lt;=$D121,AG$4+6&gt;=$D121),"C","")&amp;IF(AND(AG$4&lt;=$E121,AG$4+6&gt;=$E121),"A","")&amp;IF(AND(AG$4&lt;=$G121,AG$4+6&gt;=$F121),"V","")&amp;IF(AND(AG$4&lt;=$H121,AG$4+6&gt;=$H121),"R",""))</f>
        <v/>
      </c>
      <c r="AH121" s="31">
        <f>IF(OR($A121="",AH$4=""),"",IF(AND(AH$4&lt;=$D121,AH$4+6&gt;=$D121),"C","")&amp;IF(AND(AH$4&lt;=$E121,AH$4+6&gt;=$E121),"A","")&amp;IF(AND(AH$4&lt;=$G121,AH$4+6&gt;=$F121),"V","")&amp;IF(AND(AH$4&lt;=$H121,AH$4+6&gt;=$H121),"R",""))</f>
        <v/>
      </c>
      <c r="AI121" s="31">
        <f>IF(OR($A121="",AI$4=""),"",IF(AND(AI$4&lt;=$D121,AI$4+6&gt;=$D121),"C","")&amp;IF(AND(AI$4&lt;=$E121,AI$4+6&gt;=$E121),"A","")&amp;IF(AND(AI$4&lt;=$G121,AI$4+6&gt;=$F121),"V","")&amp;IF(AND(AI$4&lt;=$H121,AI$4+6&gt;=$H121),"R",""))</f>
        <v/>
      </c>
      <c r="AJ121" s="31">
        <f>IF(OR($A121="",AJ$4=""),"",IF(AND(AJ$4&lt;=$D121,AJ$4+6&gt;=$D121),"C","")&amp;IF(AND(AJ$4&lt;=$E121,AJ$4+6&gt;=$E121),"A","")&amp;IF(AND(AJ$4&lt;=$G121,AJ$4+6&gt;=$F121),"V","")&amp;IF(AND(AJ$4&lt;=$H121,AJ$4+6&gt;=$H121),"R",""))</f>
        <v/>
      </c>
      <c r="AK121" s="31">
        <f>IF(OR($A121="",AK$4=""),"",IF(AND(AK$4&lt;=$D121,AK$4+6&gt;=$D121),"C","")&amp;IF(AND(AK$4&lt;=$E121,AK$4+6&gt;=$E121),"A","")&amp;IF(AND(AK$4&lt;=$G121,AK$4+6&gt;=$F121),"V","")&amp;IF(AND(AK$4&lt;=$H121,AK$4+6&gt;=$H121),"R",""))</f>
        <v/>
      </c>
      <c r="AL121" s="31">
        <f>IF(OR($A121="",AL$4=""),"",IF(AND(AL$4&lt;=$D121,AL$4+6&gt;=$D121),"C","")&amp;IF(AND(AL$4&lt;=$E121,AL$4+6&gt;=$E121),"A","")&amp;IF(AND(AL$4&lt;=$G121,AL$4+6&gt;=$F121),"V","")&amp;IF(AND(AL$4&lt;=$H121,AL$4+6&gt;=$H121),"R",""))</f>
        <v/>
      </c>
      <c r="AM121" s="31">
        <f>IF(OR($A121="",AM$4=""),"",IF(AND(AM$4&lt;=$D121,AM$4+6&gt;=$D121),"C","")&amp;IF(AND(AM$4&lt;=$E121,AM$4+6&gt;=$E121),"A","")&amp;IF(AND(AM$4&lt;=$G121,AM$4+6&gt;=$F121),"V","")&amp;IF(AND(AM$4&lt;=$H121,AM$4+6&gt;=$H121),"R",""))</f>
        <v/>
      </c>
      <c r="AN121" s="31">
        <f>IF(OR($A121="",AN$4=""),"",IF(AND(AN$4&lt;=$D121,AN$4+6&gt;=$D121),"C","")&amp;IF(AND(AN$4&lt;=$E121,AN$4+6&gt;=$E121),"A","")&amp;IF(AND(AN$4&lt;=$G121,AN$4+6&gt;=$F121),"V","")&amp;IF(AND(AN$4&lt;=$H121,AN$4+6&gt;=$H121),"R",""))</f>
        <v/>
      </c>
      <c r="AO121" s="31">
        <f>IF(OR($A121="",AO$4=""),"",IF(AND(AO$4&lt;=$D121,AO$4+6&gt;=$D121),"C","")&amp;IF(AND(AO$4&lt;=$E121,AO$4+6&gt;=$E121),"A","")&amp;IF(AND(AO$4&lt;=$G121,AO$4+6&gt;=$F121),"V","")&amp;IF(AND(AO$4&lt;=$H121,AO$4+6&gt;=$H121),"R",""))</f>
        <v/>
      </c>
      <c r="AP121" s="31">
        <f>IF(OR($A121="",AP$4=""),"",IF(AND(AP$4&lt;=$D121,AP$4+6&gt;=$D121),"C","")&amp;IF(AND(AP$4&lt;=$E121,AP$4+6&gt;=$E121),"A","")&amp;IF(AND(AP$4&lt;=$G121,AP$4+6&gt;=$F121),"V","")&amp;IF(AND(AP$4&lt;=$H121,AP$4+6&gt;=$H121),"R",""))</f>
        <v/>
      </c>
      <c r="AQ121" s="31">
        <f>IF(OR($A121="",AQ$4=""),"",IF(AND(AQ$4&lt;=$D121,AQ$4+6&gt;=$D121),"C","")&amp;IF(AND(AQ$4&lt;=$E121,AQ$4+6&gt;=$E121),"A","")&amp;IF(AND(AQ$4&lt;=$G121,AQ$4+6&gt;=$F121),"V","")&amp;IF(AND(AQ$4&lt;=$H121,AQ$4+6&gt;=$H121),"R",""))</f>
        <v/>
      </c>
      <c r="AR121" s="31">
        <f>IF(OR($A121="",AR$4=""),"",IF(AND(AR$4&lt;=$D121,AR$4+6&gt;=$D121),"C","")&amp;IF(AND(AR$4&lt;=$E121,AR$4+6&gt;=$E121),"A","")&amp;IF(AND(AR$4&lt;=$G121,AR$4+6&gt;=$F121),"V","")&amp;IF(AND(AR$4&lt;=$H121,AR$4+6&gt;=$H121),"R",""))</f>
        <v/>
      </c>
      <c r="AS121" s="31">
        <f>IF(OR($A121="",AS$4=""),"",IF(AND(AS$4&lt;=$D121,AS$4+6&gt;=$D121),"C","")&amp;IF(AND(AS$4&lt;=$E121,AS$4+6&gt;=$E121),"A","")&amp;IF(AND(AS$4&lt;=$G121,AS$4+6&gt;=$F121),"V","")&amp;IF(AND(AS$4&lt;=$H121,AS$4+6&gt;=$H121),"R",""))</f>
        <v/>
      </c>
      <c r="AT121" s="31">
        <f>IF(OR($A121="",AT$4=""),"",IF(AND(AT$4&lt;=$D121,AT$4+6&gt;=$D121),"C","")&amp;IF(AND(AT$4&lt;=$E121,AT$4+6&gt;=$E121),"A","")&amp;IF(AND(AT$4&lt;=$G121,AT$4+6&gt;=$F121),"V","")&amp;IF(AND(AT$4&lt;=$H121,AT$4+6&gt;=$H121),"R",""))</f>
        <v/>
      </c>
      <c r="AU121" s="31">
        <f>IF(OR($A121="",AU$4=""),"",IF(AND(AU$4&lt;=$D121,AU$4+6&gt;=$D121),"C","")&amp;IF(AND(AU$4&lt;=$E121,AU$4+6&gt;=$E121),"A","")&amp;IF(AND(AU$4&lt;=$G121,AU$4+6&gt;=$F121),"V","")&amp;IF(AND(AU$4&lt;=$H121,AU$4+6&gt;=$H121),"R",""))</f>
        <v/>
      </c>
      <c r="AV121" s="31">
        <f>IF(OR($A121="",AV$4=""),"",IF(AND(AV$4&lt;=$D121,AV$4+6&gt;=$D121),"C","")&amp;IF(AND(AV$4&lt;=$E121,AV$4+6&gt;=$E121),"A","")&amp;IF(AND(AV$4&lt;=$G121,AV$4+6&gt;=$F121),"V","")&amp;IF(AND(AV$4&lt;=$H121,AV$4+6&gt;=$H121),"R",""))</f>
        <v/>
      </c>
      <c r="AW121" s="31">
        <f>IF(OR($A121="",AW$4=""),"",IF(AND(AW$4&lt;=$D121,AW$4+6&gt;=$D121),"C","")&amp;IF(AND(AW$4&lt;=$E121,AW$4+6&gt;=$E121),"A","")&amp;IF(AND(AW$4&lt;=$G121,AW$4+6&gt;=$F121),"V","")&amp;IF(AND(AW$4&lt;=$H121,AW$4+6&gt;=$H121),"R",""))</f>
        <v/>
      </c>
      <c r="AX121" s="31">
        <f>IF(OR($A121="",AX$4=""),"",IF(AND(AX$4&lt;=$D121,AX$4+6&gt;=$D121),"C","")&amp;IF(AND(AX$4&lt;=$E121,AX$4+6&gt;=$E121),"A","")&amp;IF(AND(AX$4&lt;=$G121,AX$4+6&gt;=$F121),"V","")&amp;IF(AND(AX$4&lt;=$H121,AX$4+6&gt;=$H121),"R",""))</f>
        <v/>
      </c>
      <c r="AY121" s="31">
        <f>IF(OR($A121="",AY$4=""),"",IF(AND(AY$4&lt;=$D121,AY$4+6&gt;=$D121),"C","")&amp;IF(AND(AY$4&lt;=$E121,AY$4+6&gt;=$E121),"A","")&amp;IF(AND(AY$4&lt;=$G121,AY$4+6&gt;=$F121),"V","")&amp;IF(AND(AY$4&lt;=$H121,AY$4+6&gt;=$H121),"R",""))</f>
        <v/>
      </c>
      <c r="AZ121" s="31">
        <f>IF(OR($A121="",AZ$4=""),"",IF(AND(AZ$4&lt;=$D121,AZ$4+6&gt;=$D121),"C","")&amp;IF(AND(AZ$4&lt;=$E121,AZ$4+6&gt;=$E121),"A","")&amp;IF(AND(AZ$4&lt;=$G121,AZ$4+6&gt;=$F121),"V","")&amp;IF(AND(AZ$4&lt;=$H121,AZ$4+6&gt;=$H121),"R",""))</f>
        <v/>
      </c>
      <c r="BA121" s="31">
        <f>IF(OR($A121="",BA$4=""),"",IF(AND(BA$4&lt;=$D121,BA$4+6&gt;=$D121),"C","")&amp;IF(AND(BA$4&lt;=$E121,BA$4+6&gt;=$E121),"A","")&amp;IF(AND(BA$4&lt;=$G121,BA$4+6&gt;=$F121),"V","")&amp;IF(AND(BA$4&lt;=$H121,BA$4+6&gt;=$H121),"R",""))</f>
        <v/>
      </c>
      <c r="BB121" s="31">
        <f>IF(OR($A121="",BB$4=""),"",IF(AND(BB$4&lt;=$D121,BB$4+6&gt;=$D121),"C","")&amp;IF(AND(BB$4&lt;=$E121,BB$4+6&gt;=$E121),"A","")&amp;IF(AND(BB$4&lt;=$G121,BB$4+6&gt;=$F121),"V","")&amp;IF(AND(BB$4&lt;=$H121,BB$4+6&gt;=$H121),"R",""))</f>
        <v/>
      </c>
      <c r="BC121" s="31">
        <f>IF(OR($A121="",BC$4=""),"",IF(AND(BC$4&lt;=$D121,BC$4+6&gt;=$D121),"C","")&amp;IF(AND(BC$4&lt;=$E121,BC$4+6&gt;=$E121),"A","")&amp;IF(AND(BC$4&lt;=$G121,BC$4+6&gt;=$F121),"V","")&amp;IF(AND(BC$4&lt;=$H121,BC$4+6&gt;=$H121),"R",""))</f>
        <v/>
      </c>
      <c r="BD121" s="31">
        <f>IF(OR($A121="",BD$4=""),"",IF(AND(BD$4&lt;=$D121,BD$4+6&gt;=$D121),"C","")&amp;IF(AND(BD$4&lt;=$E121,BD$4+6&gt;=$E121),"A","")&amp;IF(AND(BD$4&lt;=$G121,BD$4+6&gt;=$F121),"V","")&amp;IF(AND(BD$4&lt;=$H121,BD$4+6&gt;=$H121),"R",""))</f>
        <v/>
      </c>
      <c r="BE121" s="31">
        <f>IF(OR($A121="",BE$4=""),"",IF(AND(BE$4&lt;=$D121,BE$4+6&gt;=$D121),"C","")&amp;IF(AND(BE$4&lt;=$E121,BE$4+6&gt;=$E121),"A","")&amp;IF(AND(BE$4&lt;=$G121,BE$4+6&gt;=$F121),"V","")&amp;IF(AND(BE$4&lt;=$H121,BE$4+6&gt;=$H121),"R",""))</f>
        <v/>
      </c>
      <c r="BF121" s="31">
        <f>IF(OR($A121="",BF$4=""),"",IF(AND(BF$4&lt;=$D121,BF$4+6&gt;=$D121),"C","")&amp;IF(AND(BF$4&lt;=$E121,BF$4+6&gt;=$E121),"A","")&amp;IF(AND(BF$4&lt;=$G121,BF$4+6&gt;=$F121),"V","")&amp;IF(AND(BF$4&lt;=$H121,BF$4+6&gt;=$H121),"R",""))</f>
        <v/>
      </c>
      <c r="BG121" s="31">
        <f>IF(OR($A121="",BG$4=""),"",IF(AND(BG$4&lt;=$D121,BG$4+6&gt;=$D121),"C","")&amp;IF(AND(BG$4&lt;=$E121,BG$4+6&gt;=$E121),"A","")&amp;IF(AND(BG$4&lt;=$G121,BG$4+6&gt;=$F121),"V","")&amp;IF(AND(BG$4&lt;=$H121,BG$4+6&gt;=$H121),"R",""))</f>
        <v/>
      </c>
      <c r="BH121" s="31">
        <f>IF(OR($A121="",BH$4=""),"",IF(AND(BH$4&lt;=$D121,BH$4+6&gt;=$D121),"C","")&amp;IF(AND(BH$4&lt;=$E121,BH$4+6&gt;=$E121),"A","")&amp;IF(AND(BH$4&lt;=$G121,BH$4+6&gt;=$F121),"V","")&amp;IF(AND(BH$4&lt;=$H121,BH$4+6&gt;=$H121),"R",""))</f>
        <v/>
      </c>
      <c r="BI121" s="31">
        <f>IF(OR($A121="",BI$4=""),"",IF(AND(BI$4&lt;=$D121,BI$4+6&gt;=$D121),"C","")&amp;IF(AND(BI$4&lt;=$E121,BI$4+6&gt;=$E121),"A","")&amp;IF(AND(BI$4&lt;=$G121,BI$4+6&gt;=$F121),"V","")&amp;IF(AND(BI$4&lt;=$H121,BI$4+6&gt;=$H121),"R",""))</f>
        <v/>
      </c>
      <c r="BJ121" s="31">
        <f>IF(OR($A121="",BJ$4=""),"",IF(AND(BJ$4&lt;=$D121,BJ$4+6&gt;=$D121),"C","")&amp;IF(AND(BJ$4&lt;=$E121,BJ$4+6&gt;=$E121),"A","")&amp;IF(AND(BJ$4&lt;=$G121,BJ$4+6&gt;=$F121),"V","")&amp;IF(AND(BJ$4&lt;=$H121,BJ$4+6&gt;=$H121),"R",""))</f>
        <v/>
      </c>
      <c r="BK121" s="31">
        <f>IF(OR($A121="",BK$4=""),"",IF(AND(BK$4&lt;=$D121,BK$4+6&gt;=$D121),"C","")&amp;IF(AND(BK$4&lt;=$E121,BK$4+6&gt;=$E121),"A","")&amp;IF(AND(BK$4&lt;=$G121,BK$4+6&gt;=$F121),"V","")&amp;IF(AND(BK$4&lt;=$H121,BK$4+6&gt;=$H121),"R",""))</f>
        <v/>
      </c>
      <c r="BL121" s="31">
        <f>IF(OR($A121="",BL$4=""),"",IF(AND(BL$4&lt;=$D121,BL$4+6&gt;=$D121),"C","")&amp;IF(AND(BL$4&lt;=$E121,BL$4+6&gt;=$E121),"A","")&amp;IF(AND(BL$4&lt;=$G121,BL$4+6&gt;=$F121),"V","")&amp;IF(AND(BL$4&lt;=$H121,BL$4+6&gt;=$H121),"R",""))</f>
        <v/>
      </c>
      <c r="BM121" s="31">
        <f>IF(OR($A121="",BM$4=""),"",IF(AND(BM$4&lt;=$D121,BM$4+6&gt;=$D121),"C","")&amp;IF(AND(BM$4&lt;=$E121,BM$4+6&gt;=$E121),"A","")&amp;IF(AND(BM$4&lt;=$G121,BM$4+6&gt;=$F121),"V","")&amp;IF(AND(BM$4&lt;=$H121,BM$4+6&gt;=$H121),"R",""))</f>
        <v/>
      </c>
      <c r="BN121" s="31">
        <f>IF(OR($A121="",BN$4=""),"",IF(AND(BN$4&lt;=$D121,BN$4+6&gt;=$D121),"C","")&amp;IF(AND(BN$4&lt;=$E121,BN$4+6&gt;=$E121),"A","")&amp;IF(AND(BN$4&lt;=$G121,BN$4+6&gt;=$F121),"V","")&amp;IF(AND(BN$4&lt;=$H121,BN$4+6&gt;=$H121),"R",""))</f>
        <v/>
      </c>
      <c r="BO121" s="31">
        <f>IF(OR($A121="",BO$4=""),"",IF(AND(BO$4&lt;=$D121,BO$4+6&gt;=$D121),"C","")&amp;IF(AND(BO$4&lt;=$E121,BO$4+6&gt;=$E121),"A","")&amp;IF(AND(BO$4&lt;=$G121,BO$4+6&gt;=$F121),"V","")&amp;IF(AND(BO$4&lt;=$H121,BO$4+6&gt;=$H121),"R",""))</f>
        <v/>
      </c>
      <c r="BP121" s="31">
        <f>IF(OR($A121="",BP$4=""),"",IF(AND(BP$4&lt;=$D121,BP$4+6&gt;=$D121),"C","")&amp;IF(AND(BP$4&lt;=$E121,BP$4+6&gt;=$E121),"A","")&amp;IF(AND(BP$4&lt;=$G121,BP$4+6&gt;=$F121),"V","")&amp;IF(AND(BP$4&lt;=$H121,BP$4+6&gt;=$H121),"R",""))</f>
        <v/>
      </c>
    </row>
    <row r="122" ht="26" customHeight="1">
      <c r="A122" s="12">
        <f>IF(Planejamento!A119="","",Planejamento!A119)</f>
        <v/>
      </c>
      <c r="B122" s="32">
        <f>IF(Planejamento!A119="","",Planejamento!B119)</f>
        <v/>
      </c>
      <c r="C122" s="32">
        <f>IF(Planejamento!A119="","",Planejamento!E119)</f>
        <v/>
      </c>
      <c r="D122" s="33">
        <f>IF(Planejamento!A119="","",Planejamento!L119)</f>
        <v/>
      </c>
      <c r="E122" s="33">
        <f>IF(Planejamento!A119="","",Planejamento!M119)</f>
        <v/>
      </c>
      <c r="F122" s="33">
        <f>IF(Planejamento!A119="","",Planejamento!G119)</f>
        <v/>
      </c>
      <c r="G122" s="33">
        <f>IF(Planejamento!A119="","",Planejamento!H119)</f>
        <v/>
      </c>
      <c r="H122" s="33">
        <f>IF(Planejamento!A119="","",Planejamento!N119)</f>
        <v/>
      </c>
      <c r="I122" s="34">
        <f>IF(OR($A122="",I$4=""),"",IF(AND(I$4&lt;=$D122,I$4+6&gt;=$D122),"C","")&amp;IF(AND(I$4&lt;=$E122,I$4+6&gt;=$E122),"A","")&amp;IF(AND(I$4&lt;=$G122,I$4+6&gt;=$F122),"V","")&amp;IF(AND(I$4&lt;=$H122,I$4+6&gt;=$H122),"R",""))</f>
        <v/>
      </c>
      <c r="J122" s="34">
        <f>IF(OR($A122="",J$4=""),"",IF(AND(J$4&lt;=$D122,J$4+6&gt;=$D122),"C","")&amp;IF(AND(J$4&lt;=$E122,J$4+6&gt;=$E122),"A","")&amp;IF(AND(J$4&lt;=$G122,J$4+6&gt;=$F122),"V","")&amp;IF(AND(J$4&lt;=$H122,J$4+6&gt;=$H122),"R",""))</f>
        <v/>
      </c>
      <c r="K122" s="34">
        <f>IF(OR($A122="",K$4=""),"",IF(AND(K$4&lt;=$D122,K$4+6&gt;=$D122),"C","")&amp;IF(AND(K$4&lt;=$E122,K$4+6&gt;=$E122),"A","")&amp;IF(AND(K$4&lt;=$G122,K$4+6&gt;=$F122),"V","")&amp;IF(AND(K$4&lt;=$H122,K$4+6&gt;=$H122),"R",""))</f>
        <v/>
      </c>
      <c r="L122" s="34">
        <f>IF(OR($A122="",L$4=""),"",IF(AND(L$4&lt;=$D122,L$4+6&gt;=$D122),"C","")&amp;IF(AND(L$4&lt;=$E122,L$4+6&gt;=$E122),"A","")&amp;IF(AND(L$4&lt;=$G122,L$4+6&gt;=$F122),"V","")&amp;IF(AND(L$4&lt;=$H122,L$4+6&gt;=$H122),"R",""))</f>
        <v/>
      </c>
      <c r="M122" s="34">
        <f>IF(OR($A122="",M$4=""),"",IF(AND(M$4&lt;=$D122,M$4+6&gt;=$D122),"C","")&amp;IF(AND(M$4&lt;=$E122,M$4+6&gt;=$E122),"A","")&amp;IF(AND(M$4&lt;=$G122,M$4+6&gt;=$F122),"V","")&amp;IF(AND(M$4&lt;=$H122,M$4+6&gt;=$H122),"R",""))</f>
        <v/>
      </c>
      <c r="N122" s="34">
        <f>IF(OR($A122="",N$4=""),"",IF(AND(N$4&lt;=$D122,N$4+6&gt;=$D122),"C","")&amp;IF(AND(N$4&lt;=$E122,N$4+6&gt;=$E122),"A","")&amp;IF(AND(N$4&lt;=$G122,N$4+6&gt;=$F122),"V","")&amp;IF(AND(N$4&lt;=$H122,N$4+6&gt;=$H122),"R",""))</f>
        <v/>
      </c>
      <c r="O122" s="34">
        <f>IF(OR($A122="",O$4=""),"",IF(AND(O$4&lt;=$D122,O$4+6&gt;=$D122),"C","")&amp;IF(AND(O$4&lt;=$E122,O$4+6&gt;=$E122),"A","")&amp;IF(AND(O$4&lt;=$G122,O$4+6&gt;=$F122),"V","")&amp;IF(AND(O$4&lt;=$H122,O$4+6&gt;=$H122),"R",""))</f>
        <v/>
      </c>
      <c r="P122" s="34">
        <f>IF(OR($A122="",P$4=""),"",IF(AND(P$4&lt;=$D122,P$4+6&gt;=$D122),"C","")&amp;IF(AND(P$4&lt;=$E122,P$4+6&gt;=$E122),"A","")&amp;IF(AND(P$4&lt;=$G122,P$4+6&gt;=$F122),"V","")&amp;IF(AND(P$4&lt;=$H122,P$4+6&gt;=$H122),"R",""))</f>
        <v/>
      </c>
      <c r="Q122" s="34">
        <f>IF(OR($A122="",Q$4=""),"",IF(AND(Q$4&lt;=$D122,Q$4+6&gt;=$D122),"C","")&amp;IF(AND(Q$4&lt;=$E122,Q$4+6&gt;=$E122),"A","")&amp;IF(AND(Q$4&lt;=$G122,Q$4+6&gt;=$F122),"V","")&amp;IF(AND(Q$4&lt;=$H122,Q$4+6&gt;=$H122),"R",""))</f>
        <v/>
      </c>
      <c r="R122" s="34">
        <f>IF(OR($A122="",R$4=""),"",IF(AND(R$4&lt;=$D122,R$4+6&gt;=$D122),"C","")&amp;IF(AND(R$4&lt;=$E122,R$4+6&gt;=$E122),"A","")&amp;IF(AND(R$4&lt;=$G122,R$4+6&gt;=$F122),"V","")&amp;IF(AND(R$4&lt;=$H122,R$4+6&gt;=$H122),"R",""))</f>
        <v/>
      </c>
      <c r="S122" s="34">
        <f>IF(OR($A122="",S$4=""),"",IF(AND(S$4&lt;=$D122,S$4+6&gt;=$D122),"C","")&amp;IF(AND(S$4&lt;=$E122,S$4+6&gt;=$E122),"A","")&amp;IF(AND(S$4&lt;=$G122,S$4+6&gt;=$F122),"V","")&amp;IF(AND(S$4&lt;=$H122,S$4+6&gt;=$H122),"R",""))</f>
        <v/>
      </c>
      <c r="T122" s="34">
        <f>IF(OR($A122="",T$4=""),"",IF(AND(T$4&lt;=$D122,T$4+6&gt;=$D122),"C","")&amp;IF(AND(T$4&lt;=$E122,T$4+6&gt;=$E122),"A","")&amp;IF(AND(T$4&lt;=$G122,T$4+6&gt;=$F122),"V","")&amp;IF(AND(T$4&lt;=$H122,T$4+6&gt;=$H122),"R",""))</f>
        <v/>
      </c>
      <c r="U122" s="34">
        <f>IF(OR($A122="",U$4=""),"",IF(AND(U$4&lt;=$D122,U$4+6&gt;=$D122),"C","")&amp;IF(AND(U$4&lt;=$E122,U$4+6&gt;=$E122),"A","")&amp;IF(AND(U$4&lt;=$G122,U$4+6&gt;=$F122),"V","")&amp;IF(AND(U$4&lt;=$H122,U$4+6&gt;=$H122),"R",""))</f>
        <v/>
      </c>
      <c r="V122" s="34">
        <f>IF(OR($A122="",V$4=""),"",IF(AND(V$4&lt;=$D122,V$4+6&gt;=$D122),"C","")&amp;IF(AND(V$4&lt;=$E122,V$4+6&gt;=$E122),"A","")&amp;IF(AND(V$4&lt;=$G122,V$4+6&gt;=$F122),"V","")&amp;IF(AND(V$4&lt;=$H122,V$4+6&gt;=$H122),"R",""))</f>
        <v/>
      </c>
      <c r="W122" s="34">
        <f>IF(OR($A122="",W$4=""),"",IF(AND(W$4&lt;=$D122,W$4+6&gt;=$D122),"C","")&amp;IF(AND(W$4&lt;=$E122,W$4+6&gt;=$E122),"A","")&amp;IF(AND(W$4&lt;=$G122,W$4+6&gt;=$F122),"V","")&amp;IF(AND(W$4&lt;=$H122,W$4+6&gt;=$H122),"R",""))</f>
        <v/>
      </c>
      <c r="X122" s="34">
        <f>IF(OR($A122="",X$4=""),"",IF(AND(X$4&lt;=$D122,X$4+6&gt;=$D122),"C","")&amp;IF(AND(X$4&lt;=$E122,X$4+6&gt;=$E122),"A","")&amp;IF(AND(X$4&lt;=$G122,X$4+6&gt;=$F122),"V","")&amp;IF(AND(X$4&lt;=$H122,X$4+6&gt;=$H122),"R",""))</f>
        <v/>
      </c>
      <c r="Y122" s="34">
        <f>IF(OR($A122="",Y$4=""),"",IF(AND(Y$4&lt;=$D122,Y$4+6&gt;=$D122),"C","")&amp;IF(AND(Y$4&lt;=$E122,Y$4+6&gt;=$E122),"A","")&amp;IF(AND(Y$4&lt;=$G122,Y$4+6&gt;=$F122),"V","")&amp;IF(AND(Y$4&lt;=$H122,Y$4+6&gt;=$H122),"R",""))</f>
        <v/>
      </c>
      <c r="Z122" s="34">
        <f>IF(OR($A122="",Z$4=""),"",IF(AND(Z$4&lt;=$D122,Z$4+6&gt;=$D122),"C","")&amp;IF(AND(Z$4&lt;=$E122,Z$4+6&gt;=$E122),"A","")&amp;IF(AND(Z$4&lt;=$G122,Z$4+6&gt;=$F122),"V","")&amp;IF(AND(Z$4&lt;=$H122,Z$4+6&gt;=$H122),"R",""))</f>
        <v/>
      </c>
      <c r="AA122" s="34">
        <f>IF(OR($A122="",AA$4=""),"",IF(AND(AA$4&lt;=$D122,AA$4+6&gt;=$D122),"C","")&amp;IF(AND(AA$4&lt;=$E122,AA$4+6&gt;=$E122),"A","")&amp;IF(AND(AA$4&lt;=$G122,AA$4+6&gt;=$F122),"V","")&amp;IF(AND(AA$4&lt;=$H122,AA$4+6&gt;=$H122),"R",""))</f>
        <v/>
      </c>
      <c r="AB122" s="34">
        <f>IF(OR($A122="",AB$4=""),"",IF(AND(AB$4&lt;=$D122,AB$4+6&gt;=$D122),"C","")&amp;IF(AND(AB$4&lt;=$E122,AB$4+6&gt;=$E122),"A","")&amp;IF(AND(AB$4&lt;=$G122,AB$4+6&gt;=$F122),"V","")&amp;IF(AND(AB$4&lt;=$H122,AB$4+6&gt;=$H122),"R",""))</f>
        <v/>
      </c>
      <c r="AC122" s="34">
        <f>IF(OR($A122="",AC$4=""),"",IF(AND(AC$4&lt;=$D122,AC$4+6&gt;=$D122),"C","")&amp;IF(AND(AC$4&lt;=$E122,AC$4+6&gt;=$E122),"A","")&amp;IF(AND(AC$4&lt;=$G122,AC$4+6&gt;=$F122),"V","")&amp;IF(AND(AC$4&lt;=$H122,AC$4+6&gt;=$H122),"R",""))</f>
        <v/>
      </c>
      <c r="AD122" s="34">
        <f>IF(OR($A122="",AD$4=""),"",IF(AND(AD$4&lt;=$D122,AD$4+6&gt;=$D122),"C","")&amp;IF(AND(AD$4&lt;=$E122,AD$4+6&gt;=$E122),"A","")&amp;IF(AND(AD$4&lt;=$G122,AD$4+6&gt;=$F122),"V","")&amp;IF(AND(AD$4&lt;=$H122,AD$4+6&gt;=$H122),"R",""))</f>
        <v/>
      </c>
      <c r="AE122" s="34">
        <f>IF(OR($A122="",AE$4=""),"",IF(AND(AE$4&lt;=$D122,AE$4+6&gt;=$D122),"C","")&amp;IF(AND(AE$4&lt;=$E122,AE$4+6&gt;=$E122),"A","")&amp;IF(AND(AE$4&lt;=$G122,AE$4+6&gt;=$F122),"V","")&amp;IF(AND(AE$4&lt;=$H122,AE$4+6&gt;=$H122),"R",""))</f>
        <v/>
      </c>
      <c r="AF122" s="34">
        <f>IF(OR($A122="",AF$4=""),"",IF(AND(AF$4&lt;=$D122,AF$4+6&gt;=$D122),"C","")&amp;IF(AND(AF$4&lt;=$E122,AF$4+6&gt;=$E122),"A","")&amp;IF(AND(AF$4&lt;=$G122,AF$4+6&gt;=$F122),"V","")&amp;IF(AND(AF$4&lt;=$H122,AF$4+6&gt;=$H122),"R",""))</f>
        <v/>
      </c>
      <c r="AG122" s="34">
        <f>IF(OR($A122="",AG$4=""),"",IF(AND(AG$4&lt;=$D122,AG$4+6&gt;=$D122),"C","")&amp;IF(AND(AG$4&lt;=$E122,AG$4+6&gt;=$E122),"A","")&amp;IF(AND(AG$4&lt;=$G122,AG$4+6&gt;=$F122),"V","")&amp;IF(AND(AG$4&lt;=$H122,AG$4+6&gt;=$H122),"R",""))</f>
        <v/>
      </c>
      <c r="AH122" s="34">
        <f>IF(OR($A122="",AH$4=""),"",IF(AND(AH$4&lt;=$D122,AH$4+6&gt;=$D122),"C","")&amp;IF(AND(AH$4&lt;=$E122,AH$4+6&gt;=$E122),"A","")&amp;IF(AND(AH$4&lt;=$G122,AH$4+6&gt;=$F122),"V","")&amp;IF(AND(AH$4&lt;=$H122,AH$4+6&gt;=$H122),"R",""))</f>
        <v/>
      </c>
      <c r="AI122" s="34">
        <f>IF(OR($A122="",AI$4=""),"",IF(AND(AI$4&lt;=$D122,AI$4+6&gt;=$D122),"C","")&amp;IF(AND(AI$4&lt;=$E122,AI$4+6&gt;=$E122),"A","")&amp;IF(AND(AI$4&lt;=$G122,AI$4+6&gt;=$F122),"V","")&amp;IF(AND(AI$4&lt;=$H122,AI$4+6&gt;=$H122),"R",""))</f>
        <v/>
      </c>
      <c r="AJ122" s="34">
        <f>IF(OR($A122="",AJ$4=""),"",IF(AND(AJ$4&lt;=$D122,AJ$4+6&gt;=$D122),"C","")&amp;IF(AND(AJ$4&lt;=$E122,AJ$4+6&gt;=$E122),"A","")&amp;IF(AND(AJ$4&lt;=$G122,AJ$4+6&gt;=$F122),"V","")&amp;IF(AND(AJ$4&lt;=$H122,AJ$4+6&gt;=$H122),"R",""))</f>
        <v/>
      </c>
      <c r="AK122" s="34">
        <f>IF(OR($A122="",AK$4=""),"",IF(AND(AK$4&lt;=$D122,AK$4+6&gt;=$D122),"C","")&amp;IF(AND(AK$4&lt;=$E122,AK$4+6&gt;=$E122),"A","")&amp;IF(AND(AK$4&lt;=$G122,AK$4+6&gt;=$F122),"V","")&amp;IF(AND(AK$4&lt;=$H122,AK$4+6&gt;=$H122),"R",""))</f>
        <v/>
      </c>
      <c r="AL122" s="34">
        <f>IF(OR($A122="",AL$4=""),"",IF(AND(AL$4&lt;=$D122,AL$4+6&gt;=$D122),"C","")&amp;IF(AND(AL$4&lt;=$E122,AL$4+6&gt;=$E122),"A","")&amp;IF(AND(AL$4&lt;=$G122,AL$4+6&gt;=$F122),"V","")&amp;IF(AND(AL$4&lt;=$H122,AL$4+6&gt;=$H122),"R",""))</f>
        <v/>
      </c>
      <c r="AM122" s="34">
        <f>IF(OR($A122="",AM$4=""),"",IF(AND(AM$4&lt;=$D122,AM$4+6&gt;=$D122),"C","")&amp;IF(AND(AM$4&lt;=$E122,AM$4+6&gt;=$E122),"A","")&amp;IF(AND(AM$4&lt;=$G122,AM$4+6&gt;=$F122),"V","")&amp;IF(AND(AM$4&lt;=$H122,AM$4+6&gt;=$H122),"R",""))</f>
        <v/>
      </c>
      <c r="AN122" s="34">
        <f>IF(OR($A122="",AN$4=""),"",IF(AND(AN$4&lt;=$D122,AN$4+6&gt;=$D122),"C","")&amp;IF(AND(AN$4&lt;=$E122,AN$4+6&gt;=$E122),"A","")&amp;IF(AND(AN$4&lt;=$G122,AN$4+6&gt;=$F122),"V","")&amp;IF(AND(AN$4&lt;=$H122,AN$4+6&gt;=$H122),"R",""))</f>
        <v/>
      </c>
      <c r="AO122" s="34">
        <f>IF(OR($A122="",AO$4=""),"",IF(AND(AO$4&lt;=$D122,AO$4+6&gt;=$D122),"C","")&amp;IF(AND(AO$4&lt;=$E122,AO$4+6&gt;=$E122),"A","")&amp;IF(AND(AO$4&lt;=$G122,AO$4+6&gt;=$F122),"V","")&amp;IF(AND(AO$4&lt;=$H122,AO$4+6&gt;=$H122),"R",""))</f>
        <v/>
      </c>
      <c r="AP122" s="34">
        <f>IF(OR($A122="",AP$4=""),"",IF(AND(AP$4&lt;=$D122,AP$4+6&gt;=$D122),"C","")&amp;IF(AND(AP$4&lt;=$E122,AP$4+6&gt;=$E122),"A","")&amp;IF(AND(AP$4&lt;=$G122,AP$4+6&gt;=$F122),"V","")&amp;IF(AND(AP$4&lt;=$H122,AP$4+6&gt;=$H122),"R",""))</f>
        <v/>
      </c>
      <c r="AQ122" s="34">
        <f>IF(OR($A122="",AQ$4=""),"",IF(AND(AQ$4&lt;=$D122,AQ$4+6&gt;=$D122),"C","")&amp;IF(AND(AQ$4&lt;=$E122,AQ$4+6&gt;=$E122),"A","")&amp;IF(AND(AQ$4&lt;=$G122,AQ$4+6&gt;=$F122),"V","")&amp;IF(AND(AQ$4&lt;=$H122,AQ$4+6&gt;=$H122),"R",""))</f>
        <v/>
      </c>
      <c r="AR122" s="34">
        <f>IF(OR($A122="",AR$4=""),"",IF(AND(AR$4&lt;=$D122,AR$4+6&gt;=$D122),"C","")&amp;IF(AND(AR$4&lt;=$E122,AR$4+6&gt;=$E122),"A","")&amp;IF(AND(AR$4&lt;=$G122,AR$4+6&gt;=$F122),"V","")&amp;IF(AND(AR$4&lt;=$H122,AR$4+6&gt;=$H122),"R",""))</f>
        <v/>
      </c>
      <c r="AS122" s="34">
        <f>IF(OR($A122="",AS$4=""),"",IF(AND(AS$4&lt;=$D122,AS$4+6&gt;=$D122),"C","")&amp;IF(AND(AS$4&lt;=$E122,AS$4+6&gt;=$E122),"A","")&amp;IF(AND(AS$4&lt;=$G122,AS$4+6&gt;=$F122),"V","")&amp;IF(AND(AS$4&lt;=$H122,AS$4+6&gt;=$H122),"R",""))</f>
        <v/>
      </c>
      <c r="AT122" s="34">
        <f>IF(OR($A122="",AT$4=""),"",IF(AND(AT$4&lt;=$D122,AT$4+6&gt;=$D122),"C","")&amp;IF(AND(AT$4&lt;=$E122,AT$4+6&gt;=$E122),"A","")&amp;IF(AND(AT$4&lt;=$G122,AT$4+6&gt;=$F122),"V","")&amp;IF(AND(AT$4&lt;=$H122,AT$4+6&gt;=$H122),"R",""))</f>
        <v/>
      </c>
      <c r="AU122" s="34">
        <f>IF(OR($A122="",AU$4=""),"",IF(AND(AU$4&lt;=$D122,AU$4+6&gt;=$D122),"C","")&amp;IF(AND(AU$4&lt;=$E122,AU$4+6&gt;=$E122),"A","")&amp;IF(AND(AU$4&lt;=$G122,AU$4+6&gt;=$F122),"V","")&amp;IF(AND(AU$4&lt;=$H122,AU$4+6&gt;=$H122),"R",""))</f>
        <v/>
      </c>
      <c r="AV122" s="34">
        <f>IF(OR($A122="",AV$4=""),"",IF(AND(AV$4&lt;=$D122,AV$4+6&gt;=$D122),"C","")&amp;IF(AND(AV$4&lt;=$E122,AV$4+6&gt;=$E122),"A","")&amp;IF(AND(AV$4&lt;=$G122,AV$4+6&gt;=$F122),"V","")&amp;IF(AND(AV$4&lt;=$H122,AV$4+6&gt;=$H122),"R",""))</f>
        <v/>
      </c>
      <c r="AW122" s="34">
        <f>IF(OR($A122="",AW$4=""),"",IF(AND(AW$4&lt;=$D122,AW$4+6&gt;=$D122),"C","")&amp;IF(AND(AW$4&lt;=$E122,AW$4+6&gt;=$E122),"A","")&amp;IF(AND(AW$4&lt;=$G122,AW$4+6&gt;=$F122),"V","")&amp;IF(AND(AW$4&lt;=$H122,AW$4+6&gt;=$H122),"R",""))</f>
        <v/>
      </c>
      <c r="AX122" s="34">
        <f>IF(OR($A122="",AX$4=""),"",IF(AND(AX$4&lt;=$D122,AX$4+6&gt;=$D122),"C","")&amp;IF(AND(AX$4&lt;=$E122,AX$4+6&gt;=$E122),"A","")&amp;IF(AND(AX$4&lt;=$G122,AX$4+6&gt;=$F122),"V","")&amp;IF(AND(AX$4&lt;=$H122,AX$4+6&gt;=$H122),"R",""))</f>
        <v/>
      </c>
      <c r="AY122" s="34">
        <f>IF(OR($A122="",AY$4=""),"",IF(AND(AY$4&lt;=$D122,AY$4+6&gt;=$D122),"C","")&amp;IF(AND(AY$4&lt;=$E122,AY$4+6&gt;=$E122),"A","")&amp;IF(AND(AY$4&lt;=$G122,AY$4+6&gt;=$F122),"V","")&amp;IF(AND(AY$4&lt;=$H122,AY$4+6&gt;=$H122),"R",""))</f>
        <v/>
      </c>
      <c r="AZ122" s="34">
        <f>IF(OR($A122="",AZ$4=""),"",IF(AND(AZ$4&lt;=$D122,AZ$4+6&gt;=$D122),"C","")&amp;IF(AND(AZ$4&lt;=$E122,AZ$4+6&gt;=$E122),"A","")&amp;IF(AND(AZ$4&lt;=$G122,AZ$4+6&gt;=$F122),"V","")&amp;IF(AND(AZ$4&lt;=$H122,AZ$4+6&gt;=$H122),"R",""))</f>
        <v/>
      </c>
      <c r="BA122" s="34">
        <f>IF(OR($A122="",BA$4=""),"",IF(AND(BA$4&lt;=$D122,BA$4+6&gt;=$D122),"C","")&amp;IF(AND(BA$4&lt;=$E122,BA$4+6&gt;=$E122),"A","")&amp;IF(AND(BA$4&lt;=$G122,BA$4+6&gt;=$F122),"V","")&amp;IF(AND(BA$4&lt;=$H122,BA$4+6&gt;=$H122),"R",""))</f>
        <v/>
      </c>
      <c r="BB122" s="34">
        <f>IF(OR($A122="",BB$4=""),"",IF(AND(BB$4&lt;=$D122,BB$4+6&gt;=$D122),"C","")&amp;IF(AND(BB$4&lt;=$E122,BB$4+6&gt;=$E122),"A","")&amp;IF(AND(BB$4&lt;=$G122,BB$4+6&gt;=$F122),"V","")&amp;IF(AND(BB$4&lt;=$H122,BB$4+6&gt;=$H122),"R",""))</f>
        <v/>
      </c>
      <c r="BC122" s="34">
        <f>IF(OR($A122="",BC$4=""),"",IF(AND(BC$4&lt;=$D122,BC$4+6&gt;=$D122),"C","")&amp;IF(AND(BC$4&lt;=$E122,BC$4+6&gt;=$E122),"A","")&amp;IF(AND(BC$4&lt;=$G122,BC$4+6&gt;=$F122),"V","")&amp;IF(AND(BC$4&lt;=$H122,BC$4+6&gt;=$H122),"R",""))</f>
        <v/>
      </c>
      <c r="BD122" s="34">
        <f>IF(OR($A122="",BD$4=""),"",IF(AND(BD$4&lt;=$D122,BD$4+6&gt;=$D122),"C","")&amp;IF(AND(BD$4&lt;=$E122,BD$4+6&gt;=$E122),"A","")&amp;IF(AND(BD$4&lt;=$G122,BD$4+6&gt;=$F122),"V","")&amp;IF(AND(BD$4&lt;=$H122,BD$4+6&gt;=$H122),"R",""))</f>
        <v/>
      </c>
      <c r="BE122" s="34">
        <f>IF(OR($A122="",BE$4=""),"",IF(AND(BE$4&lt;=$D122,BE$4+6&gt;=$D122),"C","")&amp;IF(AND(BE$4&lt;=$E122,BE$4+6&gt;=$E122),"A","")&amp;IF(AND(BE$4&lt;=$G122,BE$4+6&gt;=$F122),"V","")&amp;IF(AND(BE$4&lt;=$H122,BE$4+6&gt;=$H122),"R",""))</f>
        <v/>
      </c>
      <c r="BF122" s="34">
        <f>IF(OR($A122="",BF$4=""),"",IF(AND(BF$4&lt;=$D122,BF$4+6&gt;=$D122),"C","")&amp;IF(AND(BF$4&lt;=$E122,BF$4+6&gt;=$E122),"A","")&amp;IF(AND(BF$4&lt;=$G122,BF$4+6&gt;=$F122),"V","")&amp;IF(AND(BF$4&lt;=$H122,BF$4+6&gt;=$H122),"R",""))</f>
        <v/>
      </c>
      <c r="BG122" s="34">
        <f>IF(OR($A122="",BG$4=""),"",IF(AND(BG$4&lt;=$D122,BG$4+6&gt;=$D122),"C","")&amp;IF(AND(BG$4&lt;=$E122,BG$4+6&gt;=$E122),"A","")&amp;IF(AND(BG$4&lt;=$G122,BG$4+6&gt;=$F122),"V","")&amp;IF(AND(BG$4&lt;=$H122,BG$4+6&gt;=$H122),"R",""))</f>
        <v/>
      </c>
      <c r="BH122" s="34">
        <f>IF(OR($A122="",BH$4=""),"",IF(AND(BH$4&lt;=$D122,BH$4+6&gt;=$D122),"C","")&amp;IF(AND(BH$4&lt;=$E122,BH$4+6&gt;=$E122),"A","")&amp;IF(AND(BH$4&lt;=$G122,BH$4+6&gt;=$F122),"V","")&amp;IF(AND(BH$4&lt;=$H122,BH$4+6&gt;=$H122),"R",""))</f>
        <v/>
      </c>
      <c r="BI122" s="34">
        <f>IF(OR($A122="",BI$4=""),"",IF(AND(BI$4&lt;=$D122,BI$4+6&gt;=$D122),"C","")&amp;IF(AND(BI$4&lt;=$E122,BI$4+6&gt;=$E122),"A","")&amp;IF(AND(BI$4&lt;=$G122,BI$4+6&gt;=$F122),"V","")&amp;IF(AND(BI$4&lt;=$H122,BI$4+6&gt;=$H122),"R",""))</f>
        <v/>
      </c>
      <c r="BJ122" s="34">
        <f>IF(OR($A122="",BJ$4=""),"",IF(AND(BJ$4&lt;=$D122,BJ$4+6&gt;=$D122),"C","")&amp;IF(AND(BJ$4&lt;=$E122,BJ$4+6&gt;=$E122),"A","")&amp;IF(AND(BJ$4&lt;=$G122,BJ$4+6&gt;=$F122),"V","")&amp;IF(AND(BJ$4&lt;=$H122,BJ$4+6&gt;=$H122),"R",""))</f>
        <v/>
      </c>
      <c r="BK122" s="34">
        <f>IF(OR($A122="",BK$4=""),"",IF(AND(BK$4&lt;=$D122,BK$4+6&gt;=$D122),"C","")&amp;IF(AND(BK$4&lt;=$E122,BK$4+6&gt;=$E122),"A","")&amp;IF(AND(BK$4&lt;=$G122,BK$4+6&gt;=$F122),"V","")&amp;IF(AND(BK$4&lt;=$H122,BK$4+6&gt;=$H122),"R",""))</f>
        <v/>
      </c>
      <c r="BL122" s="34">
        <f>IF(OR($A122="",BL$4=""),"",IF(AND(BL$4&lt;=$D122,BL$4+6&gt;=$D122),"C","")&amp;IF(AND(BL$4&lt;=$E122,BL$4+6&gt;=$E122),"A","")&amp;IF(AND(BL$4&lt;=$G122,BL$4+6&gt;=$F122),"V","")&amp;IF(AND(BL$4&lt;=$H122,BL$4+6&gt;=$H122),"R",""))</f>
        <v/>
      </c>
      <c r="BM122" s="34">
        <f>IF(OR($A122="",BM$4=""),"",IF(AND(BM$4&lt;=$D122,BM$4+6&gt;=$D122),"C","")&amp;IF(AND(BM$4&lt;=$E122,BM$4+6&gt;=$E122),"A","")&amp;IF(AND(BM$4&lt;=$G122,BM$4+6&gt;=$F122),"V","")&amp;IF(AND(BM$4&lt;=$H122,BM$4+6&gt;=$H122),"R",""))</f>
        <v/>
      </c>
      <c r="BN122" s="34">
        <f>IF(OR($A122="",BN$4=""),"",IF(AND(BN$4&lt;=$D122,BN$4+6&gt;=$D122),"C","")&amp;IF(AND(BN$4&lt;=$E122,BN$4+6&gt;=$E122),"A","")&amp;IF(AND(BN$4&lt;=$G122,BN$4+6&gt;=$F122),"V","")&amp;IF(AND(BN$4&lt;=$H122,BN$4+6&gt;=$H122),"R",""))</f>
        <v/>
      </c>
      <c r="BO122" s="34">
        <f>IF(OR($A122="",BO$4=""),"",IF(AND(BO$4&lt;=$D122,BO$4+6&gt;=$D122),"C","")&amp;IF(AND(BO$4&lt;=$E122,BO$4+6&gt;=$E122),"A","")&amp;IF(AND(BO$4&lt;=$G122,BO$4+6&gt;=$F122),"V","")&amp;IF(AND(BO$4&lt;=$H122,BO$4+6&gt;=$H122),"R",""))</f>
        <v/>
      </c>
      <c r="BP122" s="34">
        <f>IF(OR($A122="",BP$4=""),"",IF(AND(BP$4&lt;=$D122,BP$4+6&gt;=$D122),"C","")&amp;IF(AND(BP$4&lt;=$E122,BP$4+6&gt;=$E122),"A","")&amp;IF(AND(BP$4&lt;=$G122,BP$4+6&gt;=$F122),"V","")&amp;IF(AND(BP$4&lt;=$H122,BP$4+6&gt;=$H122),"R",""))</f>
        <v/>
      </c>
    </row>
    <row r="123" ht="26" customHeight="1">
      <c r="A123" s="13">
        <f>IF(Planejamento!A120="","",Planejamento!A120)</f>
        <v/>
      </c>
      <c r="B123" s="29">
        <f>IF(Planejamento!A120="","",Planejamento!B120)</f>
        <v/>
      </c>
      <c r="C123" s="29">
        <f>IF(Planejamento!A120="","",Planejamento!E120)</f>
        <v/>
      </c>
      <c r="D123" s="30">
        <f>IF(Planejamento!A120="","",Planejamento!L120)</f>
        <v/>
      </c>
      <c r="E123" s="30">
        <f>IF(Planejamento!A120="","",Planejamento!M120)</f>
        <v/>
      </c>
      <c r="F123" s="30">
        <f>IF(Planejamento!A120="","",Planejamento!G120)</f>
        <v/>
      </c>
      <c r="G123" s="30">
        <f>IF(Planejamento!A120="","",Planejamento!H120)</f>
        <v/>
      </c>
      <c r="H123" s="30">
        <f>IF(Planejamento!A120="","",Planejamento!N120)</f>
        <v/>
      </c>
      <c r="I123" s="31">
        <f>IF(OR($A123="",I$4=""),"",IF(AND(I$4&lt;=$D123,I$4+6&gt;=$D123),"C","")&amp;IF(AND(I$4&lt;=$E123,I$4+6&gt;=$E123),"A","")&amp;IF(AND(I$4&lt;=$G123,I$4+6&gt;=$F123),"V","")&amp;IF(AND(I$4&lt;=$H123,I$4+6&gt;=$H123),"R",""))</f>
        <v/>
      </c>
      <c r="J123" s="31">
        <f>IF(OR($A123="",J$4=""),"",IF(AND(J$4&lt;=$D123,J$4+6&gt;=$D123),"C","")&amp;IF(AND(J$4&lt;=$E123,J$4+6&gt;=$E123),"A","")&amp;IF(AND(J$4&lt;=$G123,J$4+6&gt;=$F123),"V","")&amp;IF(AND(J$4&lt;=$H123,J$4+6&gt;=$H123),"R",""))</f>
        <v/>
      </c>
      <c r="K123" s="31">
        <f>IF(OR($A123="",K$4=""),"",IF(AND(K$4&lt;=$D123,K$4+6&gt;=$D123),"C","")&amp;IF(AND(K$4&lt;=$E123,K$4+6&gt;=$E123),"A","")&amp;IF(AND(K$4&lt;=$G123,K$4+6&gt;=$F123),"V","")&amp;IF(AND(K$4&lt;=$H123,K$4+6&gt;=$H123),"R",""))</f>
        <v/>
      </c>
      <c r="L123" s="31">
        <f>IF(OR($A123="",L$4=""),"",IF(AND(L$4&lt;=$D123,L$4+6&gt;=$D123),"C","")&amp;IF(AND(L$4&lt;=$E123,L$4+6&gt;=$E123),"A","")&amp;IF(AND(L$4&lt;=$G123,L$4+6&gt;=$F123),"V","")&amp;IF(AND(L$4&lt;=$H123,L$4+6&gt;=$H123),"R",""))</f>
        <v/>
      </c>
      <c r="M123" s="31">
        <f>IF(OR($A123="",M$4=""),"",IF(AND(M$4&lt;=$D123,M$4+6&gt;=$D123),"C","")&amp;IF(AND(M$4&lt;=$E123,M$4+6&gt;=$E123),"A","")&amp;IF(AND(M$4&lt;=$G123,M$4+6&gt;=$F123),"V","")&amp;IF(AND(M$4&lt;=$H123,M$4+6&gt;=$H123),"R",""))</f>
        <v/>
      </c>
      <c r="N123" s="31">
        <f>IF(OR($A123="",N$4=""),"",IF(AND(N$4&lt;=$D123,N$4+6&gt;=$D123),"C","")&amp;IF(AND(N$4&lt;=$E123,N$4+6&gt;=$E123),"A","")&amp;IF(AND(N$4&lt;=$G123,N$4+6&gt;=$F123),"V","")&amp;IF(AND(N$4&lt;=$H123,N$4+6&gt;=$H123),"R",""))</f>
        <v/>
      </c>
      <c r="O123" s="31">
        <f>IF(OR($A123="",O$4=""),"",IF(AND(O$4&lt;=$D123,O$4+6&gt;=$D123),"C","")&amp;IF(AND(O$4&lt;=$E123,O$4+6&gt;=$E123),"A","")&amp;IF(AND(O$4&lt;=$G123,O$4+6&gt;=$F123),"V","")&amp;IF(AND(O$4&lt;=$H123,O$4+6&gt;=$H123),"R",""))</f>
        <v/>
      </c>
      <c r="P123" s="31">
        <f>IF(OR($A123="",P$4=""),"",IF(AND(P$4&lt;=$D123,P$4+6&gt;=$D123),"C","")&amp;IF(AND(P$4&lt;=$E123,P$4+6&gt;=$E123),"A","")&amp;IF(AND(P$4&lt;=$G123,P$4+6&gt;=$F123),"V","")&amp;IF(AND(P$4&lt;=$H123,P$4+6&gt;=$H123),"R",""))</f>
        <v/>
      </c>
      <c r="Q123" s="31">
        <f>IF(OR($A123="",Q$4=""),"",IF(AND(Q$4&lt;=$D123,Q$4+6&gt;=$D123),"C","")&amp;IF(AND(Q$4&lt;=$E123,Q$4+6&gt;=$E123),"A","")&amp;IF(AND(Q$4&lt;=$G123,Q$4+6&gt;=$F123),"V","")&amp;IF(AND(Q$4&lt;=$H123,Q$4+6&gt;=$H123),"R",""))</f>
        <v/>
      </c>
      <c r="R123" s="31">
        <f>IF(OR($A123="",R$4=""),"",IF(AND(R$4&lt;=$D123,R$4+6&gt;=$D123),"C","")&amp;IF(AND(R$4&lt;=$E123,R$4+6&gt;=$E123),"A","")&amp;IF(AND(R$4&lt;=$G123,R$4+6&gt;=$F123),"V","")&amp;IF(AND(R$4&lt;=$H123,R$4+6&gt;=$H123),"R",""))</f>
        <v/>
      </c>
      <c r="S123" s="31">
        <f>IF(OR($A123="",S$4=""),"",IF(AND(S$4&lt;=$D123,S$4+6&gt;=$D123),"C","")&amp;IF(AND(S$4&lt;=$E123,S$4+6&gt;=$E123),"A","")&amp;IF(AND(S$4&lt;=$G123,S$4+6&gt;=$F123),"V","")&amp;IF(AND(S$4&lt;=$H123,S$4+6&gt;=$H123),"R",""))</f>
        <v/>
      </c>
      <c r="T123" s="31">
        <f>IF(OR($A123="",T$4=""),"",IF(AND(T$4&lt;=$D123,T$4+6&gt;=$D123),"C","")&amp;IF(AND(T$4&lt;=$E123,T$4+6&gt;=$E123),"A","")&amp;IF(AND(T$4&lt;=$G123,T$4+6&gt;=$F123),"V","")&amp;IF(AND(T$4&lt;=$H123,T$4+6&gt;=$H123),"R",""))</f>
        <v/>
      </c>
      <c r="U123" s="31">
        <f>IF(OR($A123="",U$4=""),"",IF(AND(U$4&lt;=$D123,U$4+6&gt;=$D123),"C","")&amp;IF(AND(U$4&lt;=$E123,U$4+6&gt;=$E123),"A","")&amp;IF(AND(U$4&lt;=$G123,U$4+6&gt;=$F123),"V","")&amp;IF(AND(U$4&lt;=$H123,U$4+6&gt;=$H123),"R",""))</f>
        <v/>
      </c>
      <c r="V123" s="31">
        <f>IF(OR($A123="",V$4=""),"",IF(AND(V$4&lt;=$D123,V$4+6&gt;=$D123),"C","")&amp;IF(AND(V$4&lt;=$E123,V$4+6&gt;=$E123),"A","")&amp;IF(AND(V$4&lt;=$G123,V$4+6&gt;=$F123),"V","")&amp;IF(AND(V$4&lt;=$H123,V$4+6&gt;=$H123),"R",""))</f>
        <v/>
      </c>
      <c r="W123" s="31">
        <f>IF(OR($A123="",W$4=""),"",IF(AND(W$4&lt;=$D123,W$4+6&gt;=$D123),"C","")&amp;IF(AND(W$4&lt;=$E123,W$4+6&gt;=$E123),"A","")&amp;IF(AND(W$4&lt;=$G123,W$4+6&gt;=$F123),"V","")&amp;IF(AND(W$4&lt;=$H123,W$4+6&gt;=$H123),"R",""))</f>
        <v/>
      </c>
      <c r="X123" s="31">
        <f>IF(OR($A123="",X$4=""),"",IF(AND(X$4&lt;=$D123,X$4+6&gt;=$D123),"C","")&amp;IF(AND(X$4&lt;=$E123,X$4+6&gt;=$E123),"A","")&amp;IF(AND(X$4&lt;=$G123,X$4+6&gt;=$F123),"V","")&amp;IF(AND(X$4&lt;=$H123,X$4+6&gt;=$H123),"R",""))</f>
        <v/>
      </c>
      <c r="Y123" s="31">
        <f>IF(OR($A123="",Y$4=""),"",IF(AND(Y$4&lt;=$D123,Y$4+6&gt;=$D123),"C","")&amp;IF(AND(Y$4&lt;=$E123,Y$4+6&gt;=$E123),"A","")&amp;IF(AND(Y$4&lt;=$G123,Y$4+6&gt;=$F123),"V","")&amp;IF(AND(Y$4&lt;=$H123,Y$4+6&gt;=$H123),"R",""))</f>
        <v/>
      </c>
      <c r="Z123" s="31">
        <f>IF(OR($A123="",Z$4=""),"",IF(AND(Z$4&lt;=$D123,Z$4+6&gt;=$D123),"C","")&amp;IF(AND(Z$4&lt;=$E123,Z$4+6&gt;=$E123),"A","")&amp;IF(AND(Z$4&lt;=$G123,Z$4+6&gt;=$F123),"V","")&amp;IF(AND(Z$4&lt;=$H123,Z$4+6&gt;=$H123),"R",""))</f>
        <v/>
      </c>
      <c r="AA123" s="31">
        <f>IF(OR($A123="",AA$4=""),"",IF(AND(AA$4&lt;=$D123,AA$4+6&gt;=$D123),"C","")&amp;IF(AND(AA$4&lt;=$E123,AA$4+6&gt;=$E123),"A","")&amp;IF(AND(AA$4&lt;=$G123,AA$4+6&gt;=$F123),"V","")&amp;IF(AND(AA$4&lt;=$H123,AA$4+6&gt;=$H123),"R",""))</f>
        <v/>
      </c>
      <c r="AB123" s="31">
        <f>IF(OR($A123="",AB$4=""),"",IF(AND(AB$4&lt;=$D123,AB$4+6&gt;=$D123),"C","")&amp;IF(AND(AB$4&lt;=$E123,AB$4+6&gt;=$E123),"A","")&amp;IF(AND(AB$4&lt;=$G123,AB$4+6&gt;=$F123),"V","")&amp;IF(AND(AB$4&lt;=$H123,AB$4+6&gt;=$H123),"R",""))</f>
        <v/>
      </c>
      <c r="AC123" s="31">
        <f>IF(OR($A123="",AC$4=""),"",IF(AND(AC$4&lt;=$D123,AC$4+6&gt;=$D123),"C","")&amp;IF(AND(AC$4&lt;=$E123,AC$4+6&gt;=$E123),"A","")&amp;IF(AND(AC$4&lt;=$G123,AC$4+6&gt;=$F123),"V","")&amp;IF(AND(AC$4&lt;=$H123,AC$4+6&gt;=$H123),"R",""))</f>
        <v/>
      </c>
      <c r="AD123" s="31">
        <f>IF(OR($A123="",AD$4=""),"",IF(AND(AD$4&lt;=$D123,AD$4+6&gt;=$D123),"C","")&amp;IF(AND(AD$4&lt;=$E123,AD$4+6&gt;=$E123),"A","")&amp;IF(AND(AD$4&lt;=$G123,AD$4+6&gt;=$F123),"V","")&amp;IF(AND(AD$4&lt;=$H123,AD$4+6&gt;=$H123),"R",""))</f>
        <v/>
      </c>
      <c r="AE123" s="31">
        <f>IF(OR($A123="",AE$4=""),"",IF(AND(AE$4&lt;=$D123,AE$4+6&gt;=$D123),"C","")&amp;IF(AND(AE$4&lt;=$E123,AE$4+6&gt;=$E123),"A","")&amp;IF(AND(AE$4&lt;=$G123,AE$4+6&gt;=$F123),"V","")&amp;IF(AND(AE$4&lt;=$H123,AE$4+6&gt;=$H123),"R",""))</f>
        <v/>
      </c>
      <c r="AF123" s="31">
        <f>IF(OR($A123="",AF$4=""),"",IF(AND(AF$4&lt;=$D123,AF$4+6&gt;=$D123),"C","")&amp;IF(AND(AF$4&lt;=$E123,AF$4+6&gt;=$E123),"A","")&amp;IF(AND(AF$4&lt;=$G123,AF$4+6&gt;=$F123),"V","")&amp;IF(AND(AF$4&lt;=$H123,AF$4+6&gt;=$H123),"R",""))</f>
        <v/>
      </c>
      <c r="AG123" s="31">
        <f>IF(OR($A123="",AG$4=""),"",IF(AND(AG$4&lt;=$D123,AG$4+6&gt;=$D123),"C","")&amp;IF(AND(AG$4&lt;=$E123,AG$4+6&gt;=$E123),"A","")&amp;IF(AND(AG$4&lt;=$G123,AG$4+6&gt;=$F123),"V","")&amp;IF(AND(AG$4&lt;=$H123,AG$4+6&gt;=$H123),"R",""))</f>
        <v/>
      </c>
      <c r="AH123" s="31">
        <f>IF(OR($A123="",AH$4=""),"",IF(AND(AH$4&lt;=$D123,AH$4+6&gt;=$D123),"C","")&amp;IF(AND(AH$4&lt;=$E123,AH$4+6&gt;=$E123),"A","")&amp;IF(AND(AH$4&lt;=$G123,AH$4+6&gt;=$F123),"V","")&amp;IF(AND(AH$4&lt;=$H123,AH$4+6&gt;=$H123),"R",""))</f>
        <v/>
      </c>
      <c r="AI123" s="31">
        <f>IF(OR($A123="",AI$4=""),"",IF(AND(AI$4&lt;=$D123,AI$4+6&gt;=$D123),"C","")&amp;IF(AND(AI$4&lt;=$E123,AI$4+6&gt;=$E123),"A","")&amp;IF(AND(AI$4&lt;=$G123,AI$4+6&gt;=$F123),"V","")&amp;IF(AND(AI$4&lt;=$H123,AI$4+6&gt;=$H123),"R",""))</f>
        <v/>
      </c>
      <c r="AJ123" s="31">
        <f>IF(OR($A123="",AJ$4=""),"",IF(AND(AJ$4&lt;=$D123,AJ$4+6&gt;=$D123),"C","")&amp;IF(AND(AJ$4&lt;=$E123,AJ$4+6&gt;=$E123),"A","")&amp;IF(AND(AJ$4&lt;=$G123,AJ$4+6&gt;=$F123),"V","")&amp;IF(AND(AJ$4&lt;=$H123,AJ$4+6&gt;=$H123),"R",""))</f>
        <v/>
      </c>
      <c r="AK123" s="31">
        <f>IF(OR($A123="",AK$4=""),"",IF(AND(AK$4&lt;=$D123,AK$4+6&gt;=$D123),"C","")&amp;IF(AND(AK$4&lt;=$E123,AK$4+6&gt;=$E123),"A","")&amp;IF(AND(AK$4&lt;=$G123,AK$4+6&gt;=$F123),"V","")&amp;IF(AND(AK$4&lt;=$H123,AK$4+6&gt;=$H123),"R",""))</f>
        <v/>
      </c>
      <c r="AL123" s="31">
        <f>IF(OR($A123="",AL$4=""),"",IF(AND(AL$4&lt;=$D123,AL$4+6&gt;=$D123),"C","")&amp;IF(AND(AL$4&lt;=$E123,AL$4+6&gt;=$E123),"A","")&amp;IF(AND(AL$4&lt;=$G123,AL$4+6&gt;=$F123),"V","")&amp;IF(AND(AL$4&lt;=$H123,AL$4+6&gt;=$H123),"R",""))</f>
        <v/>
      </c>
      <c r="AM123" s="31">
        <f>IF(OR($A123="",AM$4=""),"",IF(AND(AM$4&lt;=$D123,AM$4+6&gt;=$D123),"C","")&amp;IF(AND(AM$4&lt;=$E123,AM$4+6&gt;=$E123),"A","")&amp;IF(AND(AM$4&lt;=$G123,AM$4+6&gt;=$F123),"V","")&amp;IF(AND(AM$4&lt;=$H123,AM$4+6&gt;=$H123),"R",""))</f>
        <v/>
      </c>
      <c r="AN123" s="31">
        <f>IF(OR($A123="",AN$4=""),"",IF(AND(AN$4&lt;=$D123,AN$4+6&gt;=$D123),"C","")&amp;IF(AND(AN$4&lt;=$E123,AN$4+6&gt;=$E123),"A","")&amp;IF(AND(AN$4&lt;=$G123,AN$4+6&gt;=$F123),"V","")&amp;IF(AND(AN$4&lt;=$H123,AN$4+6&gt;=$H123),"R",""))</f>
        <v/>
      </c>
      <c r="AO123" s="31">
        <f>IF(OR($A123="",AO$4=""),"",IF(AND(AO$4&lt;=$D123,AO$4+6&gt;=$D123),"C","")&amp;IF(AND(AO$4&lt;=$E123,AO$4+6&gt;=$E123),"A","")&amp;IF(AND(AO$4&lt;=$G123,AO$4+6&gt;=$F123),"V","")&amp;IF(AND(AO$4&lt;=$H123,AO$4+6&gt;=$H123),"R",""))</f>
        <v/>
      </c>
      <c r="AP123" s="31">
        <f>IF(OR($A123="",AP$4=""),"",IF(AND(AP$4&lt;=$D123,AP$4+6&gt;=$D123),"C","")&amp;IF(AND(AP$4&lt;=$E123,AP$4+6&gt;=$E123),"A","")&amp;IF(AND(AP$4&lt;=$G123,AP$4+6&gt;=$F123),"V","")&amp;IF(AND(AP$4&lt;=$H123,AP$4+6&gt;=$H123),"R",""))</f>
        <v/>
      </c>
      <c r="AQ123" s="31">
        <f>IF(OR($A123="",AQ$4=""),"",IF(AND(AQ$4&lt;=$D123,AQ$4+6&gt;=$D123),"C","")&amp;IF(AND(AQ$4&lt;=$E123,AQ$4+6&gt;=$E123),"A","")&amp;IF(AND(AQ$4&lt;=$G123,AQ$4+6&gt;=$F123),"V","")&amp;IF(AND(AQ$4&lt;=$H123,AQ$4+6&gt;=$H123),"R",""))</f>
        <v/>
      </c>
      <c r="AR123" s="31">
        <f>IF(OR($A123="",AR$4=""),"",IF(AND(AR$4&lt;=$D123,AR$4+6&gt;=$D123),"C","")&amp;IF(AND(AR$4&lt;=$E123,AR$4+6&gt;=$E123),"A","")&amp;IF(AND(AR$4&lt;=$G123,AR$4+6&gt;=$F123),"V","")&amp;IF(AND(AR$4&lt;=$H123,AR$4+6&gt;=$H123),"R",""))</f>
        <v/>
      </c>
      <c r="AS123" s="31">
        <f>IF(OR($A123="",AS$4=""),"",IF(AND(AS$4&lt;=$D123,AS$4+6&gt;=$D123),"C","")&amp;IF(AND(AS$4&lt;=$E123,AS$4+6&gt;=$E123),"A","")&amp;IF(AND(AS$4&lt;=$G123,AS$4+6&gt;=$F123),"V","")&amp;IF(AND(AS$4&lt;=$H123,AS$4+6&gt;=$H123),"R",""))</f>
        <v/>
      </c>
      <c r="AT123" s="31">
        <f>IF(OR($A123="",AT$4=""),"",IF(AND(AT$4&lt;=$D123,AT$4+6&gt;=$D123),"C","")&amp;IF(AND(AT$4&lt;=$E123,AT$4+6&gt;=$E123),"A","")&amp;IF(AND(AT$4&lt;=$G123,AT$4+6&gt;=$F123),"V","")&amp;IF(AND(AT$4&lt;=$H123,AT$4+6&gt;=$H123),"R",""))</f>
        <v/>
      </c>
      <c r="AU123" s="31">
        <f>IF(OR($A123="",AU$4=""),"",IF(AND(AU$4&lt;=$D123,AU$4+6&gt;=$D123),"C","")&amp;IF(AND(AU$4&lt;=$E123,AU$4+6&gt;=$E123),"A","")&amp;IF(AND(AU$4&lt;=$G123,AU$4+6&gt;=$F123),"V","")&amp;IF(AND(AU$4&lt;=$H123,AU$4+6&gt;=$H123),"R",""))</f>
        <v/>
      </c>
      <c r="AV123" s="31">
        <f>IF(OR($A123="",AV$4=""),"",IF(AND(AV$4&lt;=$D123,AV$4+6&gt;=$D123),"C","")&amp;IF(AND(AV$4&lt;=$E123,AV$4+6&gt;=$E123),"A","")&amp;IF(AND(AV$4&lt;=$G123,AV$4+6&gt;=$F123),"V","")&amp;IF(AND(AV$4&lt;=$H123,AV$4+6&gt;=$H123),"R",""))</f>
        <v/>
      </c>
      <c r="AW123" s="31">
        <f>IF(OR($A123="",AW$4=""),"",IF(AND(AW$4&lt;=$D123,AW$4+6&gt;=$D123),"C","")&amp;IF(AND(AW$4&lt;=$E123,AW$4+6&gt;=$E123),"A","")&amp;IF(AND(AW$4&lt;=$G123,AW$4+6&gt;=$F123),"V","")&amp;IF(AND(AW$4&lt;=$H123,AW$4+6&gt;=$H123),"R",""))</f>
        <v/>
      </c>
      <c r="AX123" s="31">
        <f>IF(OR($A123="",AX$4=""),"",IF(AND(AX$4&lt;=$D123,AX$4+6&gt;=$D123),"C","")&amp;IF(AND(AX$4&lt;=$E123,AX$4+6&gt;=$E123),"A","")&amp;IF(AND(AX$4&lt;=$G123,AX$4+6&gt;=$F123),"V","")&amp;IF(AND(AX$4&lt;=$H123,AX$4+6&gt;=$H123),"R",""))</f>
        <v/>
      </c>
      <c r="AY123" s="31">
        <f>IF(OR($A123="",AY$4=""),"",IF(AND(AY$4&lt;=$D123,AY$4+6&gt;=$D123),"C","")&amp;IF(AND(AY$4&lt;=$E123,AY$4+6&gt;=$E123),"A","")&amp;IF(AND(AY$4&lt;=$G123,AY$4+6&gt;=$F123),"V","")&amp;IF(AND(AY$4&lt;=$H123,AY$4+6&gt;=$H123),"R",""))</f>
        <v/>
      </c>
      <c r="AZ123" s="31">
        <f>IF(OR($A123="",AZ$4=""),"",IF(AND(AZ$4&lt;=$D123,AZ$4+6&gt;=$D123),"C","")&amp;IF(AND(AZ$4&lt;=$E123,AZ$4+6&gt;=$E123),"A","")&amp;IF(AND(AZ$4&lt;=$G123,AZ$4+6&gt;=$F123),"V","")&amp;IF(AND(AZ$4&lt;=$H123,AZ$4+6&gt;=$H123),"R",""))</f>
        <v/>
      </c>
      <c r="BA123" s="31">
        <f>IF(OR($A123="",BA$4=""),"",IF(AND(BA$4&lt;=$D123,BA$4+6&gt;=$D123),"C","")&amp;IF(AND(BA$4&lt;=$E123,BA$4+6&gt;=$E123),"A","")&amp;IF(AND(BA$4&lt;=$G123,BA$4+6&gt;=$F123),"V","")&amp;IF(AND(BA$4&lt;=$H123,BA$4+6&gt;=$H123),"R",""))</f>
        <v/>
      </c>
      <c r="BB123" s="31">
        <f>IF(OR($A123="",BB$4=""),"",IF(AND(BB$4&lt;=$D123,BB$4+6&gt;=$D123),"C","")&amp;IF(AND(BB$4&lt;=$E123,BB$4+6&gt;=$E123),"A","")&amp;IF(AND(BB$4&lt;=$G123,BB$4+6&gt;=$F123),"V","")&amp;IF(AND(BB$4&lt;=$H123,BB$4+6&gt;=$H123),"R",""))</f>
        <v/>
      </c>
      <c r="BC123" s="31">
        <f>IF(OR($A123="",BC$4=""),"",IF(AND(BC$4&lt;=$D123,BC$4+6&gt;=$D123),"C","")&amp;IF(AND(BC$4&lt;=$E123,BC$4+6&gt;=$E123),"A","")&amp;IF(AND(BC$4&lt;=$G123,BC$4+6&gt;=$F123),"V","")&amp;IF(AND(BC$4&lt;=$H123,BC$4+6&gt;=$H123),"R",""))</f>
        <v/>
      </c>
      <c r="BD123" s="31">
        <f>IF(OR($A123="",BD$4=""),"",IF(AND(BD$4&lt;=$D123,BD$4+6&gt;=$D123),"C","")&amp;IF(AND(BD$4&lt;=$E123,BD$4+6&gt;=$E123),"A","")&amp;IF(AND(BD$4&lt;=$G123,BD$4+6&gt;=$F123),"V","")&amp;IF(AND(BD$4&lt;=$H123,BD$4+6&gt;=$H123),"R",""))</f>
        <v/>
      </c>
      <c r="BE123" s="31">
        <f>IF(OR($A123="",BE$4=""),"",IF(AND(BE$4&lt;=$D123,BE$4+6&gt;=$D123),"C","")&amp;IF(AND(BE$4&lt;=$E123,BE$4+6&gt;=$E123),"A","")&amp;IF(AND(BE$4&lt;=$G123,BE$4+6&gt;=$F123),"V","")&amp;IF(AND(BE$4&lt;=$H123,BE$4+6&gt;=$H123),"R",""))</f>
        <v/>
      </c>
      <c r="BF123" s="31">
        <f>IF(OR($A123="",BF$4=""),"",IF(AND(BF$4&lt;=$D123,BF$4+6&gt;=$D123),"C","")&amp;IF(AND(BF$4&lt;=$E123,BF$4+6&gt;=$E123),"A","")&amp;IF(AND(BF$4&lt;=$G123,BF$4+6&gt;=$F123),"V","")&amp;IF(AND(BF$4&lt;=$H123,BF$4+6&gt;=$H123),"R",""))</f>
        <v/>
      </c>
      <c r="BG123" s="31">
        <f>IF(OR($A123="",BG$4=""),"",IF(AND(BG$4&lt;=$D123,BG$4+6&gt;=$D123),"C","")&amp;IF(AND(BG$4&lt;=$E123,BG$4+6&gt;=$E123),"A","")&amp;IF(AND(BG$4&lt;=$G123,BG$4+6&gt;=$F123),"V","")&amp;IF(AND(BG$4&lt;=$H123,BG$4+6&gt;=$H123),"R",""))</f>
        <v/>
      </c>
      <c r="BH123" s="31">
        <f>IF(OR($A123="",BH$4=""),"",IF(AND(BH$4&lt;=$D123,BH$4+6&gt;=$D123),"C","")&amp;IF(AND(BH$4&lt;=$E123,BH$4+6&gt;=$E123),"A","")&amp;IF(AND(BH$4&lt;=$G123,BH$4+6&gt;=$F123),"V","")&amp;IF(AND(BH$4&lt;=$H123,BH$4+6&gt;=$H123),"R",""))</f>
        <v/>
      </c>
      <c r="BI123" s="31">
        <f>IF(OR($A123="",BI$4=""),"",IF(AND(BI$4&lt;=$D123,BI$4+6&gt;=$D123),"C","")&amp;IF(AND(BI$4&lt;=$E123,BI$4+6&gt;=$E123),"A","")&amp;IF(AND(BI$4&lt;=$G123,BI$4+6&gt;=$F123),"V","")&amp;IF(AND(BI$4&lt;=$H123,BI$4+6&gt;=$H123),"R",""))</f>
        <v/>
      </c>
      <c r="BJ123" s="31">
        <f>IF(OR($A123="",BJ$4=""),"",IF(AND(BJ$4&lt;=$D123,BJ$4+6&gt;=$D123),"C","")&amp;IF(AND(BJ$4&lt;=$E123,BJ$4+6&gt;=$E123),"A","")&amp;IF(AND(BJ$4&lt;=$G123,BJ$4+6&gt;=$F123),"V","")&amp;IF(AND(BJ$4&lt;=$H123,BJ$4+6&gt;=$H123),"R",""))</f>
        <v/>
      </c>
      <c r="BK123" s="31">
        <f>IF(OR($A123="",BK$4=""),"",IF(AND(BK$4&lt;=$D123,BK$4+6&gt;=$D123),"C","")&amp;IF(AND(BK$4&lt;=$E123,BK$4+6&gt;=$E123),"A","")&amp;IF(AND(BK$4&lt;=$G123,BK$4+6&gt;=$F123),"V","")&amp;IF(AND(BK$4&lt;=$H123,BK$4+6&gt;=$H123),"R",""))</f>
        <v/>
      </c>
      <c r="BL123" s="31">
        <f>IF(OR($A123="",BL$4=""),"",IF(AND(BL$4&lt;=$D123,BL$4+6&gt;=$D123),"C","")&amp;IF(AND(BL$4&lt;=$E123,BL$4+6&gt;=$E123),"A","")&amp;IF(AND(BL$4&lt;=$G123,BL$4+6&gt;=$F123),"V","")&amp;IF(AND(BL$4&lt;=$H123,BL$4+6&gt;=$H123),"R",""))</f>
        <v/>
      </c>
      <c r="BM123" s="31">
        <f>IF(OR($A123="",BM$4=""),"",IF(AND(BM$4&lt;=$D123,BM$4+6&gt;=$D123),"C","")&amp;IF(AND(BM$4&lt;=$E123,BM$4+6&gt;=$E123),"A","")&amp;IF(AND(BM$4&lt;=$G123,BM$4+6&gt;=$F123),"V","")&amp;IF(AND(BM$4&lt;=$H123,BM$4+6&gt;=$H123),"R",""))</f>
        <v/>
      </c>
      <c r="BN123" s="31">
        <f>IF(OR($A123="",BN$4=""),"",IF(AND(BN$4&lt;=$D123,BN$4+6&gt;=$D123),"C","")&amp;IF(AND(BN$4&lt;=$E123,BN$4+6&gt;=$E123),"A","")&amp;IF(AND(BN$4&lt;=$G123,BN$4+6&gt;=$F123),"V","")&amp;IF(AND(BN$4&lt;=$H123,BN$4+6&gt;=$H123),"R",""))</f>
        <v/>
      </c>
      <c r="BO123" s="31">
        <f>IF(OR($A123="",BO$4=""),"",IF(AND(BO$4&lt;=$D123,BO$4+6&gt;=$D123),"C","")&amp;IF(AND(BO$4&lt;=$E123,BO$4+6&gt;=$E123),"A","")&amp;IF(AND(BO$4&lt;=$G123,BO$4+6&gt;=$F123),"V","")&amp;IF(AND(BO$4&lt;=$H123,BO$4+6&gt;=$H123),"R",""))</f>
        <v/>
      </c>
      <c r="BP123" s="31">
        <f>IF(OR($A123="",BP$4=""),"",IF(AND(BP$4&lt;=$D123,BP$4+6&gt;=$D123),"C","")&amp;IF(AND(BP$4&lt;=$E123,BP$4+6&gt;=$E123),"A","")&amp;IF(AND(BP$4&lt;=$G123,BP$4+6&gt;=$F123),"V","")&amp;IF(AND(BP$4&lt;=$H123,BP$4+6&gt;=$H123),"R",""))</f>
        <v/>
      </c>
    </row>
    <row r="124" ht="26" customHeight="1">
      <c r="A124" s="12">
        <f>IF(Planejamento!A121="","",Planejamento!A121)</f>
        <v/>
      </c>
      <c r="B124" s="32">
        <f>IF(Planejamento!A121="","",Planejamento!B121)</f>
        <v/>
      </c>
      <c r="C124" s="32">
        <f>IF(Planejamento!A121="","",Planejamento!E121)</f>
        <v/>
      </c>
      <c r="D124" s="33">
        <f>IF(Planejamento!A121="","",Planejamento!L121)</f>
        <v/>
      </c>
      <c r="E124" s="33">
        <f>IF(Planejamento!A121="","",Planejamento!M121)</f>
        <v/>
      </c>
      <c r="F124" s="33">
        <f>IF(Planejamento!A121="","",Planejamento!G121)</f>
        <v/>
      </c>
      <c r="G124" s="33">
        <f>IF(Planejamento!A121="","",Planejamento!H121)</f>
        <v/>
      </c>
      <c r="H124" s="33">
        <f>IF(Planejamento!A121="","",Planejamento!N121)</f>
        <v/>
      </c>
      <c r="I124" s="34">
        <f>IF(OR($A124="",I$4=""),"",IF(AND(I$4&lt;=$D124,I$4+6&gt;=$D124),"C","")&amp;IF(AND(I$4&lt;=$E124,I$4+6&gt;=$E124),"A","")&amp;IF(AND(I$4&lt;=$G124,I$4+6&gt;=$F124),"V","")&amp;IF(AND(I$4&lt;=$H124,I$4+6&gt;=$H124),"R",""))</f>
        <v/>
      </c>
      <c r="J124" s="34">
        <f>IF(OR($A124="",J$4=""),"",IF(AND(J$4&lt;=$D124,J$4+6&gt;=$D124),"C","")&amp;IF(AND(J$4&lt;=$E124,J$4+6&gt;=$E124),"A","")&amp;IF(AND(J$4&lt;=$G124,J$4+6&gt;=$F124),"V","")&amp;IF(AND(J$4&lt;=$H124,J$4+6&gt;=$H124),"R",""))</f>
        <v/>
      </c>
      <c r="K124" s="34">
        <f>IF(OR($A124="",K$4=""),"",IF(AND(K$4&lt;=$D124,K$4+6&gt;=$D124),"C","")&amp;IF(AND(K$4&lt;=$E124,K$4+6&gt;=$E124),"A","")&amp;IF(AND(K$4&lt;=$G124,K$4+6&gt;=$F124),"V","")&amp;IF(AND(K$4&lt;=$H124,K$4+6&gt;=$H124),"R",""))</f>
        <v/>
      </c>
      <c r="L124" s="34">
        <f>IF(OR($A124="",L$4=""),"",IF(AND(L$4&lt;=$D124,L$4+6&gt;=$D124),"C","")&amp;IF(AND(L$4&lt;=$E124,L$4+6&gt;=$E124),"A","")&amp;IF(AND(L$4&lt;=$G124,L$4+6&gt;=$F124),"V","")&amp;IF(AND(L$4&lt;=$H124,L$4+6&gt;=$H124),"R",""))</f>
        <v/>
      </c>
      <c r="M124" s="34">
        <f>IF(OR($A124="",M$4=""),"",IF(AND(M$4&lt;=$D124,M$4+6&gt;=$D124),"C","")&amp;IF(AND(M$4&lt;=$E124,M$4+6&gt;=$E124),"A","")&amp;IF(AND(M$4&lt;=$G124,M$4+6&gt;=$F124),"V","")&amp;IF(AND(M$4&lt;=$H124,M$4+6&gt;=$H124),"R",""))</f>
        <v/>
      </c>
      <c r="N124" s="34">
        <f>IF(OR($A124="",N$4=""),"",IF(AND(N$4&lt;=$D124,N$4+6&gt;=$D124),"C","")&amp;IF(AND(N$4&lt;=$E124,N$4+6&gt;=$E124),"A","")&amp;IF(AND(N$4&lt;=$G124,N$4+6&gt;=$F124),"V","")&amp;IF(AND(N$4&lt;=$H124,N$4+6&gt;=$H124),"R",""))</f>
        <v/>
      </c>
      <c r="O124" s="34">
        <f>IF(OR($A124="",O$4=""),"",IF(AND(O$4&lt;=$D124,O$4+6&gt;=$D124),"C","")&amp;IF(AND(O$4&lt;=$E124,O$4+6&gt;=$E124),"A","")&amp;IF(AND(O$4&lt;=$G124,O$4+6&gt;=$F124),"V","")&amp;IF(AND(O$4&lt;=$H124,O$4+6&gt;=$H124),"R",""))</f>
        <v/>
      </c>
      <c r="P124" s="34">
        <f>IF(OR($A124="",P$4=""),"",IF(AND(P$4&lt;=$D124,P$4+6&gt;=$D124),"C","")&amp;IF(AND(P$4&lt;=$E124,P$4+6&gt;=$E124),"A","")&amp;IF(AND(P$4&lt;=$G124,P$4+6&gt;=$F124),"V","")&amp;IF(AND(P$4&lt;=$H124,P$4+6&gt;=$H124),"R",""))</f>
        <v/>
      </c>
      <c r="Q124" s="34">
        <f>IF(OR($A124="",Q$4=""),"",IF(AND(Q$4&lt;=$D124,Q$4+6&gt;=$D124),"C","")&amp;IF(AND(Q$4&lt;=$E124,Q$4+6&gt;=$E124),"A","")&amp;IF(AND(Q$4&lt;=$G124,Q$4+6&gt;=$F124),"V","")&amp;IF(AND(Q$4&lt;=$H124,Q$4+6&gt;=$H124),"R",""))</f>
        <v/>
      </c>
      <c r="R124" s="34">
        <f>IF(OR($A124="",R$4=""),"",IF(AND(R$4&lt;=$D124,R$4+6&gt;=$D124),"C","")&amp;IF(AND(R$4&lt;=$E124,R$4+6&gt;=$E124),"A","")&amp;IF(AND(R$4&lt;=$G124,R$4+6&gt;=$F124),"V","")&amp;IF(AND(R$4&lt;=$H124,R$4+6&gt;=$H124),"R",""))</f>
        <v/>
      </c>
      <c r="S124" s="34">
        <f>IF(OR($A124="",S$4=""),"",IF(AND(S$4&lt;=$D124,S$4+6&gt;=$D124),"C","")&amp;IF(AND(S$4&lt;=$E124,S$4+6&gt;=$E124),"A","")&amp;IF(AND(S$4&lt;=$G124,S$4+6&gt;=$F124),"V","")&amp;IF(AND(S$4&lt;=$H124,S$4+6&gt;=$H124),"R",""))</f>
        <v/>
      </c>
      <c r="T124" s="34">
        <f>IF(OR($A124="",T$4=""),"",IF(AND(T$4&lt;=$D124,T$4+6&gt;=$D124),"C","")&amp;IF(AND(T$4&lt;=$E124,T$4+6&gt;=$E124),"A","")&amp;IF(AND(T$4&lt;=$G124,T$4+6&gt;=$F124),"V","")&amp;IF(AND(T$4&lt;=$H124,T$4+6&gt;=$H124),"R",""))</f>
        <v/>
      </c>
      <c r="U124" s="34">
        <f>IF(OR($A124="",U$4=""),"",IF(AND(U$4&lt;=$D124,U$4+6&gt;=$D124),"C","")&amp;IF(AND(U$4&lt;=$E124,U$4+6&gt;=$E124),"A","")&amp;IF(AND(U$4&lt;=$G124,U$4+6&gt;=$F124),"V","")&amp;IF(AND(U$4&lt;=$H124,U$4+6&gt;=$H124),"R",""))</f>
        <v/>
      </c>
      <c r="V124" s="34">
        <f>IF(OR($A124="",V$4=""),"",IF(AND(V$4&lt;=$D124,V$4+6&gt;=$D124),"C","")&amp;IF(AND(V$4&lt;=$E124,V$4+6&gt;=$E124),"A","")&amp;IF(AND(V$4&lt;=$G124,V$4+6&gt;=$F124),"V","")&amp;IF(AND(V$4&lt;=$H124,V$4+6&gt;=$H124),"R",""))</f>
        <v/>
      </c>
      <c r="W124" s="34">
        <f>IF(OR($A124="",W$4=""),"",IF(AND(W$4&lt;=$D124,W$4+6&gt;=$D124),"C","")&amp;IF(AND(W$4&lt;=$E124,W$4+6&gt;=$E124),"A","")&amp;IF(AND(W$4&lt;=$G124,W$4+6&gt;=$F124),"V","")&amp;IF(AND(W$4&lt;=$H124,W$4+6&gt;=$H124),"R",""))</f>
        <v/>
      </c>
      <c r="X124" s="34">
        <f>IF(OR($A124="",X$4=""),"",IF(AND(X$4&lt;=$D124,X$4+6&gt;=$D124),"C","")&amp;IF(AND(X$4&lt;=$E124,X$4+6&gt;=$E124),"A","")&amp;IF(AND(X$4&lt;=$G124,X$4+6&gt;=$F124),"V","")&amp;IF(AND(X$4&lt;=$H124,X$4+6&gt;=$H124),"R",""))</f>
        <v/>
      </c>
      <c r="Y124" s="34">
        <f>IF(OR($A124="",Y$4=""),"",IF(AND(Y$4&lt;=$D124,Y$4+6&gt;=$D124),"C","")&amp;IF(AND(Y$4&lt;=$E124,Y$4+6&gt;=$E124),"A","")&amp;IF(AND(Y$4&lt;=$G124,Y$4+6&gt;=$F124),"V","")&amp;IF(AND(Y$4&lt;=$H124,Y$4+6&gt;=$H124),"R",""))</f>
        <v/>
      </c>
      <c r="Z124" s="34">
        <f>IF(OR($A124="",Z$4=""),"",IF(AND(Z$4&lt;=$D124,Z$4+6&gt;=$D124),"C","")&amp;IF(AND(Z$4&lt;=$E124,Z$4+6&gt;=$E124),"A","")&amp;IF(AND(Z$4&lt;=$G124,Z$4+6&gt;=$F124),"V","")&amp;IF(AND(Z$4&lt;=$H124,Z$4+6&gt;=$H124),"R",""))</f>
        <v/>
      </c>
      <c r="AA124" s="34">
        <f>IF(OR($A124="",AA$4=""),"",IF(AND(AA$4&lt;=$D124,AA$4+6&gt;=$D124),"C","")&amp;IF(AND(AA$4&lt;=$E124,AA$4+6&gt;=$E124),"A","")&amp;IF(AND(AA$4&lt;=$G124,AA$4+6&gt;=$F124),"V","")&amp;IF(AND(AA$4&lt;=$H124,AA$4+6&gt;=$H124),"R",""))</f>
        <v/>
      </c>
      <c r="AB124" s="34">
        <f>IF(OR($A124="",AB$4=""),"",IF(AND(AB$4&lt;=$D124,AB$4+6&gt;=$D124),"C","")&amp;IF(AND(AB$4&lt;=$E124,AB$4+6&gt;=$E124),"A","")&amp;IF(AND(AB$4&lt;=$G124,AB$4+6&gt;=$F124),"V","")&amp;IF(AND(AB$4&lt;=$H124,AB$4+6&gt;=$H124),"R",""))</f>
        <v/>
      </c>
      <c r="AC124" s="34">
        <f>IF(OR($A124="",AC$4=""),"",IF(AND(AC$4&lt;=$D124,AC$4+6&gt;=$D124),"C","")&amp;IF(AND(AC$4&lt;=$E124,AC$4+6&gt;=$E124),"A","")&amp;IF(AND(AC$4&lt;=$G124,AC$4+6&gt;=$F124),"V","")&amp;IF(AND(AC$4&lt;=$H124,AC$4+6&gt;=$H124),"R",""))</f>
        <v/>
      </c>
      <c r="AD124" s="34">
        <f>IF(OR($A124="",AD$4=""),"",IF(AND(AD$4&lt;=$D124,AD$4+6&gt;=$D124),"C","")&amp;IF(AND(AD$4&lt;=$E124,AD$4+6&gt;=$E124),"A","")&amp;IF(AND(AD$4&lt;=$G124,AD$4+6&gt;=$F124),"V","")&amp;IF(AND(AD$4&lt;=$H124,AD$4+6&gt;=$H124),"R",""))</f>
        <v/>
      </c>
      <c r="AE124" s="34">
        <f>IF(OR($A124="",AE$4=""),"",IF(AND(AE$4&lt;=$D124,AE$4+6&gt;=$D124),"C","")&amp;IF(AND(AE$4&lt;=$E124,AE$4+6&gt;=$E124),"A","")&amp;IF(AND(AE$4&lt;=$G124,AE$4+6&gt;=$F124),"V","")&amp;IF(AND(AE$4&lt;=$H124,AE$4+6&gt;=$H124),"R",""))</f>
        <v/>
      </c>
      <c r="AF124" s="34">
        <f>IF(OR($A124="",AF$4=""),"",IF(AND(AF$4&lt;=$D124,AF$4+6&gt;=$D124),"C","")&amp;IF(AND(AF$4&lt;=$E124,AF$4+6&gt;=$E124),"A","")&amp;IF(AND(AF$4&lt;=$G124,AF$4+6&gt;=$F124),"V","")&amp;IF(AND(AF$4&lt;=$H124,AF$4+6&gt;=$H124),"R",""))</f>
        <v/>
      </c>
      <c r="AG124" s="34">
        <f>IF(OR($A124="",AG$4=""),"",IF(AND(AG$4&lt;=$D124,AG$4+6&gt;=$D124),"C","")&amp;IF(AND(AG$4&lt;=$E124,AG$4+6&gt;=$E124),"A","")&amp;IF(AND(AG$4&lt;=$G124,AG$4+6&gt;=$F124),"V","")&amp;IF(AND(AG$4&lt;=$H124,AG$4+6&gt;=$H124),"R",""))</f>
        <v/>
      </c>
      <c r="AH124" s="34">
        <f>IF(OR($A124="",AH$4=""),"",IF(AND(AH$4&lt;=$D124,AH$4+6&gt;=$D124),"C","")&amp;IF(AND(AH$4&lt;=$E124,AH$4+6&gt;=$E124),"A","")&amp;IF(AND(AH$4&lt;=$G124,AH$4+6&gt;=$F124),"V","")&amp;IF(AND(AH$4&lt;=$H124,AH$4+6&gt;=$H124),"R",""))</f>
        <v/>
      </c>
      <c r="AI124" s="34">
        <f>IF(OR($A124="",AI$4=""),"",IF(AND(AI$4&lt;=$D124,AI$4+6&gt;=$D124),"C","")&amp;IF(AND(AI$4&lt;=$E124,AI$4+6&gt;=$E124),"A","")&amp;IF(AND(AI$4&lt;=$G124,AI$4+6&gt;=$F124),"V","")&amp;IF(AND(AI$4&lt;=$H124,AI$4+6&gt;=$H124),"R",""))</f>
        <v/>
      </c>
      <c r="AJ124" s="34">
        <f>IF(OR($A124="",AJ$4=""),"",IF(AND(AJ$4&lt;=$D124,AJ$4+6&gt;=$D124),"C","")&amp;IF(AND(AJ$4&lt;=$E124,AJ$4+6&gt;=$E124),"A","")&amp;IF(AND(AJ$4&lt;=$G124,AJ$4+6&gt;=$F124),"V","")&amp;IF(AND(AJ$4&lt;=$H124,AJ$4+6&gt;=$H124),"R",""))</f>
        <v/>
      </c>
      <c r="AK124" s="34">
        <f>IF(OR($A124="",AK$4=""),"",IF(AND(AK$4&lt;=$D124,AK$4+6&gt;=$D124),"C","")&amp;IF(AND(AK$4&lt;=$E124,AK$4+6&gt;=$E124),"A","")&amp;IF(AND(AK$4&lt;=$G124,AK$4+6&gt;=$F124),"V","")&amp;IF(AND(AK$4&lt;=$H124,AK$4+6&gt;=$H124),"R",""))</f>
        <v/>
      </c>
      <c r="AL124" s="34">
        <f>IF(OR($A124="",AL$4=""),"",IF(AND(AL$4&lt;=$D124,AL$4+6&gt;=$D124),"C","")&amp;IF(AND(AL$4&lt;=$E124,AL$4+6&gt;=$E124),"A","")&amp;IF(AND(AL$4&lt;=$G124,AL$4+6&gt;=$F124),"V","")&amp;IF(AND(AL$4&lt;=$H124,AL$4+6&gt;=$H124),"R",""))</f>
        <v/>
      </c>
      <c r="AM124" s="34">
        <f>IF(OR($A124="",AM$4=""),"",IF(AND(AM$4&lt;=$D124,AM$4+6&gt;=$D124),"C","")&amp;IF(AND(AM$4&lt;=$E124,AM$4+6&gt;=$E124),"A","")&amp;IF(AND(AM$4&lt;=$G124,AM$4+6&gt;=$F124),"V","")&amp;IF(AND(AM$4&lt;=$H124,AM$4+6&gt;=$H124),"R",""))</f>
        <v/>
      </c>
      <c r="AN124" s="34">
        <f>IF(OR($A124="",AN$4=""),"",IF(AND(AN$4&lt;=$D124,AN$4+6&gt;=$D124),"C","")&amp;IF(AND(AN$4&lt;=$E124,AN$4+6&gt;=$E124),"A","")&amp;IF(AND(AN$4&lt;=$G124,AN$4+6&gt;=$F124),"V","")&amp;IF(AND(AN$4&lt;=$H124,AN$4+6&gt;=$H124),"R",""))</f>
        <v/>
      </c>
      <c r="AO124" s="34">
        <f>IF(OR($A124="",AO$4=""),"",IF(AND(AO$4&lt;=$D124,AO$4+6&gt;=$D124),"C","")&amp;IF(AND(AO$4&lt;=$E124,AO$4+6&gt;=$E124),"A","")&amp;IF(AND(AO$4&lt;=$G124,AO$4+6&gt;=$F124),"V","")&amp;IF(AND(AO$4&lt;=$H124,AO$4+6&gt;=$H124),"R",""))</f>
        <v/>
      </c>
      <c r="AP124" s="34">
        <f>IF(OR($A124="",AP$4=""),"",IF(AND(AP$4&lt;=$D124,AP$4+6&gt;=$D124),"C","")&amp;IF(AND(AP$4&lt;=$E124,AP$4+6&gt;=$E124),"A","")&amp;IF(AND(AP$4&lt;=$G124,AP$4+6&gt;=$F124),"V","")&amp;IF(AND(AP$4&lt;=$H124,AP$4+6&gt;=$H124),"R",""))</f>
        <v/>
      </c>
      <c r="AQ124" s="34">
        <f>IF(OR($A124="",AQ$4=""),"",IF(AND(AQ$4&lt;=$D124,AQ$4+6&gt;=$D124),"C","")&amp;IF(AND(AQ$4&lt;=$E124,AQ$4+6&gt;=$E124),"A","")&amp;IF(AND(AQ$4&lt;=$G124,AQ$4+6&gt;=$F124),"V","")&amp;IF(AND(AQ$4&lt;=$H124,AQ$4+6&gt;=$H124),"R",""))</f>
        <v/>
      </c>
      <c r="AR124" s="34">
        <f>IF(OR($A124="",AR$4=""),"",IF(AND(AR$4&lt;=$D124,AR$4+6&gt;=$D124),"C","")&amp;IF(AND(AR$4&lt;=$E124,AR$4+6&gt;=$E124),"A","")&amp;IF(AND(AR$4&lt;=$G124,AR$4+6&gt;=$F124),"V","")&amp;IF(AND(AR$4&lt;=$H124,AR$4+6&gt;=$H124),"R",""))</f>
        <v/>
      </c>
      <c r="AS124" s="34">
        <f>IF(OR($A124="",AS$4=""),"",IF(AND(AS$4&lt;=$D124,AS$4+6&gt;=$D124),"C","")&amp;IF(AND(AS$4&lt;=$E124,AS$4+6&gt;=$E124),"A","")&amp;IF(AND(AS$4&lt;=$G124,AS$4+6&gt;=$F124),"V","")&amp;IF(AND(AS$4&lt;=$H124,AS$4+6&gt;=$H124),"R",""))</f>
        <v/>
      </c>
      <c r="AT124" s="34">
        <f>IF(OR($A124="",AT$4=""),"",IF(AND(AT$4&lt;=$D124,AT$4+6&gt;=$D124),"C","")&amp;IF(AND(AT$4&lt;=$E124,AT$4+6&gt;=$E124),"A","")&amp;IF(AND(AT$4&lt;=$G124,AT$4+6&gt;=$F124),"V","")&amp;IF(AND(AT$4&lt;=$H124,AT$4+6&gt;=$H124),"R",""))</f>
        <v/>
      </c>
      <c r="AU124" s="34">
        <f>IF(OR($A124="",AU$4=""),"",IF(AND(AU$4&lt;=$D124,AU$4+6&gt;=$D124),"C","")&amp;IF(AND(AU$4&lt;=$E124,AU$4+6&gt;=$E124),"A","")&amp;IF(AND(AU$4&lt;=$G124,AU$4+6&gt;=$F124),"V","")&amp;IF(AND(AU$4&lt;=$H124,AU$4+6&gt;=$H124),"R",""))</f>
        <v/>
      </c>
      <c r="AV124" s="34">
        <f>IF(OR($A124="",AV$4=""),"",IF(AND(AV$4&lt;=$D124,AV$4+6&gt;=$D124),"C","")&amp;IF(AND(AV$4&lt;=$E124,AV$4+6&gt;=$E124),"A","")&amp;IF(AND(AV$4&lt;=$G124,AV$4+6&gt;=$F124),"V","")&amp;IF(AND(AV$4&lt;=$H124,AV$4+6&gt;=$H124),"R",""))</f>
        <v/>
      </c>
      <c r="AW124" s="34">
        <f>IF(OR($A124="",AW$4=""),"",IF(AND(AW$4&lt;=$D124,AW$4+6&gt;=$D124),"C","")&amp;IF(AND(AW$4&lt;=$E124,AW$4+6&gt;=$E124),"A","")&amp;IF(AND(AW$4&lt;=$G124,AW$4+6&gt;=$F124),"V","")&amp;IF(AND(AW$4&lt;=$H124,AW$4+6&gt;=$H124),"R",""))</f>
        <v/>
      </c>
      <c r="AX124" s="34">
        <f>IF(OR($A124="",AX$4=""),"",IF(AND(AX$4&lt;=$D124,AX$4+6&gt;=$D124),"C","")&amp;IF(AND(AX$4&lt;=$E124,AX$4+6&gt;=$E124),"A","")&amp;IF(AND(AX$4&lt;=$G124,AX$4+6&gt;=$F124),"V","")&amp;IF(AND(AX$4&lt;=$H124,AX$4+6&gt;=$H124),"R",""))</f>
        <v/>
      </c>
      <c r="AY124" s="34">
        <f>IF(OR($A124="",AY$4=""),"",IF(AND(AY$4&lt;=$D124,AY$4+6&gt;=$D124),"C","")&amp;IF(AND(AY$4&lt;=$E124,AY$4+6&gt;=$E124),"A","")&amp;IF(AND(AY$4&lt;=$G124,AY$4+6&gt;=$F124),"V","")&amp;IF(AND(AY$4&lt;=$H124,AY$4+6&gt;=$H124),"R",""))</f>
        <v/>
      </c>
      <c r="AZ124" s="34">
        <f>IF(OR($A124="",AZ$4=""),"",IF(AND(AZ$4&lt;=$D124,AZ$4+6&gt;=$D124),"C","")&amp;IF(AND(AZ$4&lt;=$E124,AZ$4+6&gt;=$E124),"A","")&amp;IF(AND(AZ$4&lt;=$G124,AZ$4+6&gt;=$F124),"V","")&amp;IF(AND(AZ$4&lt;=$H124,AZ$4+6&gt;=$H124),"R",""))</f>
        <v/>
      </c>
      <c r="BA124" s="34">
        <f>IF(OR($A124="",BA$4=""),"",IF(AND(BA$4&lt;=$D124,BA$4+6&gt;=$D124),"C","")&amp;IF(AND(BA$4&lt;=$E124,BA$4+6&gt;=$E124),"A","")&amp;IF(AND(BA$4&lt;=$G124,BA$4+6&gt;=$F124),"V","")&amp;IF(AND(BA$4&lt;=$H124,BA$4+6&gt;=$H124),"R",""))</f>
        <v/>
      </c>
      <c r="BB124" s="34">
        <f>IF(OR($A124="",BB$4=""),"",IF(AND(BB$4&lt;=$D124,BB$4+6&gt;=$D124),"C","")&amp;IF(AND(BB$4&lt;=$E124,BB$4+6&gt;=$E124),"A","")&amp;IF(AND(BB$4&lt;=$G124,BB$4+6&gt;=$F124),"V","")&amp;IF(AND(BB$4&lt;=$H124,BB$4+6&gt;=$H124),"R",""))</f>
        <v/>
      </c>
      <c r="BC124" s="34">
        <f>IF(OR($A124="",BC$4=""),"",IF(AND(BC$4&lt;=$D124,BC$4+6&gt;=$D124),"C","")&amp;IF(AND(BC$4&lt;=$E124,BC$4+6&gt;=$E124),"A","")&amp;IF(AND(BC$4&lt;=$G124,BC$4+6&gt;=$F124),"V","")&amp;IF(AND(BC$4&lt;=$H124,BC$4+6&gt;=$H124),"R",""))</f>
        <v/>
      </c>
      <c r="BD124" s="34">
        <f>IF(OR($A124="",BD$4=""),"",IF(AND(BD$4&lt;=$D124,BD$4+6&gt;=$D124),"C","")&amp;IF(AND(BD$4&lt;=$E124,BD$4+6&gt;=$E124),"A","")&amp;IF(AND(BD$4&lt;=$G124,BD$4+6&gt;=$F124),"V","")&amp;IF(AND(BD$4&lt;=$H124,BD$4+6&gt;=$H124),"R",""))</f>
        <v/>
      </c>
      <c r="BE124" s="34">
        <f>IF(OR($A124="",BE$4=""),"",IF(AND(BE$4&lt;=$D124,BE$4+6&gt;=$D124),"C","")&amp;IF(AND(BE$4&lt;=$E124,BE$4+6&gt;=$E124),"A","")&amp;IF(AND(BE$4&lt;=$G124,BE$4+6&gt;=$F124),"V","")&amp;IF(AND(BE$4&lt;=$H124,BE$4+6&gt;=$H124),"R",""))</f>
        <v/>
      </c>
      <c r="BF124" s="34">
        <f>IF(OR($A124="",BF$4=""),"",IF(AND(BF$4&lt;=$D124,BF$4+6&gt;=$D124),"C","")&amp;IF(AND(BF$4&lt;=$E124,BF$4+6&gt;=$E124),"A","")&amp;IF(AND(BF$4&lt;=$G124,BF$4+6&gt;=$F124),"V","")&amp;IF(AND(BF$4&lt;=$H124,BF$4+6&gt;=$H124),"R",""))</f>
        <v/>
      </c>
      <c r="BG124" s="34">
        <f>IF(OR($A124="",BG$4=""),"",IF(AND(BG$4&lt;=$D124,BG$4+6&gt;=$D124),"C","")&amp;IF(AND(BG$4&lt;=$E124,BG$4+6&gt;=$E124),"A","")&amp;IF(AND(BG$4&lt;=$G124,BG$4+6&gt;=$F124),"V","")&amp;IF(AND(BG$4&lt;=$H124,BG$4+6&gt;=$H124),"R",""))</f>
        <v/>
      </c>
      <c r="BH124" s="34">
        <f>IF(OR($A124="",BH$4=""),"",IF(AND(BH$4&lt;=$D124,BH$4+6&gt;=$D124),"C","")&amp;IF(AND(BH$4&lt;=$E124,BH$4+6&gt;=$E124),"A","")&amp;IF(AND(BH$4&lt;=$G124,BH$4+6&gt;=$F124),"V","")&amp;IF(AND(BH$4&lt;=$H124,BH$4+6&gt;=$H124),"R",""))</f>
        <v/>
      </c>
      <c r="BI124" s="34">
        <f>IF(OR($A124="",BI$4=""),"",IF(AND(BI$4&lt;=$D124,BI$4+6&gt;=$D124),"C","")&amp;IF(AND(BI$4&lt;=$E124,BI$4+6&gt;=$E124),"A","")&amp;IF(AND(BI$4&lt;=$G124,BI$4+6&gt;=$F124),"V","")&amp;IF(AND(BI$4&lt;=$H124,BI$4+6&gt;=$H124),"R",""))</f>
        <v/>
      </c>
      <c r="BJ124" s="34">
        <f>IF(OR($A124="",BJ$4=""),"",IF(AND(BJ$4&lt;=$D124,BJ$4+6&gt;=$D124),"C","")&amp;IF(AND(BJ$4&lt;=$E124,BJ$4+6&gt;=$E124),"A","")&amp;IF(AND(BJ$4&lt;=$G124,BJ$4+6&gt;=$F124),"V","")&amp;IF(AND(BJ$4&lt;=$H124,BJ$4+6&gt;=$H124),"R",""))</f>
        <v/>
      </c>
      <c r="BK124" s="34">
        <f>IF(OR($A124="",BK$4=""),"",IF(AND(BK$4&lt;=$D124,BK$4+6&gt;=$D124),"C","")&amp;IF(AND(BK$4&lt;=$E124,BK$4+6&gt;=$E124),"A","")&amp;IF(AND(BK$4&lt;=$G124,BK$4+6&gt;=$F124),"V","")&amp;IF(AND(BK$4&lt;=$H124,BK$4+6&gt;=$H124),"R",""))</f>
        <v/>
      </c>
      <c r="BL124" s="34">
        <f>IF(OR($A124="",BL$4=""),"",IF(AND(BL$4&lt;=$D124,BL$4+6&gt;=$D124),"C","")&amp;IF(AND(BL$4&lt;=$E124,BL$4+6&gt;=$E124),"A","")&amp;IF(AND(BL$4&lt;=$G124,BL$4+6&gt;=$F124),"V","")&amp;IF(AND(BL$4&lt;=$H124,BL$4+6&gt;=$H124),"R",""))</f>
        <v/>
      </c>
      <c r="BM124" s="34">
        <f>IF(OR($A124="",BM$4=""),"",IF(AND(BM$4&lt;=$D124,BM$4+6&gt;=$D124),"C","")&amp;IF(AND(BM$4&lt;=$E124,BM$4+6&gt;=$E124),"A","")&amp;IF(AND(BM$4&lt;=$G124,BM$4+6&gt;=$F124),"V","")&amp;IF(AND(BM$4&lt;=$H124,BM$4+6&gt;=$H124),"R",""))</f>
        <v/>
      </c>
      <c r="BN124" s="34">
        <f>IF(OR($A124="",BN$4=""),"",IF(AND(BN$4&lt;=$D124,BN$4+6&gt;=$D124),"C","")&amp;IF(AND(BN$4&lt;=$E124,BN$4+6&gt;=$E124),"A","")&amp;IF(AND(BN$4&lt;=$G124,BN$4+6&gt;=$F124),"V","")&amp;IF(AND(BN$4&lt;=$H124,BN$4+6&gt;=$H124),"R",""))</f>
        <v/>
      </c>
      <c r="BO124" s="34">
        <f>IF(OR($A124="",BO$4=""),"",IF(AND(BO$4&lt;=$D124,BO$4+6&gt;=$D124),"C","")&amp;IF(AND(BO$4&lt;=$E124,BO$4+6&gt;=$E124),"A","")&amp;IF(AND(BO$4&lt;=$G124,BO$4+6&gt;=$F124),"V","")&amp;IF(AND(BO$4&lt;=$H124,BO$4+6&gt;=$H124),"R",""))</f>
        <v/>
      </c>
      <c r="BP124" s="34">
        <f>IF(OR($A124="",BP$4=""),"",IF(AND(BP$4&lt;=$D124,BP$4+6&gt;=$D124),"C","")&amp;IF(AND(BP$4&lt;=$E124,BP$4+6&gt;=$E124),"A","")&amp;IF(AND(BP$4&lt;=$G124,BP$4+6&gt;=$F124),"V","")&amp;IF(AND(BP$4&lt;=$H124,BP$4+6&gt;=$H124),"R",""))</f>
        <v/>
      </c>
    </row>
    <row r="125" ht="26" customHeight="1">
      <c r="A125" s="13">
        <f>IF(Planejamento!A122="","",Planejamento!A122)</f>
        <v/>
      </c>
      <c r="B125" s="29">
        <f>IF(Planejamento!A122="","",Planejamento!B122)</f>
        <v/>
      </c>
      <c r="C125" s="29">
        <f>IF(Planejamento!A122="","",Planejamento!E122)</f>
        <v/>
      </c>
      <c r="D125" s="30">
        <f>IF(Planejamento!A122="","",Planejamento!L122)</f>
        <v/>
      </c>
      <c r="E125" s="30">
        <f>IF(Planejamento!A122="","",Planejamento!M122)</f>
        <v/>
      </c>
      <c r="F125" s="30">
        <f>IF(Planejamento!A122="","",Planejamento!G122)</f>
        <v/>
      </c>
      <c r="G125" s="30">
        <f>IF(Planejamento!A122="","",Planejamento!H122)</f>
        <v/>
      </c>
      <c r="H125" s="30">
        <f>IF(Planejamento!A122="","",Planejamento!N122)</f>
        <v/>
      </c>
      <c r="I125" s="31">
        <f>IF(OR($A125="",I$4=""),"",IF(AND(I$4&lt;=$D125,I$4+6&gt;=$D125),"C","")&amp;IF(AND(I$4&lt;=$E125,I$4+6&gt;=$E125),"A","")&amp;IF(AND(I$4&lt;=$G125,I$4+6&gt;=$F125),"V","")&amp;IF(AND(I$4&lt;=$H125,I$4+6&gt;=$H125),"R",""))</f>
        <v/>
      </c>
      <c r="J125" s="31">
        <f>IF(OR($A125="",J$4=""),"",IF(AND(J$4&lt;=$D125,J$4+6&gt;=$D125),"C","")&amp;IF(AND(J$4&lt;=$E125,J$4+6&gt;=$E125),"A","")&amp;IF(AND(J$4&lt;=$G125,J$4+6&gt;=$F125),"V","")&amp;IF(AND(J$4&lt;=$H125,J$4+6&gt;=$H125),"R",""))</f>
        <v/>
      </c>
      <c r="K125" s="31">
        <f>IF(OR($A125="",K$4=""),"",IF(AND(K$4&lt;=$D125,K$4+6&gt;=$D125),"C","")&amp;IF(AND(K$4&lt;=$E125,K$4+6&gt;=$E125),"A","")&amp;IF(AND(K$4&lt;=$G125,K$4+6&gt;=$F125),"V","")&amp;IF(AND(K$4&lt;=$H125,K$4+6&gt;=$H125),"R",""))</f>
        <v/>
      </c>
      <c r="L125" s="31">
        <f>IF(OR($A125="",L$4=""),"",IF(AND(L$4&lt;=$D125,L$4+6&gt;=$D125),"C","")&amp;IF(AND(L$4&lt;=$E125,L$4+6&gt;=$E125),"A","")&amp;IF(AND(L$4&lt;=$G125,L$4+6&gt;=$F125),"V","")&amp;IF(AND(L$4&lt;=$H125,L$4+6&gt;=$H125),"R",""))</f>
        <v/>
      </c>
      <c r="M125" s="31">
        <f>IF(OR($A125="",M$4=""),"",IF(AND(M$4&lt;=$D125,M$4+6&gt;=$D125),"C","")&amp;IF(AND(M$4&lt;=$E125,M$4+6&gt;=$E125),"A","")&amp;IF(AND(M$4&lt;=$G125,M$4+6&gt;=$F125),"V","")&amp;IF(AND(M$4&lt;=$H125,M$4+6&gt;=$H125),"R",""))</f>
        <v/>
      </c>
      <c r="N125" s="31">
        <f>IF(OR($A125="",N$4=""),"",IF(AND(N$4&lt;=$D125,N$4+6&gt;=$D125),"C","")&amp;IF(AND(N$4&lt;=$E125,N$4+6&gt;=$E125),"A","")&amp;IF(AND(N$4&lt;=$G125,N$4+6&gt;=$F125),"V","")&amp;IF(AND(N$4&lt;=$H125,N$4+6&gt;=$H125),"R",""))</f>
        <v/>
      </c>
      <c r="O125" s="31">
        <f>IF(OR($A125="",O$4=""),"",IF(AND(O$4&lt;=$D125,O$4+6&gt;=$D125),"C","")&amp;IF(AND(O$4&lt;=$E125,O$4+6&gt;=$E125),"A","")&amp;IF(AND(O$4&lt;=$G125,O$4+6&gt;=$F125),"V","")&amp;IF(AND(O$4&lt;=$H125,O$4+6&gt;=$H125),"R",""))</f>
        <v/>
      </c>
      <c r="P125" s="31">
        <f>IF(OR($A125="",P$4=""),"",IF(AND(P$4&lt;=$D125,P$4+6&gt;=$D125),"C","")&amp;IF(AND(P$4&lt;=$E125,P$4+6&gt;=$E125),"A","")&amp;IF(AND(P$4&lt;=$G125,P$4+6&gt;=$F125),"V","")&amp;IF(AND(P$4&lt;=$H125,P$4+6&gt;=$H125),"R",""))</f>
        <v/>
      </c>
      <c r="Q125" s="31">
        <f>IF(OR($A125="",Q$4=""),"",IF(AND(Q$4&lt;=$D125,Q$4+6&gt;=$D125),"C","")&amp;IF(AND(Q$4&lt;=$E125,Q$4+6&gt;=$E125),"A","")&amp;IF(AND(Q$4&lt;=$G125,Q$4+6&gt;=$F125),"V","")&amp;IF(AND(Q$4&lt;=$H125,Q$4+6&gt;=$H125),"R",""))</f>
        <v/>
      </c>
      <c r="R125" s="31">
        <f>IF(OR($A125="",R$4=""),"",IF(AND(R$4&lt;=$D125,R$4+6&gt;=$D125),"C","")&amp;IF(AND(R$4&lt;=$E125,R$4+6&gt;=$E125),"A","")&amp;IF(AND(R$4&lt;=$G125,R$4+6&gt;=$F125),"V","")&amp;IF(AND(R$4&lt;=$H125,R$4+6&gt;=$H125),"R",""))</f>
        <v/>
      </c>
      <c r="S125" s="31">
        <f>IF(OR($A125="",S$4=""),"",IF(AND(S$4&lt;=$D125,S$4+6&gt;=$D125),"C","")&amp;IF(AND(S$4&lt;=$E125,S$4+6&gt;=$E125),"A","")&amp;IF(AND(S$4&lt;=$G125,S$4+6&gt;=$F125),"V","")&amp;IF(AND(S$4&lt;=$H125,S$4+6&gt;=$H125),"R",""))</f>
        <v/>
      </c>
      <c r="T125" s="31">
        <f>IF(OR($A125="",T$4=""),"",IF(AND(T$4&lt;=$D125,T$4+6&gt;=$D125),"C","")&amp;IF(AND(T$4&lt;=$E125,T$4+6&gt;=$E125),"A","")&amp;IF(AND(T$4&lt;=$G125,T$4+6&gt;=$F125),"V","")&amp;IF(AND(T$4&lt;=$H125,T$4+6&gt;=$H125),"R",""))</f>
        <v/>
      </c>
      <c r="U125" s="31">
        <f>IF(OR($A125="",U$4=""),"",IF(AND(U$4&lt;=$D125,U$4+6&gt;=$D125),"C","")&amp;IF(AND(U$4&lt;=$E125,U$4+6&gt;=$E125),"A","")&amp;IF(AND(U$4&lt;=$G125,U$4+6&gt;=$F125),"V","")&amp;IF(AND(U$4&lt;=$H125,U$4+6&gt;=$H125),"R",""))</f>
        <v/>
      </c>
      <c r="V125" s="31">
        <f>IF(OR($A125="",V$4=""),"",IF(AND(V$4&lt;=$D125,V$4+6&gt;=$D125),"C","")&amp;IF(AND(V$4&lt;=$E125,V$4+6&gt;=$E125),"A","")&amp;IF(AND(V$4&lt;=$G125,V$4+6&gt;=$F125),"V","")&amp;IF(AND(V$4&lt;=$H125,V$4+6&gt;=$H125),"R",""))</f>
        <v/>
      </c>
      <c r="W125" s="31">
        <f>IF(OR($A125="",W$4=""),"",IF(AND(W$4&lt;=$D125,W$4+6&gt;=$D125),"C","")&amp;IF(AND(W$4&lt;=$E125,W$4+6&gt;=$E125),"A","")&amp;IF(AND(W$4&lt;=$G125,W$4+6&gt;=$F125),"V","")&amp;IF(AND(W$4&lt;=$H125,W$4+6&gt;=$H125),"R",""))</f>
        <v/>
      </c>
      <c r="X125" s="31">
        <f>IF(OR($A125="",X$4=""),"",IF(AND(X$4&lt;=$D125,X$4+6&gt;=$D125),"C","")&amp;IF(AND(X$4&lt;=$E125,X$4+6&gt;=$E125),"A","")&amp;IF(AND(X$4&lt;=$G125,X$4+6&gt;=$F125),"V","")&amp;IF(AND(X$4&lt;=$H125,X$4+6&gt;=$H125),"R",""))</f>
        <v/>
      </c>
      <c r="Y125" s="31">
        <f>IF(OR($A125="",Y$4=""),"",IF(AND(Y$4&lt;=$D125,Y$4+6&gt;=$D125),"C","")&amp;IF(AND(Y$4&lt;=$E125,Y$4+6&gt;=$E125),"A","")&amp;IF(AND(Y$4&lt;=$G125,Y$4+6&gt;=$F125),"V","")&amp;IF(AND(Y$4&lt;=$H125,Y$4+6&gt;=$H125),"R",""))</f>
        <v/>
      </c>
      <c r="Z125" s="31">
        <f>IF(OR($A125="",Z$4=""),"",IF(AND(Z$4&lt;=$D125,Z$4+6&gt;=$D125),"C","")&amp;IF(AND(Z$4&lt;=$E125,Z$4+6&gt;=$E125),"A","")&amp;IF(AND(Z$4&lt;=$G125,Z$4+6&gt;=$F125),"V","")&amp;IF(AND(Z$4&lt;=$H125,Z$4+6&gt;=$H125),"R",""))</f>
        <v/>
      </c>
      <c r="AA125" s="31">
        <f>IF(OR($A125="",AA$4=""),"",IF(AND(AA$4&lt;=$D125,AA$4+6&gt;=$D125),"C","")&amp;IF(AND(AA$4&lt;=$E125,AA$4+6&gt;=$E125),"A","")&amp;IF(AND(AA$4&lt;=$G125,AA$4+6&gt;=$F125),"V","")&amp;IF(AND(AA$4&lt;=$H125,AA$4+6&gt;=$H125),"R",""))</f>
        <v/>
      </c>
      <c r="AB125" s="31">
        <f>IF(OR($A125="",AB$4=""),"",IF(AND(AB$4&lt;=$D125,AB$4+6&gt;=$D125),"C","")&amp;IF(AND(AB$4&lt;=$E125,AB$4+6&gt;=$E125),"A","")&amp;IF(AND(AB$4&lt;=$G125,AB$4+6&gt;=$F125),"V","")&amp;IF(AND(AB$4&lt;=$H125,AB$4+6&gt;=$H125),"R",""))</f>
        <v/>
      </c>
      <c r="AC125" s="31">
        <f>IF(OR($A125="",AC$4=""),"",IF(AND(AC$4&lt;=$D125,AC$4+6&gt;=$D125),"C","")&amp;IF(AND(AC$4&lt;=$E125,AC$4+6&gt;=$E125),"A","")&amp;IF(AND(AC$4&lt;=$G125,AC$4+6&gt;=$F125),"V","")&amp;IF(AND(AC$4&lt;=$H125,AC$4+6&gt;=$H125),"R",""))</f>
        <v/>
      </c>
      <c r="AD125" s="31">
        <f>IF(OR($A125="",AD$4=""),"",IF(AND(AD$4&lt;=$D125,AD$4+6&gt;=$D125),"C","")&amp;IF(AND(AD$4&lt;=$E125,AD$4+6&gt;=$E125),"A","")&amp;IF(AND(AD$4&lt;=$G125,AD$4+6&gt;=$F125),"V","")&amp;IF(AND(AD$4&lt;=$H125,AD$4+6&gt;=$H125),"R",""))</f>
        <v/>
      </c>
      <c r="AE125" s="31">
        <f>IF(OR($A125="",AE$4=""),"",IF(AND(AE$4&lt;=$D125,AE$4+6&gt;=$D125),"C","")&amp;IF(AND(AE$4&lt;=$E125,AE$4+6&gt;=$E125),"A","")&amp;IF(AND(AE$4&lt;=$G125,AE$4+6&gt;=$F125),"V","")&amp;IF(AND(AE$4&lt;=$H125,AE$4+6&gt;=$H125),"R",""))</f>
        <v/>
      </c>
      <c r="AF125" s="31">
        <f>IF(OR($A125="",AF$4=""),"",IF(AND(AF$4&lt;=$D125,AF$4+6&gt;=$D125),"C","")&amp;IF(AND(AF$4&lt;=$E125,AF$4+6&gt;=$E125),"A","")&amp;IF(AND(AF$4&lt;=$G125,AF$4+6&gt;=$F125),"V","")&amp;IF(AND(AF$4&lt;=$H125,AF$4+6&gt;=$H125),"R",""))</f>
        <v/>
      </c>
      <c r="AG125" s="31">
        <f>IF(OR($A125="",AG$4=""),"",IF(AND(AG$4&lt;=$D125,AG$4+6&gt;=$D125),"C","")&amp;IF(AND(AG$4&lt;=$E125,AG$4+6&gt;=$E125),"A","")&amp;IF(AND(AG$4&lt;=$G125,AG$4+6&gt;=$F125),"V","")&amp;IF(AND(AG$4&lt;=$H125,AG$4+6&gt;=$H125),"R",""))</f>
        <v/>
      </c>
      <c r="AH125" s="31">
        <f>IF(OR($A125="",AH$4=""),"",IF(AND(AH$4&lt;=$D125,AH$4+6&gt;=$D125),"C","")&amp;IF(AND(AH$4&lt;=$E125,AH$4+6&gt;=$E125),"A","")&amp;IF(AND(AH$4&lt;=$G125,AH$4+6&gt;=$F125),"V","")&amp;IF(AND(AH$4&lt;=$H125,AH$4+6&gt;=$H125),"R",""))</f>
        <v/>
      </c>
      <c r="AI125" s="31">
        <f>IF(OR($A125="",AI$4=""),"",IF(AND(AI$4&lt;=$D125,AI$4+6&gt;=$D125),"C","")&amp;IF(AND(AI$4&lt;=$E125,AI$4+6&gt;=$E125),"A","")&amp;IF(AND(AI$4&lt;=$G125,AI$4+6&gt;=$F125),"V","")&amp;IF(AND(AI$4&lt;=$H125,AI$4+6&gt;=$H125),"R",""))</f>
        <v/>
      </c>
      <c r="AJ125" s="31">
        <f>IF(OR($A125="",AJ$4=""),"",IF(AND(AJ$4&lt;=$D125,AJ$4+6&gt;=$D125),"C","")&amp;IF(AND(AJ$4&lt;=$E125,AJ$4+6&gt;=$E125),"A","")&amp;IF(AND(AJ$4&lt;=$G125,AJ$4+6&gt;=$F125),"V","")&amp;IF(AND(AJ$4&lt;=$H125,AJ$4+6&gt;=$H125),"R",""))</f>
        <v/>
      </c>
      <c r="AK125" s="31">
        <f>IF(OR($A125="",AK$4=""),"",IF(AND(AK$4&lt;=$D125,AK$4+6&gt;=$D125),"C","")&amp;IF(AND(AK$4&lt;=$E125,AK$4+6&gt;=$E125),"A","")&amp;IF(AND(AK$4&lt;=$G125,AK$4+6&gt;=$F125),"V","")&amp;IF(AND(AK$4&lt;=$H125,AK$4+6&gt;=$H125),"R",""))</f>
        <v/>
      </c>
      <c r="AL125" s="31">
        <f>IF(OR($A125="",AL$4=""),"",IF(AND(AL$4&lt;=$D125,AL$4+6&gt;=$D125),"C","")&amp;IF(AND(AL$4&lt;=$E125,AL$4+6&gt;=$E125),"A","")&amp;IF(AND(AL$4&lt;=$G125,AL$4+6&gt;=$F125),"V","")&amp;IF(AND(AL$4&lt;=$H125,AL$4+6&gt;=$H125),"R",""))</f>
        <v/>
      </c>
      <c r="AM125" s="31">
        <f>IF(OR($A125="",AM$4=""),"",IF(AND(AM$4&lt;=$D125,AM$4+6&gt;=$D125),"C","")&amp;IF(AND(AM$4&lt;=$E125,AM$4+6&gt;=$E125),"A","")&amp;IF(AND(AM$4&lt;=$G125,AM$4+6&gt;=$F125),"V","")&amp;IF(AND(AM$4&lt;=$H125,AM$4+6&gt;=$H125),"R",""))</f>
        <v/>
      </c>
      <c r="AN125" s="31">
        <f>IF(OR($A125="",AN$4=""),"",IF(AND(AN$4&lt;=$D125,AN$4+6&gt;=$D125),"C","")&amp;IF(AND(AN$4&lt;=$E125,AN$4+6&gt;=$E125),"A","")&amp;IF(AND(AN$4&lt;=$G125,AN$4+6&gt;=$F125),"V","")&amp;IF(AND(AN$4&lt;=$H125,AN$4+6&gt;=$H125),"R",""))</f>
        <v/>
      </c>
      <c r="AO125" s="31">
        <f>IF(OR($A125="",AO$4=""),"",IF(AND(AO$4&lt;=$D125,AO$4+6&gt;=$D125),"C","")&amp;IF(AND(AO$4&lt;=$E125,AO$4+6&gt;=$E125),"A","")&amp;IF(AND(AO$4&lt;=$G125,AO$4+6&gt;=$F125),"V","")&amp;IF(AND(AO$4&lt;=$H125,AO$4+6&gt;=$H125),"R",""))</f>
        <v/>
      </c>
      <c r="AP125" s="31">
        <f>IF(OR($A125="",AP$4=""),"",IF(AND(AP$4&lt;=$D125,AP$4+6&gt;=$D125),"C","")&amp;IF(AND(AP$4&lt;=$E125,AP$4+6&gt;=$E125),"A","")&amp;IF(AND(AP$4&lt;=$G125,AP$4+6&gt;=$F125),"V","")&amp;IF(AND(AP$4&lt;=$H125,AP$4+6&gt;=$H125),"R",""))</f>
        <v/>
      </c>
      <c r="AQ125" s="31">
        <f>IF(OR($A125="",AQ$4=""),"",IF(AND(AQ$4&lt;=$D125,AQ$4+6&gt;=$D125),"C","")&amp;IF(AND(AQ$4&lt;=$E125,AQ$4+6&gt;=$E125),"A","")&amp;IF(AND(AQ$4&lt;=$G125,AQ$4+6&gt;=$F125),"V","")&amp;IF(AND(AQ$4&lt;=$H125,AQ$4+6&gt;=$H125),"R",""))</f>
        <v/>
      </c>
      <c r="AR125" s="31">
        <f>IF(OR($A125="",AR$4=""),"",IF(AND(AR$4&lt;=$D125,AR$4+6&gt;=$D125),"C","")&amp;IF(AND(AR$4&lt;=$E125,AR$4+6&gt;=$E125),"A","")&amp;IF(AND(AR$4&lt;=$G125,AR$4+6&gt;=$F125),"V","")&amp;IF(AND(AR$4&lt;=$H125,AR$4+6&gt;=$H125),"R",""))</f>
        <v/>
      </c>
      <c r="AS125" s="31">
        <f>IF(OR($A125="",AS$4=""),"",IF(AND(AS$4&lt;=$D125,AS$4+6&gt;=$D125),"C","")&amp;IF(AND(AS$4&lt;=$E125,AS$4+6&gt;=$E125),"A","")&amp;IF(AND(AS$4&lt;=$G125,AS$4+6&gt;=$F125),"V","")&amp;IF(AND(AS$4&lt;=$H125,AS$4+6&gt;=$H125),"R",""))</f>
        <v/>
      </c>
      <c r="AT125" s="31">
        <f>IF(OR($A125="",AT$4=""),"",IF(AND(AT$4&lt;=$D125,AT$4+6&gt;=$D125),"C","")&amp;IF(AND(AT$4&lt;=$E125,AT$4+6&gt;=$E125),"A","")&amp;IF(AND(AT$4&lt;=$G125,AT$4+6&gt;=$F125),"V","")&amp;IF(AND(AT$4&lt;=$H125,AT$4+6&gt;=$H125),"R",""))</f>
        <v/>
      </c>
      <c r="AU125" s="31">
        <f>IF(OR($A125="",AU$4=""),"",IF(AND(AU$4&lt;=$D125,AU$4+6&gt;=$D125),"C","")&amp;IF(AND(AU$4&lt;=$E125,AU$4+6&gt;=$E125),"A","")&amp;IF(AND(AU$4&lt;=$G125,AU$4+6&gt;=$F125),"V","")&amp;IF(AND(AU$4&lt;=$H125,AU$4+6&gt;=$H125),"R",""))</f>
        <v/>
      </c>
      <c r="AV125" s="31">
        <f>IF(OR($A125="",AV$4=""),"",IF(AND(AV$4&lt;=$D125,AV$4+6&gt;=$D125),"C","")&amp;IF(AND(AV$4&lt;=$E125,AV$4+6&gt;=$E125),"A","")&amp;IF(AND(AV$4&lt;=$G125,AV$4+6&gt;=$F125),"V","")&amp;IF(AND(AV$4&lt;=$H125,AV$4+6&gt;=$H125),"R",""))</f>
        <v/>
      </c>
      <c r="AW125" s="31">
        <f>IF(OR($A125="",AW$4=""),"",IF(AND(AW$4&lt;=$D125,AW$4+6&gt;=$D125),"C","")&amp;IF(AND(AW$4&lt;=$E125,AW$4+6&gt;=$E125),"A","")&amp;IF(AND(AW$4&lt;=$G125,AW$4+6&gt;=$F125),"V","")&amp;IF(AND(AW$4&lt;=$H125,AW$4+6&gt;=$H125),"R",""))</f>
        <v/>
      </c>
      <c r="AX125" s="31">
        <f>IF(OR($A125="",AX$4=""),"",IF(AND(AX$4&lt;=$D125,AX$4+6&gt;=$D125),"C","")&amp;IF(AND(AX$4&lt;=$E125,AX$4+6&gt;=$E125),"A","")&amp;IF(AND(AX$4&lt;=$G125,AX$4+6&gt;=$F125),"V","")&amp;IF(AND(AX$4&lt;=$H125,AX$4+6&gt;=$H125),"R",""))</f>
        <v/>
      </c>
      <c r="AY125" s="31">
        <f>IF(OR($A125="",AY$4=""),"",IF(AND(AY$4&lt;=$D125,AY$4+6&gt;=$D125),"C","")&amp;IF(AND(AY$4&lt;=$E125,AY$4+6&gt;=$E125),"A","")&amp;IF(AND(AY$4&lt;=$G125,AY$4+6&gt;=$F125),"V","")&amp;IF(AND(AY$4&lt;=$H125,AY$4+6&gt;=$H125),"R",""))</f>
        <v/>
      </c>
      <c r="AZ125" s="31">
        <f>IF(OR($A125="",AZ$4=""),"",IF(AND(AZ$4&lt;=$D125,AZ$4+6&gt;=$D125),"C","")&amp;IF(AND(AZ$4&lt;=$E125,AZ$4+6&gt;=$E125),"A","")&amp;IF(AND(AZ$4&lt;=$G125,AZ$4+6&gt;=$F125),"V","")&amp;IF(AND(AZ$4&lt;=$H125,AZ$4+6&gt;=$H125),"R",""))</f>
        <v/>
      </c>
      <c r="BA125" s="31">
        <f>IF(OR($A125="",BA$4=""),"",IF(AND(BA$4&lt;=$D125,BA$4+6&gt;=$D125),"C","")&amp;IF(AND(BA$4&lt;=$E125,BA$4+6&gt;=$E125),"A","")&amp;IF(AND(BA$4&lt;=$G125,BA$4+6&gt;=$F125),"V","")&amp;IF(AND(BA$4&lt;=$H125,BA$4+6&gt;=$H125),"R",""))</f>
        <v/>
      </c>
      <c r="BB125" s="31">
        <f>IF(OR($A125="",BB$4=""),"",IF(AND(BB$4&lt;=$D125,BB$4+6&gt;=$D125),"C","")&amp;IF(AND(BB$4&lt;=$E125,BB$4+6&gt;=$E125),"A","")&amp;IF(AND(BB$4&lt;=$G125,BB$4+6&gt;=$F125),"V","")&amp;IF(AND(BB$4&lt;=$H125,BB$4+6&gt;=$H125),"R",""))</f>
        <v/>
      </c>
      <c r="BC125" s="31">
        <f>IF(OR($A125="",BC$4=""),"",IF(AND(BC$4&lt;=$D125,BC$4+6&gt;=$D125),"C","")&amp;IF(AND(BC$4&lt;=$E125,BC$4+6&gt;=$E125),"A","")&amp;IF(AND(BC$4&lt;=$G125,BC$4+6&gt;=$F125),"V","")&amp;IF(AND(BC$4&lt;=$H125,BC$4+6&gt;=$H125),"R",""))</f>
        <v/>
      </c>
      <c r="BD125" s="31">
        <f>IF(OR($A125="",BD$4=""),"",IF(AND(BD$4&lt;=$D125,BD$4+6&gt;=$D125),"C","")&amp;IF(AND(BD$4&lt;=$E125,BD$4+6&gt;=$E125),"A","")&amp;IF(AND(BD$4&lt;=$G125,BD$4+6&gt;=$F125),"V","")&amp;IF(AND(BD$4&lt;=$H125,BD$4+6&gt;=$H125),"R",""))</f>
        <v/>
      </c>
      <c r="BE125" s="31">
        <f>IF(OR($A125="",BE$4=""),"",IF(AND(BE$4&lt;=$D125,BE$4+6&gt;=$D125),"C","")&amp;IF(AND(BE$4&lt;=$E125,BE$4+6&gt;=$E125),"A","")&amp;IF(AND(BE$4&lt;=$G125,BE$4+6&gt;=$F125),"V","")&amp;IF(AND(BE$4&lt;=$H125,BE$4+6&gt;=$H125),"R",""))</f>
        <v/>
      </c>
      <c r="BF125" s="31">
        <f>IF(OR($A125="",BF$4=""),"",IF(AND(BF$4&lt;=$D125,BF$4+6&gt;=$D125),"C","")&amp;IF(AND(BF$4&lt;=$E125,BF$4+6&gt;=$E125),"A","")&amp;IF(AND(BF$4&lt;=$G125,BF$4+6&gt;=$F125),"V","")&amp;IF(AND(BF$4&lt;=$H125,BF$4+6&gt;=$H125),"R",""))</f>
        <v/>
      </c>
      <c r="BG125" s="31">
        <f>IF(OR($A125="",BG$4=""),"",IF(AND(BG$4&lt;=$D125,BG$4+6&gt;=$D125),"C","")&amp;IF(AND(BG$4&lt;=$E125,BG$4+6&gt;=$E125),"A","")&amp;IF(AND(BG$4&lt;=$G125,BG$4+6&gt;=$F125),"V","")&amp;IF(AND(BG$4&lt;=$H125,BG$4+6&gt;=$H125),"R",""))</f>
        <v/>
      </c>
      <c r="BH125" s="31">
        <f>IF(OR($A125="",BH$4=""),"",IF(AND(BH$4&lt;=$D125,BH$4+6&gt;=$D125),"C","")&amp;IF(AND(BH$4&lt;=$E125,BH$4+6&gt;=$E125),"A","")&amp;IF(AND(BH$4&lt;=$G125,BH$4+6&gt;=$F125),"V","")&amp;IF(AND(BH$4&lt;=$H125,BH$4+6&gt;=$H125),"R",""))</f>
        <v/>
      </c>
      <c r="BI125" s="31">
        <f>IF(OR($A125="",BI$4=""),"",IF(AND(BI$4&lt;=$D125,BI$4+6&gt;=$D125),"C","")&amp;IF(AND(BI$4&lt;=$E125,BI$4+6&gt;=$E125),"A","")&amp;IF(AND(BI$4&lt;=$G125,BI$4+6&gt;=$F125),"V","")&amp;IF(AND(BI$4&lt;=$H125,BI$4+6&gt;=$H125),"R",""))</f>
        <v/>
      </c>
      <c r="BJ125" s="31">
        <f>IF(OR($A125="",BJ$4=""),"",IF(AND(BJ$4&lt;=$D125,BJ$4+6&gt;=$D125),"C","")&amp;IF(AND(BJ$4&lt;=$E125,BJ$4+6&gt;=$E125),"A","")&amp;IF(AND(BJ$4&lt;=$G125,BJ$4+6&gt;=$F125),"V","")&amp;IF(AND(BJ$4&lt;=$H125,BJ$4+6&gt;=$H125),"R",""))</f>
        <v/>
      </c>
      <c r="BK125" s="31">
        <f>IF(OR($A125="",BK$4=""),"",IF(AND(BK$4&lt;=$D125,BK$4+6&gt;=$D125),"C","")&amp;IF(AND(BK$4&lt;=$E125,BK$4+6&gt;=$E125),"A","")&amp;IF(AND(BK$4&lt;=$G125,BK$4+6&gt;=$F125),"V","")&amp;IF(AND(BK$4&lt;=$H125,BK$4+6&gt;=$H125),"R",""))</f>
        <v/>
      </c>
      <c r="BL125" s="31">
        <f>IF(OR($A125="",BL$4=""),"",IF(AND(BL$4&lt;=$D125,BL$4+6&gt;=$D125),"C","")&amp;IF(AND(BL$4&lt;=$E125,BL$4+6&gt;=$E125),"A","")&amp;IF(AND(BL$4&lt;=$G125,BL$4+6&gt;=$F125),"V","")&amp;IF(AND(BL$4&lt;=$H125,BL$4+6&gt;=$H125),"R",""))</f>
        <v/>
      </c>
      <c r="BM125" s="31">
        <f>IF(OR($A125="",BM$4=""),"",IF(AND(BM$4&lt;=$D125,BM$4+6&gt;=$D125),"C","")&amp;IF(AND(BM$4&lt;=$E125,BM$4+6&gt;=$E125),"A","")&amp;IF(AND(BM$4&lt;=$G125,BM$4+6&gt;=$F125),"V","")&amp;IF(AND(BM$4&lt;=$H125,BM$4+6&gt;=$H125),"R",""))</f>
        <v/>
      </c>
      <c r="BN125" s="31">
        <f>IF(OR($A125="",BN$4=""),"",IF(AND(BN$4&lt;=$D125,BN$4+6&gt;=$D125),"C","")&amp;IF(AND(BN$4&lt;=$E125,BN$4+6&gt;=$E125),"A","")&amp;IF(AND(BN$4&lt;=$G125,BN$4+6&gt;=$F125),"V","")&amp;IF(AND(BN$4&lt;=$H125,BN$4+6&gt;=$H125),"R",""))</f>
        <v/>
      </c>
      <c r="BO125" s="31">
        <f>IF(OR($A125="",BO$4=""),"",IF(AND(BO$4&lt;=$D125,BO$4+6&gt;=$D125),"C","")&amp;IF(AND(BO$4&lt;=$E125,BO$4+6&gt;=$E125),"A","")&amp;IF(AND(BO$4&lt;=$G125,BO$4+6&gt;=$F125),"V","")&amp;IF(AND(BO$4&lt;=$H125,BO$4+6&gt;=$H125),"R",""))</f>
        <v/>
      </c>
      <c r="BP125" s="31">
        <f>IF(OR($A125="",BP$4=""),"",IF(AND(BP$4&lt;=$D125,BP$4+6&gt;=$D125),"C","")&amp;IF(AND(BP$4&lt;=$E125,BP$4+6&gt;=$E125),"A","")&amp;IF(AND(BP$4&lt;=$G125,BP$4+6&gt;=$F125),"V","")&amp;IF(AND(BP$4&lt;=$H125,BP$4+6&gt;=$H125),"R",""))</f>
        <v/>
      </c>
    </row>
    <row r="126" ht="26" customHeight="1">
      <c r="A126" s="12">
        <f>IF(Planejamento!A123="","",Planejamento!A123)</f>
        <v/>
      </c>
      <c r="B126" s="32">
        <f>IF(Planejamento!A123="","",Planejamento!B123)</f>
        <v/>
      </c>
      <c r="C126" s="32">
        <f>IF(Planejamento!A123="","",Planejamento!E123)</f>
        <v/>
      </c>
      <c r="D126" s="33">
        <f>IF(Planejamento!A123="","",Planejamento!L123)</f>
        <v/>
      </c>
      <c r="E126" s="33">
        <f>IF(Planejamento!A123="","",Planejamento!M123)</f>
        <v/>
      </c>
      <c r="F126" s="33">
        <f>IF(Planejamento!A123="","",Planejamento!G123)</f>
        <v/>
      </c>
      <c r="G126" s="33">
        <f>IF(Planejamento!A123="","",Planejamento!H123)</f>
        <v/>
      </c>
      <c r="H126" s="33">
        <f>IF(Planejamento!A123="","",Planejamento!N123)</f>
        <v/>
      </c>
      <c r="I126" s="34">
        <f>IF(OR($A126="",I$4=""),"",IF(AND(I$4&lt;=$D126,I$4+6&gt;=$D126),"C","")&amp;IF(AND(I$4&lt;=$E126,I$4+6&gt;=$E126),"A","")&amp;IF(AND(I$4&lt;=$G126,I$4+6&gt;=$F126),"V","")&amp;IF(AND(I$4&lt;=$H126,I$4+6&gt;=$H126),"R",""))</f>
        <v/>
      </c>
      <c r="J126" s="34">
        <f>IF(OR($A126="",J$4=""),"",IF(AND(J$4&lt;=$D126,J$4+6&gt;=$D126),"C","")&amp;IF(AND(J$4&lt;=$E126,J$4+6&gt;=$E126),"A","")&amp;IF(AND(J$4&lt;=$G126,J$4+6&gt;=$F126),"V","")&amp;IF(AND(J$4&lt;=$H126,J$4+6&gt;=$H126),"R",""))</f>
        <v/>
      </c>
      <c r="K126" s="34">
        <f>IF(OR($A126="",K$4=""),"",IF(AND(K$4&lt;=$D126,K$4+6&gt;=$D126),"C","")&amp;IF(AND(K$4&lt;=$E126,K$4+6&gt;=$E126),"A","")&amp;IF(AND(K$4&lt;=$G126,K$4+6&gt;=$F126),"V","")&amp;IF(AND(K$4&lt;=$H126,K$4+6&gt;=$H126),"R",""))</f>
        <v/>
      </c>
      <c r="L126" s="34">
        <f>IF(OR($A126="",L$4=""),"",IF(AND(L$4&lt;=$D126,L$4+6&gt;=$D126),"C","")&amp;IF(AND(L$4&lt;=$E126,L$4+6&gt;=$E126),"A","")&amp;IF(AND(L$4&lt;=$G126,L$4+6&gt;=$F126),"V","")&amp;IF(AND(L$4&lt;=$H126,L$4+6&gt;=$H126),"R",""))</f>
        <v/>
      </c>
      <c r="M126" s="34">
        <f>IF(OR($A126="",M$4=""),"",IF(AND(M$4&lt;=$D126,M$4+6&gt;=$D126),"C","")&amp;IF(AND(M$4&lt;=$E126,M$4+6&gt;=$E126),"A","")&amp;IF(AND(M$4&lt;=$G126,M$4+6&gt;=$F126),"V","")&amp;IF(AND(M$4&lt;=$H126,M$4+6&gt;=$H126),"R",""))</f>
        <v/>
      </c>
      <c r="N126" s="34">
        <f>IF(OR($A126="",N$4=""),"",IF(AND(N$4&lt;=$D126,N$4+6&gt;=$D126),"C","")&amp;IF(AND(N$4&lt;=$E126,N$4+6&gt;=$E126),"A","")&amp;IF(AND(N$4&lt;=$G126,N$4+6&gt;=$F126),"V","")&amp;IF(AND(N$4&lt;=$H126,N$4+6&gt;=$H126),"R",""))</f>
        <v/>
      </c>
      <c r="O126" s="34">
        <f>IF(OR($A126="",O$4=""),"",IF(AND(O$4&lt;=$D126,O$4+6&gt;=$D126),"C","")&amp;IF(AND(O$4&lt;=$E126,O$4+6&gt;=$E126),"A","")&amp;IF(AND(O$4&lt;=$G126,O$4+6&gt;=$F126),"V","")&amp;IF(AND(O$4&lt;=$H126,O$4+6&gt;=$H126),"R",""))</f>
        <v/>
      </c>
      <c r="P126" s="34">
        <f>IF(OR($A126="",P$4=""),"",IF(AND(P$4&lt;=$D126,P$4+6&gt;=$D126),"C","")&amp;IF(AND(P$4&lt;=$E126,P$4+6&gt;=$E126),"A","")&amp;IF(AND(P$4&lt;=$G126,P$4+6&gt;=$F126),"V","")&amp;IF(AND(P$4&lt;=$H126,P$4+6&gt;=$H126),"R",""))</f>
        <v/>
      </c>
      <c r="Q126" s="34">
        <f>IF(OR($A126="",Q$4=""),"",IF(AND(Q$4&lt;=$D126,Q$4+6&gt;=$D126),"C","")&amp;IF(AND(Q$4&lt;=$E126,Q$4+6&gt;=$E126),"A","")&amp;IF(AND(Q$4&lt;=$G126,Q$4+6&gt;=$F126),"V","")&amp;IF(AND(Q$4&lt;=$H126,Q$4+6&gt;=$H126),"R",""))</f>
        <v/>
      </c>
      <c r="R126" s="34">
        <f>IF(OR($A126="",R$4=""),"",IF(AND(R$4&lt;=$D126,R$4+6&gt;=$D126),"C","")&amp;IF(AND(R$4&lt;=$E126,R$4+6&gt;=$E126),"A","")&amp;IF(AND(R$4&lt;=$G126,R$4+6&gt;=$F126),"V","")&amp;IF(AND(R$4&lt;=$H126,R$4+6&gt;=$H126),"R",""))</f>
        <v/>
      </c>
      <c r="S126" s="34">
        <f>IF(OR($A126="",S$4=""),"",IF(AND(S$4&lt;=$D126,S$4+6&gt;=$D126),"C","")&amp;IF(AND(S$4&lt;=$E126,S$4+6&gt;=$E126),"A","")&amp;IF(AND(S$4&lt;=$G126,S$4+6&gt;=$F126),"V","")&amp;IF(AND(S$4&lt;=$H126,S$4+6&gt;=$H126),"R",""))</f>
        <v/>
      </c>
      <c r="T126" s="34">
        <f>IF(OR($A126="",T$4=""),"",IF(AND(T$4&lt;=$D126,T$4+6&gt;=$D126),"C","")&amp;IF(AND(T$4&lt;=$E126,T$4+6&gt;=$E126),"A","")&amp;IF(AND(T$4&lt;=$G126,T$4+6&gt;=$F126),"V","")&amp;IF(AND(T$4&lt;=$H126,T$4+6&gt;=$H126),"R",""))</f>
        <v/>
      </c>
      <c r="U126" s="34">
        <f>IF(OR($A126="",U$4=""),"",IF(AND(U$4&lt;=$D126,U$4+6&gt;=$D126),"C","")&amp;IF(AND(U$4&lt;=$E126,U$4+6&gt;=$E126),"A","")&amp;IF(AND(U$4&lt;=$G126,U$4+6&gt;=$F126),"V","")&amp;IF(AND(U$4&lt;=$H126,U$4+6&gt;=$H126),"R",""))</f>
        <v/>
      </c>
      <c r="V126" s="34">
        <f>IF(OR($A126="",V$4=""),"",IF(AND(V$4&lt;=$D126,V$4+6&gt;=$D126),"C","")&amp;IF(AND(V$4&lt;=$E126,V$4+6&gt;=$E126),"A","")&amp;IF(AND(V$4&lt;=$G126,V$4+6&gt;=$F126),"V","")&amp;IF(AND(V$4&lt;=$H126,V$4+6&gt;=$H126),"R",""))</f>
        <v/>
      </c>
      <c r="W126" s="34">
        <f>IF(OR($A126="",W$4=""),"",IF(AND(W$4&lt;=$D126,W$4+6&gt;=$D126),"C","")&amp;IF(AND(W$4&lt;=$E126,W$4+6&gt;=$E126),"A","")&amp;IF(AND(W$4&lt;=$G126,W$4+6&gt;=$F126),"V","")&amp;IF(AND(W$4&lt;=$H126,W$4+6&gt;=$H126),"R",""))</f>
        <v/>
      </c>
      <c r="X126" s="34">
        <f>IF(OR($A126="",X$4=""),"",IF(AND(X$4&lt;=$D126,X$4+6&gt;=$D126),"C","")&amp;IF(AND(X$4&lt;=$E126,X$4+6&gt;=$E126),"A","")&amp;IF(AND(X$4&lt;=$G126,X$4+6&gt;=$F126),"V","")&amp;IF(AND(X$4&lt;=$H126,X$4+6&gt;=$H126),"R",""))</f>
        <v/>
      </c>
      <c r="Y126" s="34">
        <f>IF(OR($A126="",Y$4=""),"",IF(AND(Y$4&lt;=$D126,Y$4+6&gt;=$D126),"C","")&amp;IF(AND(Y$4&lt;=$E126,Y$4+6&gt;=$E126),"A","")&amp;IF(AND(Y$4&lt;=$G126,Y$4+6&gt;=$F126),"V","")&amp;IF(AND(Y$4&lt;=$H126,Y$4+6&gt;=$H126),"R",""))</f>
        <v/>
      </c>
      <c r="Z126" s="34">
        <f>IF(OR($A126="",Z$4=""),"",IF(AND(Z$4&lt;=$D126,Z$4+6&gt;=$D126),"C","")&amp;IF(AND(Z$4&lt;=$E126,Z$4+6&gt;=$E126),"A","")&amp;IF(AND(Z$4&lt;=$G126,Z$4+6&gt;=$F126),"V","")&amp;IF(AND(Z$4&lt;=$H126,Z$4+6&gt;=$H126),"R",""))</f>
        <v/>
      </c>
      <c r="AA126" s="34">
        <f>IF(OR($A126="",AA$4=""),"",IF(AND(AA$4&lt;=$D126,AA$4+6&gt;=$D126),"C","")&amp;IF(AND(AA$4&lt;=$E126,AA$4+6&gt;=$E126),"A","")&amp;IF(AND(AA$4&lt;=$G126,AA$4+6&gt;=$F126),"V","")&amp;IF(AND(AA$4&lt;=$H126,AA$4+6&gt;=$H126),"R",""))</f>
        <v/>
      </c>
      <c r="AB126" s="34">
        <f>IF(OR($A126="",AB$4=""),"",IF(AND(AB$4&lt;=$D126,AB$4+6&gt;=$D126),"C","")&amp;IF(AND(AB$4&lt;=$E126,AB$4+6&gt;=$E126),"A","")&amp;IF(AND(AB$4&lt;=$G126,AB$4+6&gt;=$F126),"V","")&amp;IF(AND(AB$4&lt;=$H126,AB$4+6&gt;=$H126),"R",""))</f>
        <v/>
      </c>
      <c r="AC126" s="34">
        <f>IF(OR($A126="",AC$4=""),"",IF(AND(AC$4&lt;=$D126,AC$4+6&gt;=$D126),"C","")&amp;IF(AND(AC$4&lt;=$E126,AC$4+6&gt;=$E126),"A","")&amp;IF(AND(AC$4&lt;=$G126,AC$4+6&gt;=$F126),"V","")&amp;IF(AND(AC$4&lt;=$H126,AC$4+6&gt;=$H126),"R",""))</f>
        <v/>
      </c>
      <c r="AD126" s="34">
        <f>IF(OR($A126="",AD$4=""),"",IF(AND(AD$4&lt;=$D126,AD$4+6&gt;=$D126),"C","")&amp;IF(AND(AD$4&lt;=$E126,AD$4+6&gt;=$E126),"A","")&amp;IF(AND(AD$4&lt;=$G126,AD$4+6&gt;=$F126),"V","")&amp;IF(AND(AD$4&lt;=$H126,AD$4+6&gt;=$H126),"R",""))</f>
        <v/>
      </c>
      <c r="AE126" s="34">
        <f>IF(OR($A126="",AE$4=""),"",IF(AND(AE$4&lt;=$D126,AE$4+6&gt;=$D126),"C","")&amp;IF(AND(AE$4&lt;=$E126,AE$4+6&gt;=$E126),"A","")&amp;IF(AND(AE$4&lt;=$G126,AE$4+6&gt;=$F126),"V","")&amp;IF(AND(AE$4&lt;=$H126,AE$4+6&gt;=$H126),"R",""))</f>
        <v/>
      </c>
      <c r="AF126" s="34">
        <f>IF(OR($A126="",AF$4=""),"",IF(AND(AF$4&lt;=$D126,AF$4+6&gt;=$D126),"C","")&amp;IF(AND(AF$4&lt;=$E126,AF$4+6&gt;=$E126),"A","")&amp;IF(AND(AF$4&lt;=$G126,AF$4+6&gt;=$F126),"V","")&amp;IF(AND(AF$4&lt;=$H126,AF$4+6&gt;=$H126),"R",""))</f>
        <v/>
      </c>
      <c r="AG126" s="34">
        <f>IF(OR($A126="",AG$4=""),"",IF(AND(AG$4&lt;=$D126,AG$4+6&gt;=$D126),"C","")&amp;IF(AND(AG$4&lt;=$E126,AG$4+6&gt;=$E126),"A","")&amp;IF(AND(AG$4&lt;=$G126,AG$4+6&gt;=$F126),"V","")&amp;IF(AND(AG$4&lt;=$H126,AG$4+6&gt;=$H126),"R",""))</f>
        <v/>
      </c>
      <c r="AH126" s="34">
        <f>IF(OR($A126="",AH$4=""),"",IF(AND(AH$4&lt;=$D126,AH$4+6&gt;=$D126),"C","")&amp;IF(AND(AH$4&lt;=$E126,AH$4+6&gt;=$E126),"A","")&amp;IF(AND(AH$4&lt;=$G126,AH$4+6&gt;=$F126),"V","")&amp;IF(AND(AH$4&lt;=$H126,AH$4+6&gt;=$H126),"R",""))</f>
        <v/>
      </c>
      <c r="AI126" s="34">
        <f>IF(OR($A126="",AI$4=""),"",IF(AND(AI$4&lt;=$D126,AI$4+6&gt;=$D126),"C","")&amp;IF(AND(AI$4&lt;=$E126,AI$4+6&gt;=$E126),"A","")&amp;IF(AND(AI$4&lt;=$G126,AI$4+6&gt;=$F126),"V","")&amp;IF(AND(AI$4&lt;=$H126,AI$4+6&gt;=$H126),"R",""))</f>
        <v/>
      </c>
      <c r="AJ126" s="34">
        <f>IF(OR($A126="",AJ$4=""),"",IF(AND(AJ$4&lt;=$D126,AJ$4+6&gt;=$D126),"C","")&amp;IF(AND(AJ$4&lt;=$E126,AJ$4+6&gt;=$E126),"A","")&amp;IF(AND(AJ$4&lt;=$G126,AJ$4+6&gt;=$F126),"V","")&amp;IF(AND(AJ$4&lt;=$H126,AJ$4+6&gt;=$H126),"R",""))</f>
        <v/>
      </c>
      <c r="AK126" s="34">
        <f>IF(OR($A126="",AK$4=""),"",IF(AND(AK$4&lt;=$D126,AK$4+6&gt;=$D126),"C","")&amp;IF(AND(AK$4&lt;=$E126,AK$4+6&gt;=$E126),"A","")&amp;IF(AND(AK$4&lt;=$G126,AK$4+6&gt;=$F126),"V","")&amp;IF(AND(AK$4&lt;=$H126,AK$4+6&gt;=$H126),"R",""))</f>
        <v/>
      </c>
      <c r="AL126" s="34">
        <f>IF(OR($A126="",AL$4=""),"",IF(AND(AL$4&lt;=$D126,AL$4+6&gt;=$D126),"C","")&amp;IF(AND(AL$4&lt;=$E126,AL$4+6&gt;=$E126),"A","")&amp;IF(AND(AL$4&lt;=$G126,AL$4+6&gt;=$F126),"V","")&amp;IF(AND(AL$4&lt;=$H126,AL$4+6&gt;=$H126),"R",""))</f>
        <v/>
      </c>
      <c r="AM126" s="34">
        <f>IF(OR($A126="",AM$4=""),"",IF(AND(AM$4&lt;=$D126,AM$4+6&gt;=$D126),"C","")&amp;IF(AND(AM$4&lt;=$E126,AM$4+6&gt;=$E126),"A","")&amp;IF(AND(AM$4&lt;=$G126,AM$4+6&gt;=$F126),"V","")&amp;IF(AND(AM$4&lt;=$H126,AM$4+6&gt;=$H126),"R",""))</f>
        <v/>
      </c>
      <c r="AN126" s="34">
        <f>IF(OR($A126="",AN$4=""),"",IF(AND(AN$4&lt;=$D126,AN$4+6&gt;=$D126),"C","")&amp;IF(AND(AN$4&lt;=$E126,AN$4+6&gt;=$E126),"A","")&amp;IF(AND(AN$4&lt;=$G126,AN$4+6&gt;=$F126),"V","")&amp;IF(AND(AN$4&lt;=$H126,AN$4+6&gt;=$H126),"R",""))</f>
        <v/>
      </c>
      <c r="AO126" s="34">
        <f>IF(OR($A126="",AO$4=""),"",IF(AND(AO$4&lt;=$D126,AO$4+6&gt;=$D126),"C","")&amp;IF(AND(AO$4&lt;=$E126,AO$4+6&gt;=$E126),"A","")&amp;IF(AND(AO$4&lt;=$G126,AO$4+6&gt;=$F126),"V","")&amp;IF(AND(AO$4&lt;=$H126,AO$4+6&gt;=$H126),"R",""))</f>
        <v/>
      </c>
      <c r="AP126" s="34">
        <f>IF(OR($A126="",AP$4=""),"",IF(AND(AP$4&lt;=$D126,AP$4+6&gt;=$D126),"C","")&amp;IF(AND(AP$4&lt;=$E126,AP$4+6&gt;=$E126),"A","")&amp;IF(AND(AP$4&lt;=$G126,AP$4+6&gt;=$F126),"V","")&amp;IF(AND(AP$4&lt;=$H126,AP$4+6&gt;=$H126),"R",""))</f>
        <v/>
      </c>
      <c r="AQ126" s="34">
        <f>IF(OR($A126="",AQ$4=""),"",IF(AND(AQ$4&lt;=$D126,AQ$4+6&gt;=$D126),"C","")&amp;IF(AND(AQ$4&lt;=$E126,AQ$4+6&gt;=$E126),"A","")&amp;IF(AND(AQ$4&lt;=$G126,AQ$4+6&gt;=$F126),"V","")&amp;IF(AND(AQ$4&lt;=$H126,AQ$4+6&gt;=$H126),"R",""))</f>
        <v/>
      </c>
      <c r="AR126" s="34">
        <f>IF(OR($A126="",AR$4=""),"",IF(AND(AR$4&lt;=$D126,AR$4+6&gt;=$D126),"C","")&amp;IF(AND(AR$4&lt;=$E126,AR$4+6&gt;=$E126),"A","")&amp;IF(AND(AR$4&lt;=$G126,AR$4+6&gt;=$F126),"V","")&amp;IF(AND(AR$4&lt;=$H126,AR$4+6&gt;=$H126),"R",""))</f>
        <v/>
      </c>
      <c r="AS126" s="34">
        <f>IF(OR($A126="",AS$4=""),"",IF(AND(AS$4&lt;=$D126,AS$4+6&gt;=$D126),"C","")&amp;IF(AND(AS$4&lt;=$E126,AS$4+6&gt;=$E126),"A","")&amp;IF(AND(AS$4&lt;=$G126,AS$4+6&gt;=$F126),"V","")&amp;IF(AND(AS$4&lt;=$H126,AS$4+6&gt;=$H126),"R",""))</f>
        <v/>
      </c>
      <c r="AT126" s="34">
        <f>IF(OR($A126="",AT$4=""),"",IF(AND(AT$4&lt;=$D126,AT$4+6&gt;=$D126),"C","")&amp;IF(AND(AT$4&lt;=$E126,AT$4+6&gt;=$E126),"A","")&amp;IF(AND(AT$4&lt;=$G126,AT$4+6&gt;=$F126),"V","")&amp;IF(AND(AT$4&lt;=$H126,AT$4+6&gt;=$H126),"R",""))</f>
        <v/>
      </c>
      <c r="AU126" s="34">
        <f>IF(OR($A126="",AU$4=""),"",IF(AND(AU$4&lt;=$D126,AU$4+6&gt;=$D126),"C","")&amp;IF(AND(AU$4&lt;=$E126,AU$4+6&gt;=$E126),"A","")&amp;IF(AND(AU$4&lt;=$G126,AU$4+6&gt;=$F126),"V","")&amp;IF(AND(AU$4&lt;=$H126,AU$4+6&gt;=$H126),"R",""))</f>
        <v/>
      </c>
      <c r="AV126" s="34">
        <f>IF(OR($A126="",AV$4=""),"",IF(AND(AV$4&lt;=$D126,AV$4+6&gt;=$D126),"C","")&amp;IF(AND(AV$4&lt;=$E126,AV$4+6&gt;=$E126),"A","")&amp;IF(AND(AV$4&lt;=$G126,AV$4+6&gt;=$F126),"V","")&amp;IF(AND(AV$4&lt;=$H126,AV$4+6&gt;=$H126),"R",""))</f>
        <v/>
      </c>
      <c r="AW126" s="34">
        <f>IF(OR($A126="",AW$4=""),"",IF(AND(AW$4&lt;=$D126,AW$4+6&gt;=$D126),"C","")&amp;IF(AND(AW$4&lt;=$E126,AW$4+6&gt;=$E126),"A","")&amp;IF(AND(AW$4&lt;=$G126,AW$4+6&gt;=$F126),"V","")&amp;IF(AND(AW$4&lt;=$H126,AW$4+6&gt;=$H126),"R",""))</f>
        <v/>
      </c>
      <c r="AX126" s="34">
        <f>IF(OR($A126="",AX$4=""),"",IF(AND(AX$4&lt;=$D126,AX$4+6&gt;=$D126),"C","")&amp;IF(AND(AX$4&lt;=$E126,AX$4+6&gt;=$E126),"A","")&amp;IF(AND(AX$4&lt;=$G126,AX$4+6&gt;=$F126),"V","")&amp;IF(AND(AX$4&lt;=$H126,AX$4+6&gt;=$H126),"R",""))</f>
        <v/>
      </c>
      <c r="AY126" s="34">
        <f>IF(OR($A126="",AY$4=""),"",IF(AND(AY$4&lt;=$D126,AY$4+6&gt;=$D126),"C","")&amp;IF(AND(AY$4&lt;=$E126,AY$4+6&gt;=$E126),"A","")&amp;IF(AND(AY$4&lt;=$G126,AY$4+6&gt;=$F126),"V","")&amp;IF(AND(AY$4&lt;=$H126,AY$4+6&gt;=$H126),"R",""))</f>
        <v/>
      </c>
      <c r="AZ126" s="34">
        <f>IF(OR($A126="",AZ$4=""),"",IF(AND(AZ$4&lt;=$D126,AZ$4+6&gt;=$D126),"C","")&amp;IF(AND(AZ$4&lt;=$E126,AZ$4+6&gt;=$E126),"A","")&amp;IF(AND(AZ$4&lt;=$G126,AZ$4+6&gt;=$F126),"V","")&amp;IF(AND(AZ$4&lt;=$H126,AZ$4+6&gt;=$H126),"R",""))</f>
        <v/>
      </c>
      <c r="BA126" s="34">
        <f>IF(OR($A126="",BA$4=""),"",IF(AND(BA$4&lt;=$D126,BA$4+6&gt;=$D126),"C","")&amp;IF(AND(BA$4&lt;=$E126,BA$4+6&gt;=$E126),"A","")&amp;IF(AND(BA$4&lt;=$G126,BA$4+6&gt;=$F126),"V","")&amp;IF(AND(BA$4&lt;=$H126,BA$4+6&gt;=$H126),"R",""))</f>
        <v/>
      </c>
      <c r="BB126" s="34">
        <f>IF(OR($A126="",BB$4=""),"",IF(AND(BB$4&lt;=$D126,BB$4+6&gt;=$D126),"C","")&amp;IF(AND(BB$4&lt;=$E126,BB$4+6&gt;=$E126),"A","")&amp;IF(AND(BB$4&lt;=$G126,BB$4+6&gt;=$F126),"V","")&amp;IF(AND(BB$4&lt;=$H126,BB$4+6&gt;=$H126),"R",""))</f>
        <v/>
      </c>
      <c r="BC126" s="34">
        <f>IF(OR($A126="",BC$4=""),"",IF(AND(BC$4&lt;=$D126,BC$4+6&gt;=$D126),"C","")&amp;IF(AND(BC$4&lt;=$E126,BC$4+6&gt;=$E126),"A","")&amp;IF(AND(BC$4&lt;=$G126,BC$4+6&gt;=$F126),"V","")&amp;IF(AND(BC$4&lt;=$H126,BC$4+6&gt;=$H126),"R",""))</f>
        <v/>
      </c>
      <c r="BD126" s="34">
        <f>IF(OR($A126="",BD$4=""),"",IF(AND(BD$4&lt;=$D126,BD$4+6&gt;=$D126),"C","")&amp;IF(AND(BD$4&lt;=$E126,BD$4+6&gt;=$E126),"A","")&amp;IF(AND(BD$4&lt;=$G126,BD$4+6&gt;=$F126),"V","")&amp;IF(AND(BD$4&lt;=$H126,BD$4+6&gt;=$H126),"R",""))</f>
        <v/>
      </c>
      <c r="BE126" s="34">
        <f>IF(OR($A126="",BE$4=""),"",IF(AND(BE$4&lt;=$D126,BE$4+6&gt;=$D126),"C","")&amp;IF(AND(BE$4&lt;=$E126,BE$4+6&gt;=$E126),"A","")&amp;IF(AND(BE$4&lt;=$G126,BE$4+6&gt;=$F126),"V","")&amp;IF(AND(BE$4&lt;=$H126,BE$4+6&gt;=$H126),"R",""))</f>
        <v/>
      </c>
      <c r="BF126" s="34">
        <f>IF(OR($A126="",BF$4=""),"",IF(AND(BF$4&lt;=$D126,BF$4+6&gt;=$D126),"C","")&amp;IF(AND(BF$4&lt;=$E126,BF$4+6&gt;=$E126),"A","")&amp;IF(AND(BF$4&lt;=$G126,BF$4+6&gt;=$F126),"V","")&amp;IF(AND(BF$4&lt;=$H126,BF$4+6&gt;=$H126),"R",""))</f>
        <v/>
      </c>
      <c r="BG126" s="34">
        <f>IF(OR($A126="",BG$4=""),"",IF(AND(BG$4&lt;=$D126,BG$4+6&gt;=$D126),"C","")&amp;IF(AND(BG$4&lt;=$E126,BG$4+6&gt;=$E126),"A","")&amp;IF(AND(BG$4&lt;=$G126,BG$4+6&gt;=$F126),"V","")&amp;IF(AND(BG$4&lt;=$H126,BG$4+6&gt;=$H126),"R",""))</f>
        <v/>
      </c>
      <c r="BH126" s="34">
        <f>IF(OR($A126="",BH$4=""),"",IF(AND(BH$4&lt;=$D126,BH$4+6&gt;=$D126),"C","")&amp;IF(AND(BH$4&lt;=$E126,BH$4+6&gt;=$E126),"A","")&amp;IF(AND(BH$4&lt;=$G126,BH$4+6&gt;=$F126),"V","")&amp;IF(AND(BH$4&lt;=$H126,BH$4+6&gt;=$H126),"R",""))</f>
        <v/>
      </c>
      <c r="BI126" s="34">
        <f>IF(OR($A126="",BI$4=""),"",IF(AND(BI$4&lt;=$D126,BI$4+6&gt;=$D126),"C","")&amp;IF(AND(BI$4&lt;=$E126,BI$4+6&gt;=$E126),"A","")&amp;IF(AND(BI$4&lt;=$G126,BI$4+6&gt;=$F126),"V","")&amp;IF(AND(BI$4&lt;=$H126,BI$4+6&gt;=$H126),"R",""))</f>
        <v/>
      </c>
      <c r="BJ126" s="34">
        <f>IF(OR($A126="",BJ$4=""),"",IF(AND(BJ$4&lt;=$D126,BJ$4+6&gt;=$D126),"C","")&amp;IF(AND(BJ$4&lt;=$E126,BJ$4+6&gt;=$E126),"A","")&amp;IF(AND(BJ$4&lt;=$G126,BJ$4+6&gt;=$F126),"V","")&amp;IF(AND(BJ$4&lt;=$H126,BJ$4+6&gt;=$H126),"R",""))</f>
        <v/>
      </c>
      <c r="BK126" s="34">
        <f>IF(OR($A126="",BK$4=""),"",IF(AND(BK$4&lt;=$D126,BK$4+6&gt;=$D126),"C","")&amp;IF(AND(BK$4&lt;=$E126,BK$4+6&gt;=$E126),"A","")&amp;IF(AND(BK$4&lt;=$G126,BK$4+6&gt;=$F126),"V","")&amp;IF(AND(BK$4&lt;=$H126,BK$4+6&gt;=$H126),"R",""))</f>
        <v/>
      </c>
      <c r="BL126" s="34">
        <f>IF(OR($A126="",BL$4=""),"",IF(AND(BL$4&lt;=$D126,BL$4+6&gt;=$D126),"C","")&amp;IF(AND(BL$4&lt;=$E126,BL$4+6&gt;=$E126),"A","")&amp;IF(AND(BL$4&lt;=$G126,BL$4+6&gt;=$F126),"V","")&amp;IF(AND(BL$4&lt;=$H126,BL$4+6&gt;=$H126),"R",""))</f>
        <v/>
      </c>
      <c r="BM126" s="34">
        <f>IF(OR($A126="",BM$4=""),"",IF(AND(BM$4&lt;=$D126,BM$4+6&gt;=$D126),"C","")&amp;IF(AND(BM$4&lt;=$E126,BM$4+6&gt;=$E126),"A","")&amp;IF(AND(BM$4&lt;=$G126,BM$4+6&gt;=$F126),"V","")&amp;IF(AND(BM$4&lt;=$H126,BM$4+6&gt;=$H126),"R",""))</f>
        <v/>
      </c>
      <c r="BN126" s="34">
        <f>IF(OR($A126="",BN$4=""),"",IF(AND(BN$4&lt;=$D126,BN$4+6&gt;=$D126),"C","")&amp;IF(AND(BN$4&lt;=$E126,BN$4+6&gt;=$E126),"A","")&amp;IF(AND(BN$4&lt;=$G126,BN$4+6&gt;=$F126),"V","")&amp;IF(AND(BN$4&lt;=$H126,BN$4+6&gt;=$H126),"R",""))</f>
        <v/>
      </c>
      <c r="BO126" s="34">
        <f>IF(OR($A126="",BO$4=""),"",IF(AND(BO$4&lt;=$D126,BO$4+6&gt;=$D126),"C","")&amp;IF(AND(BO$4&lt;=$E126,BO$4+6&gt;=$E126),"A","")&amp;IF(AND(BO$4&lt;=$G126,BO$4+6&gt;=$F126),"V","")&amp;IF(AND(BO$4&lt;=$H126,BO$4+6&gt;=$H126),"R",""))</f>
        <v/>
      </c>
      <c r="BP126" s="34">
        <f>IF(OR($A126="",BP$4=""),"",IF(AND(BP$4&lt;=$D126,BP$4+6&gt;=$D126),"C","")&amp;IF(AND(BP$4&lt;=$E126,BP$4+6&gt;=$E126),"A","")&amp;IF(AND(BP$4&lt;=$G126,BP$4+6&gt;=$F126),"V","")&amp;IF(AND(BP$4&lt;=$H126,BP$4+6&gt;=$H126),"R",""))</f>
        <v/>
      </c>
    </row>
    <row r="127" ht="26" customHeight="1">
      <c r="A127" s="13">
        <f>IF(Planejamento!A124="","",Planejamento!A124)</f>
        <v/>
      </c>
      <c r="B127" s="29">
        <f>IF(Planejamento!A124="","",Planejamento!B124)</f>
        <v/>
      </c>
      <c r="C127" s="29">
        <f>IF(Planejamento!A124="","",Planejamento!E124)</f>
        <v/>
      </c>
      <c r="D127" s="30">
        <f>IF(Planejamento!A124="","",Planejamento!L124)</f>
        <v/>
      </c>
      <c r="E127" s="30">
        <f>IF(Planejamento!A124="","",Planejamento!M124)</f>
        <v/>
      </c>
      <c r="F127" s="30">
        <f>IF(Planejamento!A124="","",Planejamento!G124)</f>
        <v/>
      </c>
      <c r="G127" s="30">
        <f>IF(Planejamento!A124="","",Planejamento!H124)</f>
        <v/>
      </c>
      <c r="H127" s="30">
        <f>IF(Planejamento!A124="","",Planejamento!N124)</f>
        <v/>
      </c>
      <c r="I127" s="31">
        <f>IF(OR($A127="",I$4=""),"",IF(AND(I$4&lt;=$D127,I$4+6&gt;=$D127),"C","")&amp;IF(AND(I$4&lt;=$E127,I$4+6&gt;=$E127),"A","")&amp;IF(AND(I$4&lt;=$G127,I$4+6&gt;=$F127),"V","")&amp;IF(AND(I$4&lt;=$H127,I$4+6&gt;=$H127),"R",""))</f>
        <v/>
      </c>
      <c r="J127" s="31">
        <f>IF(OR($A127="",J$4=""),"",IF(AND(J$4&lt;=$D127,J$4+6&gt;=$D127),"C","")&amp;IF(AND(J$4&lt;=$E127,J$4+6&gt;=$E127),"A","")&amp;IF(AND(J$4&lt;=$G127,J$4+6&gt;=$F127),"V","")&amp;IF(AND(J$4&lt;=$H127,J$4+6&gt;=$H127),"R",""))</f>
        <v/>
      </c>
      <c r="K127" s="31">
        <f>IF(OR($A127="",K$4=""),"",IF(AND(K$4&lt;=$D127,K$4+6&gt;=$D127),"C","")&amp;IF(AND(K$4&lt;=$E127,K$4+6&gt;=$E127),"A","")&amp;IF(AND(K$4&lt;=$G127,K$4+6&gt;=$F127),"V","")&amp;IF(AND(K$4&lt;=$H127,K$4+6&gt;=$H127),"R",""))</f>
        <v/>
      </c>
      <c r="L127" s="31">
        <f>IF(OR($A127="",L$4=""),"",IF(AND(L$4&lt;=$D127,L$4+6&gt;=$D127),"C","")&amp;IF(AND(L$4&lt;=$E127,L$4+6&gt;=$E127),"A","")&amp;IF(AND(L$4&lt;=$G127,L$4+6&gt;=$F127),"V","")&amp;IF(AND(L$4&lt;=$H127,L$4+6&gt;=$H127),"R",""))</f>
        <v/>
      </c>
      <c r="M127" s="31">
        <f>IF(OR($A127="",M$4=""),"",IF(AND(M$4&lt;=$D127,M$4+6&gt;=$D127),"C","")&amp;IF(AND(M$4&lt;=$E127,M$4+6&gt;=$E127),"A","")&amp;IF(AND(M$4&lt;=$G127,M$4+6&gt;=$F127),"V","")&amp;IF(AND(M$4&lt;=$H127,M$4+6&gt;=$H127),"R",""))</f>
        <v/>
      </c>
      <c r="N127" s="31">
        <f>IF(OR($A127="",N$4=""),"",IF(AND(N$4&lt;=$D127,N$4+6&gt;=$D127),"C","")&amp;IF(AND(N$4&lt;=$E127,N$4+6&gt;=$E127),"A","")&amp;IF(AND(N$4&lt;=$G127,N$4+6&gt;=$F127),"V","")&amp;IF(AND(N$4&lt;=$H127,N$4+6&gt;=$H127),"R",""))</f>
        <v/>
      </c>
      <c r="O127" s="31">
        <f>IF(OR($A127="",O$4=""),"",IF(AND(O$4&lt;=$D127,O$4+6&gt;=$D127),"C","")&amp;IF(AND(O$4&lt;=$E127,O$4+6&gt;=$E127),"A","")&amp;IF(AND(O$4&lt;=$G127,O$4+6&gt;=$F127),"V","")&amp;IF(AND(O$4&lt;=$H127,O$4+6&gt;=$H127),"R",""))</f>
        <v/>
      </c>
      <c r="P127" s="31">
        <f>IF(OR($A127="",P$4=""),"",IF(AND(P$4&lt;=$D127,P$4+6&gt;=$D127),"C","")&amp;IF(AND(P$4&lt;=$E127,P$4+6&gt;=$E127),"A","")&amp;IF(AND(P$4&lt;=$G127,P$4+6&gt;=$F127),"V","")&amp;IF(AND(P$4&lt;=$H127,P$4+6&gt;=$H127),"R",""))</f>
        <v/>
      </c>
      <c r="Q127" s="31">
        <f>IF(OR($A127="",Q$4=""),"",IF(AND(Q$4&lt;=$D127,Q$4+6&gt;=$D127),"C","")&amp;IF(AND(Q$4&lt;=$E127,Q$4+6&gt;=$E127),"A","")&amp;IF(AND(Q$4&lt;=$G127,Q$4+6&gt;=$F127),"V","")&amp;IF(AND(Q$4&lt;=$H127,Q$4+6&gt;=$H127),"R",""))</f>
        <v/>
      </c>
      <c r="R127" s="31">
        <f>IF(OR($A127="",R$4=""),"",IF(AND(R$4&lt;=$D127,R$4+6&gt;=$D127),"C","")&amp;IF(AND(R$4&lt;=$E127,R$4+6&gt;=$E127),"A","")&amp;IF(AND(R$4&lt;=$G127,R$4+6&gt;=$F127),"V","")&amp;IF(AND(R$4&lt;=$H127,R$4+6&gt;=$H127),"R",""))</f>
        <v/>
      </c>
      <c r="S127" s="31">
        <f>IF(OR($A127="",S$4=""),"",IF(AND(S$4&lt;=$D127,S$4+6&gt;=$D127),"C","")&amp;IF(AND(S$4&lt;=$E127,S$4+6&gt;=$E127),"A","")&amp;IF(AND(S$4&lt;=$G127,S$4+6&gt;=$F127),"V","")&amp;IF(AND(S$4&lt;=$H127,S$4+6&gt;=$H127),"R",""))</f>
        <v/>
      </c>
      <c r="T127" s="31">
        <f>IF(OR($A127="",T$4=""),"",IF(AND(T$4&lt;=$D127,T$4+6&gt;=$D127),"C","")&amp;IF(AND(T$4&lt;=$E127,T$4+6&gt;=$E127),"A","")&amp;IF(AND(T$4&lt;=$G127,T$4+6&gt;=$F127),"V","")&amp;IF(AND(T$4&lt;=$H127,T$4+6&gt;=$H127),"R",""))</f>
        <v/>
      </c>
      <c r="U127" s="31">
        <f>IF(OR($A127="",U$4=""),"",IF(AND(U$4&lt;=$D127,U$4+6&gt;=$D127),"C","")&amp;IF(AND(U$4&lt;=$E127,U$4+6&gt;=$E127),"A","")&amp;IF(AND(U$4&lt;=$G127,U$4+6&gt;=$F127),"V","")&amp;IF(AND(U$4&lt;=$H127,U$4+6&gt;=$H127),"R",""))</f>
        <v/>
      </c>
      <c r="V127" s="31">
        <f>IF(OR($A127="",V$4=""),"",IF(AND(V$4&lt;=$D127,V$4+6&gt;=$D127),"C","")&amp;IF(AND(V$4&lt;=$E127,V$4+6&gt;=$E127),"A","")&amp;IF(AND(V$4&lt;=$G127,V$4+6&gt;=$F127),"V","")&amp;IF(AND(V$4&lt;=$H127,V$4+6&gt;=$H127),"R",""))</f>
        <v/>
      </c>
      <c r="W127" s="31">
        <f>IF(OR($A127="",W$4=""),"",IF(AND(W$4&lt;=$D127,W$4+6&gt;=$D127),"C","")&amp;IF(AND(W$4&lt;=$E127,W$4+6&gt;=$E127),"A","")&amp;IF(AND(W$4&lt;=$G127,W$4+6&gt;=$F127),"V","")&amp;IF(AND(W$4&lt;=$H127,W$4+6&gt;=$H127),"R",""))</f>
        <v/>
      </c>
      <c r="X127" s="31">
        <f>IF(OR($A127="",X$4=""),"",IF(AND(X$4&lt;=$D127,X$4+6&gt;=$D127),"C","")&amp;IF(AND(X$4&lt;=$E127,X$4+6&gt;=$E127),"A","")&amp;IF(AND(X$4&lt;=$G127,X$4+6&gt;=$F127),"V","")&amp;IF(AND(X$4&lt;=$H127,X$4+6&gt;=$H127),"R",""))</f>
        <v/>
      </c>
      <c r="Y127" s="31">
        <f>IF(OR($A127="",Y$4=""),"",IF(AND(Y$4&lt;=$D127,Y$4+6&gt;=$D127),"C","")&amp;IF(AND(Y$4&lt;=$E127,Y$4+6&gt;=$E127),"A","")&amp;IF(AND(Y$4&lt;=$G127,Y$4+6&gt;=$F127),"V","")&amp;IF(AND(Y$4&lt;=$H127,Y$4+6&gt;=$H127),"R",""))</f>
        <v/>
      </c>
      <c r="Z127" s="31">
        <f>IF(OR($A127="",Z$4=""),"",IF(AND(Z$4&lt;=$D127,Z$4+6&gt;=$D127),"C","")&amp;IF(AND(Z$4&lt;=$E127,Z$4+6&gt;=$E127),"A","")&amp;IF(AND(Z$4&lt;=$G127,Z$4+6&gt;=$F127),"V","")&amp;IF(AND(Z$4&lt;=$H127,Z$4+6&gt;=$H127),"R",""))</f>
        <v/>
      </c>
      <c r="AA127" s="31">
        <f>IF(OR($A127="",AA$4=""),"",IF(AND(AA$4&lt;=$D127,AA$4+6&gt;=$D127),"C","")&amp;IF(AND(AA$4&lt;=$E127,AA$4+6&gt;=$E127),"A","")&amp;IF(AND(AA$4&lt;=$G127,AA$4+6&gt;=$F127),"V","")&amp;IF(AND(AA$4&lt;=$H127,AA$4+6&gt;=$H127),"R",""))</f>
        <v/>
      </c>
      <c r="AB127" s="31">
        <f>IF(OR($A127="",AB$4=""),"",IF(AND(AB$4&lt;=$D127,AB$4+6&gt;=$D127),"C","")&amp;IF(AND(AB$4&lt;=$E127,AB$4+6&gt;=$E127),"A","")&amp;IF(AND(AB$4&lt;=$G127,AB$4+6&gt;=$F127),"V","")&amp;IF(AND(AB$4&lt;=$H127,AB$4+6&gt;=$H127),"R",""))</f>
        <v/>
      </c>
      <c r="AC127" s="31">
        <f>IF(OR($A127="",AC$4=""),"",IF(AND(AC$4&lt;=$D127,AC$4+6&gt;=$D127),"C","")&amp;IF(AND(AC$4&lt;=$E127,AC$4+6&gt;=$E127),"A","")&amp;IF(AND(AC$4&lt;=$G127,AC$4+6&gt;=$F127),"V","")&amp;IF(AND(AC$4&lt;=$H127,AC$4+6&gt;=$H127),"R",""))</f>
        <v/>
      </c>
      <c r="AD127" s="31">
        <f>IF(OR($A127="",AD$4=""),"",IF(AND(AD$4&lt;=$D127,AD$4+6&gt;=$D127),"C","")&amp;IF(AND(AD$4&lt;=$E127,AD$4+6&gt;=$E127),"A","")&amp;IF(AND(AD$4&lt;=$G127,AD$4+6&gt;=$F127),"V","")&amp;IF(AND(AD$4&lt;=$H127,AD$4+6&gt;=$H127),"R",""))</f>
        <v/>
      </c>
      <c r="AE127" s="31">
        <f>IF(OR($A127="",AE$4=""),"",IF(AND(AE$4&lt;=$D127,AE$4+6&gt;=$D127),"C","")&amp;IF(AND(AE$4&lt;=$E127,AE$4+6&gt;=$E127),"A","")&amp;IF(AND(AE$4&lt;=$G127,AE$4+6&gt;=$F127),"V","")&amp;IF(AND(AE$4&lt;=$H127,AE$4+6&gt;=$H127),"R",""))</f>
        <v/>
      </c>
      <c r="AF127" s="31">
        <f>IF(OR($A127="",AF$4=""),"",IF(AND(AF$4&lt;=$D127,AF$4+6&gt;=$D127),"C","")&amp;IF(AND(AF$4&lt;=$E127,AF$4+6&gt;=$E127),"A","")&amp;IF(AND(AF$4&lt;=$G127,AF$4+6&gt;=$F127),"V","")&amp;IF(AND(AF$4&lt;=$H127,AF$4+6&gt;=$H127),"R",""))</f>
        <v/>
      </c>
      <c r="AG127" s="31">
        <f>IF(OR($A127="",AG$4=""),"",IF(AND(AG$4&lt;=$D127,AG$4+6&gt;=$D127),"C","")&amp;IF(AND(AG$4&lt;=$E127,AG$4+6&gt;=$E127),"A","")&amp;IF(AND(AG$4&lt;=$G127,AG$4+6&gt;=$F127),"V","")&amp;IF(AND(AG$4&lt;=$H127,AG$4+6&gt;=$H127),"R",""))</f>
        <v/>
      </c>
      <c r="AH127" s="31">
        <f>IF(OR($A127="",AH$4=""),"",IF(AND(AH$4&lt;=$D127,AH$4+6&gt;=$D127),"C","")&amp;IF(AND(AH$4&lt;=$E127,AH$4+6&gt;=$E127),"A","")&amp;IF(AND(AH$4&lt;=$G127,AH$4+6&gt;=$F127),"V","")&amp;IF(AND(AH$4&lt;=$H127,AH$4+6&gt;=$H127),"R",""))</f>
        <v/>
      </c>
      <c r="AI127" s="31">
        <f>IF(OR($A127="",AI$4=""),"",IF(AND(AI$4&lt;=$D127,AI$4+6&gt;=$D127),"C","")&amp;IF(AND(AI$4&lt;=$E127,AI$4+6&gt;=$E127),"A","")&amp;IF(AND(AI$4&lt;=$G127,AI$4+6&gt;=$F127),"V","")&amp;IF(AND(AI$4&lt;=$H127,AI$4+6&gt;=$H127),"R",""))</f>
        <v/>
      </c>
      <c r="AJ127" s="31">
        <f>IF(OR($A127="",AJ$4=""),"",IF(AND(AJ$4&lt;=$D127,AJ$4+6&gt;=$D127),"C","")&amp;IF(AND(AJ$4&lt;=$E127,AJ$4+6&gt;=$E127),"A","")&amp;IF(AND(AJ$4&lt;=$G127,AJ$4+6&gt;=$F127),"V","")&amp;IF(AND(AJ$4&lt;=$H127,AJ$4+6&gt;=$H127),"R",""))</f>
        <v/>
      </c>
      <c r="AK127" s="31">
        <f>IF(OR($A127="",AK$4=""),"",IF(AND(AK$4&lt;=$D127,AK$4+6&gt;=$D127),"C","")&amp;IF(AND(AK$4&lt;=$E127,AK$4+6&gt;=$E127),"A","")&amp;IF(AND(AK$4&lt;=$G127,AK$4+6&gt;=$F127),"V","")&amp;IF(AND(AK$4&lt;=$H127,AK$4+6&gt;=$H127),"R",""))</f>
        <v/>
      </c>
      <c r="AL127" s="31">
        <f>IF(OR($A127="",AL$4=""),"",IF(AND(AL$4&lt;=$D127,AL$4+6&gt;=$D127),"C","")&amp;IF(AND(AL$4&lt;=$E127,AL$4+6&gt;=$E127),"A","")&amp;IF(AND(AL$4&lt;=$G127,AL$4+6&gt;=$F127),"V","")&amp;IF(AND(AL$4&lt;=$H127,AL$4+6&gt;=$H127),"R",""))</f>
        <v/>
      </c>
      <c r="AM127" s="31">
        <f>IF(OR($A127="",AM$4=""),"",IF(AND(AM$4&lt;=$D127,AM$4+6&gt;=$D127),"C","")&amp;IF(AND(AM$4&lt;=$E127,AM$4+6&gt;=$E127),"A","")&amp;IF(AND(AM$4&lt;=$G127,AM$4+6&gt;=$F127),"V","")&amp;IF(AND(AM$4&lt;=$H127,AM$4+6&gt;=$H127),"R",""))</f>
        <v/>
      </c>
      <c r="AN127" s="31">
        <f>IF(OR($A127="",AN$4=""),"",IF(AND(AN$4&lt;=$D127,AN$4+6&gt;=$D127),"C","")&amp;IF(AND(AN$4&lt;=$E127,AN$4+6&gt;=$E127),"A","")&amp;IF(AND(AN$4&lt;=$G127,AN$4+6&gt;=$F127),"V","")&amp;IF(AND(AN$4&lt;=$H127,AN$4+6&gt;=$H127),"R",""))</f>
        <v/>
      </c>
      <c r="AO127" s="31">
        <f>IF(OR($A127="",AO$4=""),"",IF(AND(AO$4&lt;=$D127,AO$4+6&gt;=$D127),"C","")&amp;IF(AND(AO$4&lt;=$E127,AO$4+6&gt;=$E127),"A","")&amp;IF(AND(AO$4&lt;=$G127,AO$4+6&gt;=$F127),"V","")&amp;IF(AND(AO$4&lt;=$H127,AO$4+6&gt;=$H127),"R",""))</f>
        <v/>
      </c>
      <c r="AP127" s="31">
        <f>IF(OR($A127="",AP$4=""),"",IF(AND(AP$4&lt;=$D127,AP$4+6&gt;=$D127),"C","")&amp;IF(AND(AP$4&lt;=$E127,AP$4+6&gt;=$E127),"A","")&amp;IF(AND(AP$4&lt;=$G127,AP$4+6&gt;=$F127),"V","")&amp;IF(AND(AP$4&lt;=$H127,AP$4+6&gt;=$H127),"R",""))</f>
        <v/>
      </c>
      <c r="AQ127" s="31">
        <f>IF(OR($A127="",AQ$4=""),"",IF(AND(AQ$4&lt;=$D127,AQ$4+6&gt;=$D127),"C","")&amp;IF(AND(AQ$4&lt;=$E127,AQ$4+6&gt;=$E127),"A","")&amp;IF(AND(AQ$4&lt;=$G127,AQ$4+6&gt;=$F127),"V","")&amp;IF(AND(AQ$4&lt;=$H127,AQ$4+6&gt;=$H127),"R",""))</f>
        <v/>
      </c>
      <c r="AR127" s="31">
        <f>IF(OR($A127="",AR$4=""),"",IF(AND(AR$4&lt;=$D127,AR$4+6&gt;=$D127),"C","")&amp;IF(AND(AR$4&lt;=$E127,AR$4+6&gt;=$E127),"A","")&amp;IF(AND(AR$4&lt;=$G127,AR$4+6&gt;=$F127),"V","")&amp;IF(AND(AR$4&lt;=$H127,AR$4+6&gt;=$H127),"R",""))</f>
        <v/>
      </c>
      <c r="AS127" s="31">
        <f>IF(OR($A127="",AS$4=""),"",IF(AND(AS$4&lt;=$D127,AS$4+6&gt;=$D127),"C","")&amp;IF(AND(AS$4&lt;=$E127,AS$4+6&gt;=$E127),"A","")&amp;IF(AND(AS$4&lt;=$G127,AS$4+6&gt;=$F127),"V","")&amp;IF(AND(AS$4&lt;=$H127,AS$4+6&gt;=$H127),"R",""))</f>
        <v/>
      </c>
      <c r="AT127" s="31">
        <f>IF(OR($A127="",AT$4=""),"",IF(AND(AT$4&lt;=$D127,AT$4+6&gt;=$D127),"C","")&amp;IF(AND(AT$4&lt;=$E127,AT$4+6&gt;=$E127),"A","")&amp;IF(AND(AT$4&lt;=$G127,AT$4+6&gt;=$F127),"V","")&amp;IF(AND(AT$4&lt;=$H127,AT$4+6&gt;=$H127),"R",""))</f>
        <v/>
      </c>
      <c r="AU127" s="31">
        <f>IF(OR($A127="",AU$4=""),"",IF(AND(AU$4&lt;=$D127,AU$4+6&gt;=$D127),"C","")&amp;IF(AND(AU$4&lt;=$E127,AU$4+6&gt;=$E127),"A","")&amp;IF(AND(AU$4&lt;=$G127,AU$4+6&gt;=$F127),"V","")&amp;IF(AND(AU$4&lt;=$H127,AU$4+6&gt;=$H127),"R",""))</f>
        <v/>
      </c>
      <c r="AV127" s="31">
        <f>IF(OR($A127="",AV$4=""),"",IF(AND(AV$4&lt;=$D127,AV$4+6&gt;=$D127),"C","")&amp;IF(AND(AV$4&lt;=$E127,AV$4+6&gt;=$E127),"A","")&amp;IF(AND(AV$4&lt;=$G127,AV$4+6&gt;=$F127),"V","")&amp;IF(AND(AV$4&lt;=$H127,AV$4+6&gt;=$H127),"R",""))</f>
        <v/>
      </c>
      <c r="AW127" s="31">
        <f>IF(OR($A127="",AW$4=""),"",IF(AND(AW$4&lt;=$D127,AW$4+6&gt;=$D127),"C","")&amp;IF(AND(AW$4&lt;=$E127,AW$4+6&gt;=$E127),"A","")&amp;IF(AND(AW$4&lt;=$G127,AW$4+6&gt;=$F127),"V","")&amp;IF(AND(AW$4&lt;=$H127,AW$4+6&gt;=$H127),"R",""))</f>
        <v/>
      </c>
      <c r="AX127" s="31">
        <f>IF(OR($A127="",AX$4=""),"",IF(AND(AX$4&lt;=$D127,AX$4+6&gt;=$D127),"C","")&amp;IF(AND(AX$4&lt;=$E127,AX$4+6&gt;=$E127),"A","")&amp;IF(AND(AX$4&lt;=$G127,AX$4+6&gt;=$F127),"V","")&amp;IF(AND(AX$4&lt;=$H127,AX$4+6&gt;=$H127),"R",""))</f>
        <v/>
      </c>
      <c r="AY127" s="31">
        <f>IF(OR($A127="",AY$4=""),"",IF(AND(AY$4&lt;=$D127,AY$4+6&gt;=$D127),"C","")&amp;IF(AND(AY$4&lt;=$E127,AY$4+6&gt;=$E127),"A","")&amp;IF(AND(AY$4&lt;=$G127,AY$4+6&gt;=$F127),"V","")&amp;IF(AND(AY$4&lt;=$H127,AY$4+6&gt;=$H127),"R",""))</f>
        <v/>
      </c>
      <c r="AZ127" s="31">
        <f>IF(OR($A127="",AZ$4=""),"",IF(AND(AZ$4&lt;=$D127,AZ$4+6&gt;=$D127),"C","")&amp;IF(AND(AZ$4&lt;=$E127,AZ$4+6&gt;=$E127),"A","")&amp;IF(AND(AZ$4&lt;=$G127,AZ$4+6&gt;=$F127),"V","")&amp;IF(AND(AZ$4&lt;=$H127,AZ$4+6&gt;=$H127),"R",""))</f>
        <v/>
      </c>
      <c r="BA127" s="31">
        <f>IF(OR($A127="",BA$4=""),"",IF(AND(BA$4&lt;=$D127,BA$4+6&gt;=$D127),"C","")&amp;IF(AND(BA$4&lt;=$E127,BA$4+6&gt;=$E127),"A","")&amp;IF(AND(BA$4&lt;=$G127,BA$4+6&gt;=$F127),"V","")&amp;IF(AND(BA$4&lt;=$H127,BA$4+6&gt;=$H127),"R",""))</f>
        <v/>
      </c>
      <c r="BB127" s="31">
        <f>IF(OR($A127="",BB$4=""),"",IF(AND(BB$4&lt;=$D127,BB$4+6&gt;=$D127),"C","")&amp;IF(AND(BB$4&lt;=$E127,BB$4+6&gt;=$E127),"A","")&amp;IF(AND(BB$4&lt;=$G127,BB$4+6&gt;=$F127),"V","")&amp;IF(AND(BB$4&lt;=$H127,BB$4+6&gt;=$H127),"R",""))</f>
        <v/>
      </c>
      <c r="BC127" s="31">
        <f>IF(OR($A127="",BC$4=""),"",IF(AND(BC$4&lt;=$D127,BC$4+6&gt;=$D127),"C","")&amp;IF(AND(BC$4&lt;=$E127,BC$4+6&gt;=$E127),"A","")&amp;IF(AND(BC$4&lt;=$G127,BC$4+6&gt;=$F127),"V","")&amp;IF(AND(BC$4&lt;=$H127,BC$4+6&gt;=$H127),"R",""))</f>
        <v/>
      </c>
      <c r="BD127" s="31">
        <f>IF(OR($A127="",BD$4=""),"",IF(AND(BD$4&lt;=$D127,BD$4+6&gt;=$D127),"C","")&amp;IF(AND(BD$4&lt;=$E127,BD$4+6&gt;=$E127),"A","")&amp;IF(AND(BD$4&lt;=$G127,BD$4+6&gt;=$F127),"V","")&amp;IF(AND(BD$4&lt;=$H127,BD$4+6&gt;=$H127),"R",""))</f>
        <v/>
      </c>
      <c r="BE127" s="31">
        <f>IF(OR($A127="",BE$4=""),"",IF(AND(BE$4&lt;=$D127,BE$4+6&gt;=$D127),"C","")&amp;IF(AND(BE$4&lt;=$E127,BE$4+6&gt;=$E127),"A","")&amp;IF(AND(BE$4&lt;=$G127,BE$4+6&gt;=$F127),"V","")&amp;IF(AND(BE$4&lt;=$H127,BE$4+6&gt;=$H127),"R",""))</f>
        <v/>
      </c>
      <c r="BF127" s="31">
        <f>IF(OR($A127="",BF$4=""),"",IF(AND(BF$4&lt;=$D127,BF$4+6&gt;=$D127),"C","")&amp;IF(AND(BF$4&lt;=$E127,BF$4+6&gt;=$E127),"A","")&amp;IF(AND(BF$4&lt;=$G127,BF$4+6&gt;=$F127),"V","")&amp;IF(AND(BF$4&lt;=$H127,BF$4+6&gt;=$H127),"R",""))</f>
        <v/>
      </c>
      <c r="BG127" s="31">
        <f>IF(OR($A127="",BG$4=""),"",IF(AND(BG$4&lt;=$D127,BG$4+6&gt;=$D127),"C","")&amp;IF(AND(BG$4&lt;=$E127,BG$4+6&gt;=$E127),"A","")&amp;IF(AND(BG$4&lt;=$G127,BG$4+6&gt;=$F127),"V","")&amp;IF(AND(BG$4&lt;=$H127,BG$4+6&gt;=$H127),"R",""))</f>
        <v/>
      </c>
      <c r="BH127" s="31">
        <f>IF(OR($A127="",BH$4=""),"",IF(AND(BH$4&lt;=$D127,BH$4+6&gt;=$D127),"C","")&amp;IF(AND(BH$4&lt;=$E127,BH$4+6&gt;=$E127),"A","")&amp;IF(AND(BH$4&lt;=$G127,BH$4+6&gt;=$F127),"V","")&amp;IF(AND(BH$4&lt;=$H127,BH$4+6&gt;=$H127),"R",""))</f>
        <v/>
      </c>
      <c r="BI127" s="31">
        <f>IF(OR($A127="",BI$4=""),"",IF(AND(BI$4&lt;=$D127,BI$4+6&gt;=$D127),"C","")&amp;IF(AND(BI$4&lt;=$E127,BI$4+6&gt;=$E127),"A","")&amp;IF(AND(BI$4&lt;=$G127,BI$4+6&gt;=$F127),"V","")&amp;IF(AND(BI$4&lt;=$H127,BI$4+6&gt;=$H127),"R",""))</f>
        <v/>
      </c>
      <c r="BJ127" s="31">
        <f>IF(OR($A127="",BJ$4=""),"",IF(AND(BJ$4&lt;=$D127,BJ$4+6&gt;=$D127),"C","")&amp;IF(AND(BJ$4&lt;=$E127,BJ$4+6&gt;=$E127),"A","")&amp;IF(AND(BJ$4&lt;=$G127,BJ$4+6&gt;=$F127),"V","")&amp;IF(AND(BJ$4&lt;=$H127,BJ$4+6&gt;=$H127),"R",""))</f>
        <v/>
      </c>
      <c r="BK127" s="31">
        <f>IF(OR($A127="",BK$4=""),"",IF(AND(BK$4&lt;=$D127,BK$4+6&gt;=$D127),"C","")&amp;IF(AND(BK$4&lt;=$E127,BK$4+6&gt;=$E127),"A","")&amp;IF(AND(BK$4&lt;=$G127,BK$4+6&gt;=$F127),"V","")&amp;IF(AND(BK$4&lt;=$H127,BK$4+6&gt;=$H127),"R",""))</f>
        <v/>
      </c>
      <c r="BL127" s="31">
        <f>IF(OR($A127="",BL$4=""),"",IF(AND(BL$4&lt;=$D127,BL$4+6&gt;=$D127),"C","")&amp;IF(AND(BL$4&lt;=$E127,BL$4+6&gt;=$E127),"A","")&amp;IF(AND(BL$4&lt;=$G127,BL$4+6&gt;=$F127),"V","")&amp;IF(AND(BL$4&lt;=$H127,BL$4+6&gt;=$H127),"R",""))</f>
        <v/>
      </c>
      <c r="BM127" s="31">
        <f>IF(OR($A127="",BM$4=""),"",IF(AND(BM$4&lt;=$D127,BM$4+6&gt;=$D127),"C","")&amp;IF(AND(BM$4&lt;=$E127,BM$4+6&gt;=$E127),"A","")&amp;IF(AND(BM$4&lt;=$G127,BM$4+6&gt;=$F127),"V","")&amp;IF(AND(BM$4&lt;=$H127,BM$4+6&gt;=$H127),"R",""))</f>
        <v/>
      </c>
      <c r="BN127" s="31">
        <f>IF(OR($A127="",BN$4=""),"",IF(AND(BN$4&lt;=$D127,BN$4+6&gt;=$D127),"C","")&amp;IF(AND(BN$4&lt;=$E127,BN$4+6&gt;=$E127),"A","")&amp;IF(AND(BN$4&lt;=$G127,BN$4+6&gt;=$F127),"V","")&amp;IF(AND(BN$4&lt;=$H127,BN$4+6&gt;=$H127),"R",""))</f>
        <v/>
      </c>
      <c r="BO127" s="31">
        <f>IF(OR($A127="",BO$4=""),"",IF(AND(BO$4&lt;=$D127,BO$4+6&gt;=$D127),"C","")&amp;IF(AND(BO$4&lt;=$E127,BO$4+6&gt;=$E127),"A","")&amp;IF(AND(BO$4&lt;=$G127,BO$4+6&gt;=$F127),"V","")&amp;IF(AND(BO$4&lt;=$H127,BO$4+6&gt;=$H127),"R",""))</f>
        <v/>
      </c>
      <c r="BP127" s="31">
        <f>IF(OR($A127="",BP$4=""),"",IF(AND(BP$4&lt;=$D127,BP$4+6&gt;=$D127),"C","")&amp;IF(AND(BP$4&lt;=$E127,BP$4+6&gt;=$E127),"A","")&amp;IF(AND(BP$4&lt;=$G127,BP$4+6&gt;=$F127),"V","")&amp;IF(AND(BP$4&lt;=$H127,BP$4+6&gt;=$H127),"R",""))</f>
        <v/>
      </c>
    </row>
    <row r="128" ht="26" customHeight="1">
      <c r="A128" s="12">
        <f>IF(Planejamento!A125="","",Planejamento!A125)</f>
        <v/>
      </c>
      <c r="B128" s="32">
        <f>IF(Planejamento!A125="","",Planejamento!B125)</f>
        <v/>
      </c>
      <c r="C128" s="32">
        <f>IF(Planejamento!A125="","",Planejamento!E125)</f>
        <v/>
      </c>
      <c r="D128" s="33">
        <f>IF(Planejamento!A125="","",Planejamento!L125)</f>
        <v/>
      </c>
      <c r="E128" s="33">
        <f>IF(Planejamento!A125="","",Planejamento!M125)</f>
        <v/>
      </c>
      <c r="F128" s="33">
        <f>IF(Planejamento!A125="","",Planejamento!G125)</f>
        <v/>
      </c>
      <c r="G128" s="33">
        <f>IF(Planejamento!A125="","",Planejamento!H125)</f>
        <v/>
      </c>
      <c r="H128" s="33">
        <f>IF(Planejamento!A125="","",Planejamento!N125)</f>
        <v/>
      </c>
      <c r="I128" s="34">
        <f>IF(OR($A128="",I$4=""),"",IF(AND(I$4&lt;=$D128,I$4+6&gt;=$D128),"C","")&amp;IF(AND(I$4&lt;=$E128,I$4+6&gt;=$E128),"A","")&amp;IF(AND(I$4&lt;=$G128,I$4+6&gt;=$F128),"V","")&amp;IF(AND(I$4&lt;=$H128,I$4+6&gt;=$H128),"R",""))</f>
        <v/>
      </c>
      <c r="J128" s="34">
        <f>IF(OR($A128="",J$4=""),"",IF(AND(J$4&lt;=$D128,J$4+6&gt;=$D128),"C","")&amp;IF(AND(J$4&lt;=$E128,J$4+6&gt;=$E128),"A","")&amp;IF(AND(J$4&lt;=$G128,J$4+6&gt;=$F128),"V","")&amp;IF(AND(J$4&lt;=$H128,J$4+6&gt;=$H128),"R",""))</f>
        <v/>
      </c>
      <c r="K128" s="34">
        <f>IF(OR($A128="",K$4=""),"",IF(AND(K$4&lt;=$D128,K$4+6&gt;=$D128),"C","")&amp;IF(AND(K$4&lt;=$E128,K$4+6&gt;=$E128),"A","")&amp;IF(AND(K$4&lt;=$G128,K$4+6&gt;=$F128),"V","")&amp;IF(AND(K$4&lt;=$H128,K$4+6&gt;=$H128),"R",""))</f>
        <v/>
      </c>
      <c r="L128" s="34">
        <f>IF(OR($A128="",L$4=""),"",IF(AND(L$4&lt;=$D128,L$4+6&gt;=$D128),"C","")&amp;IF(AND(L$4&lt;=$E128,L$4+6&gt;=$E128),"A","")&amp;IF(AND(L$4&lt;=$G128,L$4+6&gt;=$F128),"V","")&amp;IF(AND(L$4&lt;=$H128,L$4+6&gt;=$H128),"R",""))</f>
        <v/>
      </c>
      <c r="M128" s="34">
        <f>IF(OR($A128="",M$4=""),"",IF(AND(M$4&lt;=$D128,M$4+6&gt;=$D128),"C","")&amp;IF(AND(M$4&lt;=$E128,M$4+6&gt;=$E128),"A","")&amp;IF(AND(M$4&lt;=$G128,M$4+6&gt;=$F128),"V","")&amp;IF(AND(M$4&lt;=$H128,M$4+6&gt;=$H128),"R",""))</f>
        <v/>
      </c>
      <c r="N128" s="34">
        <f>IF(OR($A128="",N$4=""),"",IF(AND(N$4&lt;=$D128,N$4+6&gt;=$D128),"C","")&amp;IF(AND(N$4&lt;=$E128,N$4+6&gt;=$E128),"A","")&amp;IF(AND(N$4&lt;=$G128,N$4+6&gt;=$F128),"V","")&amp;IF(AND(N$4&lt;=$H128,N$4+6&gt;=$H128),"R",""))</f>
        <v/>
      </c>
      <c r="O128" s="34">
        <f>IF(OR($A128="",O$4=""),"",IF(AND(O$4&lt;=$D128,O$4+6&gt;=$D128),"C","")&amp;IF(AND(O$4&lt;=$E128,O$4+6&gt;=$E128),"A","")&amp;IF(AND(O$4&lt;=$G128,O$4+6&gt;=$F128),"V","")&amp;IF(AND(O$4&lt;=$H128,O$4+6&gt;=$H128),"R",""))</f>
        <v/>
      </c>
      <c r="P128" s="34">
        <f>IF(OR($A128="",P$4=""),"",IF(AND(P$4&lt;=$D128,P$4+6&gt;=$D128),"C","")&amp;IF(AND(P$4&lt;=$E128,P$4+6&gt;=$E128),"A","")&amp;IF(AND(P$4&lt;=$G128,P$4+6&gt;=$F128),"V","")&amp;IF(AND(P$4&lt;=$H128,P$4+6&gt;=$H128),"R",""))</f>
        <v/>
      </c>
      <c r="Q128" s="34">
        <f>IF(OR($A128="",Q$4=""),"",IF(AND(Q$4&lt;=$D128,Q$4+6&gt;=$D128),"C","")&amp;IF(AND(Q$4&lt;=$E128,Q$4+6&gt;=$E128),"A","")&amp;IF(AND(Q$4&lt;=$G128,Q$4+6&gt;=$F128),"V","")&amp;IF(AND(Q$4&lt;=$H128,Q$4+6&gt;=$H128),"R",""))</f>
        <v/>
      </c>
      <c r="R128" s="34">
        <f>IF(OR($A128="",R$4=""),"",IF(AND(R$4&lt;=$D128,R$4+6&gt;=$D128),"C","")&amp;IF(AND(R$4&lt;=$E128,R$4+6&gt;=$E128),"A","")&amp;IF(AND(R$4&lt;=$G128,R$4+6&gt;=$F128),"V","")&amp;IF(AND(R$4&lt;=$H128,R$4+6&gt;=$H128),"R",""))</f>
        <v/>
      </c>
      <c r="S128" s="34">
        <f>IF(OR($A128="",S$4=""),"",IF(AND(S$4&lt;=$D128,S$4+6&gt;=$D128),"C","")&amp;IF(AND(S$4&lt;=$E128,S$4+6&gt;=$E128),"A","")&amp;IF(AND(S$4&lt;=$G128,S$4+6&gt;=$F128),"V","")&amp;IF(AND(S$4&lt;=$H128,S$4+6&gt;=$H128),"R",""))</f>
        <v/>
      </c>
      <c r="T128" s="34">
        <f>IF(OR($A128="",T$4=""),"",IF(AND(T$4&lt;=$D128,T$4+6&gt;=$D128),"C","")&amp;IF(AND(T$4&lt;=$E128,T$4+6&gt;=$E128),"A","")&amp;IF(AND(T$4&lt;=$G128,T$4+6&gt;=$F128),"V","")&amp;IF(AND(T$4&lt;=$H128,T$4+6&gt;=$H128),"R",""))</f>
        <v/>
      </c>
      <c r="U128" s="34">
        <f>IF(OR($A128="",U$4=""),"",IF(AND(U$4&lt;=$D128,U$4+6&gt;=$D128),"C","")&amp;IF(AND(U$4&lt;=$E128,U$4+6&gt;=$E128),"A","")&amp;IF(AND(U$4&lt;=$G128,U$4+6&gt;=$F128),"V","")&amp;IF(AND(U$4&lt;=$H128,U$4+6&gt;=$H128),"R",""))</f>
        <v/>
      </c>
      <c r="V128" s="34">
        <f>IF(OR($A128="",V$4=""),"",IF(AND(V$4&lt;=$D128,V$4+6&gt;=$D128),"C","")&amp;IF(AND(V$4&lt;=$E128,V$4+6&gt;=$E128),"A","")&amp;IF(AND(V$4&lt;=$G128,V$4+6&gt;=$F128),"V","")&amp;IF(AND(V$4&lt;=$H128,V$4+6&gt;=$H128),"R",""))</f>
        <v/>
      </c>
      <c r="W128" s="34">
        <f>IF(OR($A128="",W$4=""),"",IF(AND(W$4&lt;=$D128,W$4+6&gt;=$D128),"C","")&amp;IF(AND(W$4&lt;=$E128,W$4+6&gt;=$E128),"A","")&amp;IF(AND(W$4&lt;=$G128,W$4+6&gt;=$F128),"V","")&amp;IF(AND(W$4&lt;=$H128,W$4+6&gt;=$H128),"R",""))</f>
        <v/>
      </c>
      <c r="X128" s="34">
        <f>IF(OR($A128="",X$4=""),"",IF(AND(X$4&lt;=$D128,X$4+6&gt;=$D128),"C","")&amp;IF(AND(X$4&lt;=$E128,X$4+6&gt;=$E128),"A","")&amp;IF(AND(X$4&lt;=$G128,X$4+6&gt;=$F128),"V","")&amp;IF(AND(X$4&lt;=$H128,X$4+6&gt;=$H128),"R",""))</f>
        <v/>
      </c>
      <c r="Y128" s="34">
        <f>IF(OR($A128="",Y$4=""),"",IF(AND(Y$4&lt;=$D128,Y$4+6&gt;=$D128),"C","")&amp;IF(AND(Y$4&lt;=$E128,Y$4+6&gt;=$E128),"A","")&amp;IF(AND(Y$4&lt;=$G128,Y$4+6&gt;=$F128),"V","")&amp;IF(AND(Y$4&lt;=$H128,Y$4+6&gt;=$H128),"R",""))</f>
        <v/>
      </c>
      <c r="Z128" s="34">
        <f>IF(OR($A128="",Z$4=""),"",IF(AND(Z$4&lt;=$D128,Z$4+6&gt;=$D128),"C","")&amp;IF(AND(Z$4&lt;=$E128,Z$4+6&gt;=$E128),"A","")&amp;IF(AND(Z$4&lt;=$G128,Z$4+6&gt;=$F128),"V","")&amp;IF(AND(Z$4&lt;=$H128,Z$4+6&gt;=$H128),"R",""))</f>
        <v/>
      </c>
      <c r="AA128" s="34">
        <f>IF(OR($A128="",AA$4=""),"",IF(AND(AA$4&lt;=$D128,AA$4+6&gt;=$D128),"C","")&amp;IF(AND(AA$4&lt;=$E128,AA$4+6&gt;=$E128),"A","")&amp;IF(AND(AA$4&lt;=$G128,AA$4+6&gt;=$F128),"V","")&amp;IF(AND(AA$4&lt;=$H128,AA$4+6&gt;=$H128),"R",""))</f>
        <v/>
      </c>
      <c r="AB128" s="34">
        <f>IF(OR($A128="",AB$4=""),"",IF(AND(AB$4&lt;=$D128,AB$4+6&gt;=$D128),"C","")&amp;IF(AND(AB$4&lt;=$E128,AB$4+6&gt;=$E128),"A","")&amp;IF(AND(AB$4&lt;=$G128,AB$4+6&gt;=$F128),"V","")&amp;IF(AND(AB$4&lt;=$H128,AB$4+6&gt;=$H128),"R",""))</f>
        <v/>
      </c>
      <c r="AC128" s="34">
        <f>IF(OR($A128="",AC$4=""),"",IF(AND(AC$4&lt;=$D128,AC$4+6&gt;=$D128),"C","")&amp;IF(AND(AC$4&lt;=$E128,AC$4+6&gt;=$E128),"A","")&amp;IF(AND(AC$4&lt;=$G128,AC$4+6&gt;=$F128),"V","")&amp;IF(AND(AC$4&lt;=$H128,AC$4+6&gt;=$H128),"R",""))</f>
        <v/>
      </c>
      <c r="AD128" s="34">
        <f>IF(OR($A128="",AD$4=""),"",IF(AND(AD$4&lt;=$D128,AD$4+6&gt;=$D128),"C","")&amp;IF(AND(AD$4&lt;=$E128,AD$4+6&gt;=$E128),"A","")&amp;IF(AND(AD$4&lt;=$G128,AD$4+6&gt;=$F128),"V","")&amp;IF(AND(AD$4&lt;=$H128,AD$4+6&gt;=$H128),"R",""))</f>
        <v/>
      </c>
      <c r="AE128" s="34">
        <f>IF(OR($A128="",AE$4=""),"",IF(AND(AE$4&lt;=$D128,AE$4+6&gt;=$D128),"C","")&amp;IF(AND(AE$4&lt;=$E128,AE$4+6&gt;=$E128),"A","")&amp;IF(AND(AE$4&lt;=$G128,AE$4+6&gt;=$F128),"V","")&amp;IF(AND(AE$4&lt;=$H128,AE$4+6&gt;=$H128),"R",""))</f>
        <v/>
      </c>
      <c r="AF128" s="34">
        <f>IF(OR($A128="",AF$4=""),"",IF(AND(AF$4&lt;=$D128,AF$4+6&gt;=$D128),"C","")&amp;IF(AND(AF$4&lt;=$E128,AF$4+6&gt;=$E128),"A","")&amp;IF(AND(AF$4&lt;=$G128,AF$4+6&gt;=$F128),"V","")&amp;IF(AND(AF$4&lt;=$H128,AF$4+6&gt;=$H128),"R",""))</f>
        <v/>
      </c>
      <c r="AG128" s="34">
        <f>IF(OR($A128="",AG$4=""),"",IF(AND(AG$4&lt;=$D128,AG$4+6&gt;=$D128),"C","")&amp;IF(AND(AG$4&lt;=$E128,AG$4+6&gt;=$E128),"A","")&amp;IF(AND(AG$4&lt;=$G128,AG$4+6&gt;=$F128),"V","")&amp;IF(AND(AG$4&lt;=$H128,AG$4+6&gt;=$H128),"R",""))</f>
        <v/>
      </c>
      <c r="AH128" s="34">
        <f>IF(OR($A128="",AH$4=""),"",IF(AND(AH$4&lt;=$D128,AH$4+6&gt;=$D128),"C","")&amp;IF(AND(AH$4&lt;=$E128,AH$4+6&gt;=$E128),"A","")&amp;IF(AND(AH$4&lt;=$G128,AH$4+6&gt;=$F128),"V","")&amp;IF(AND(AH$4&lt;=$H128,AH$4+6&gt;=$H128),"R",""))</f>
        <v/>
      </c>
      <c r="AI128" s="34">
        <f>IF(OR($A128="",AI$4=""),"",IF(AND(AI$4&lt;=$D128,AI$4+6&gt;=$D128),"C","")&amp;IF(AND(AI$4&lt;=$E128,AI$4+6&gt;=$E128),"A","")&amp;IF(AND(AI$4&lt;=$G128,AI$4+6&gt;=$F128),"V","")&amp;IF(AND(AI$4&lt;=$H128,AI$4+6&gt;=$H128),"R",""))</f>
        <v/>
      </c>
      <c r="AJ128" s="34">
        <f>IF(OR($A128="",AJ$4=""),"",IF(AND(AJ$4&lt;=$D128,AJ$4+6&gt;=$D128),"C","")&amp;IF(AND(AJ$4&lt;=$E128,AJ$4+6&gt;=$E128),"A","")&amp;IF(AND(AJ$4&lt;=$G128,AJ$4+6&gt;=$F128),"V","")&amp;IF(AND(AJ$4&lt;=$H128,AJ$4+6&gt;=$H128),"R",""))</f>
        <v/>
      </c>
      <c r="AK128" s="34">
        <f>IF(OR($A128="",AK$4=""),"",IF(AND(AK$4&lt;=$D128,AK$4+6&gt;=$D128),"C","")&amp;IF(AND(AK$4&lt;=$E128,AK$4+6&gt;=$E128),"A","")&amp;IF(AND(AK$4&lt;=$G128,AK$4+6&gt;=$F128),"V","")&amp;IF(AND(AK$4&lt;=$H128,AK$4+6&gt;=$H128),"R",""))</f>
        <v/>
      </c>
      <c r="AL128" s="34">
        <f>IF(OR($A128="",AL$4=""),"",IF(AND(AL$4&lt;=$D128,AL$4+6&gt;=$D128),"C","")&amp;IF(AND(AL$4&lt;=$E128,AL$4+6&gt;=$E128),"A","")&amp;IF(AND(AL$4&lt;=$G128,AL$4+6&gt;=$F128),"V","")&amp;IF(AND(AL$4&lt;=$H128,AL$4+6&gt;=$H128),"R",""))</f>
        <v/>
      </c>
      <c r="AM128" s="34">
        <f>IF(OR($A128="",AM$4=""),"",IF(AND(AM$4&lt;=$D128,AM$4+6&gt;=$D128),"C","")&amp;IF(AND(AM$4&lt;=$E128,AM$4+6&gt;=$E128),"A","")&amp;IF(AND(AM$4&lt;=$G128,AM$4+6&gt;=$F128),"V","")&amp;IF(AND(AM$4&lt;=$H128,AM$4+6&gt;=$H128),"R",""))</f>
        <v/>
      </c>
      <c r="AN128" s="34">
        <f>IF(OR($A128="",AN$4=""),"",IF(AND(AN$4&lt;=$D128,AN$4+6&gt;=$D128),"C","")&amp;IF(AND(AN$4&lt;=$E128,AN$4+6&gt;=$E128),"A","")&amp;IF(AND(AN$4&lt;=$G128,AN$4+6&gt;=$F128),"V","")&amp;IF(AND(AN$4&lt;=$H128,AN$4+6&gt;=$H128),"R",""))</f>
        <v/>
      </c>
      <c r="AO128" s="34">
        <f>IF(OR($A128="",AO$4=""),"",IF(AND(AO$4&lt;=$D128,AO$4+6&gt;=$D128),"C","")&amp;IF(AND(AO$4&lt;=$E128,AO$4+6&gt;=$E128),"A","")&amp;IF(AND(AO$4&lt;=$G128,AO$4+6&gt;=$F128),"V","")&amp;IF(AND(AO$4&lt;=$H128,AO$4+6&gt;=$H128),"R",""))</f>
        <v/>
      </c>
      <c r="AP128" s="34">
        <f>IF(OR($A128="",AP$4=""),"",IF(AND(AP$4&lt;=$D128,AP$4+6&gt;=$D128),"C","")&amp;IF(AND(AP$4&lt;=$E128,AP$4+6&gt;=$E128),"A","")&amp;IF(AND(AP$4&lt;=$G128,AP$4+6&gt;=$F128),"V","")&amp;IF(AND(AP$4&lt;=$H128,AP$4+6&gt;=$H128),"R",""))</f>
        <v/>
      </c>
      <c r="AQ128" s="34">
        <f>IF(OR($A128="",AQ$4=""),"",IF(AND(AQ$4&lt;=$D128,AQ$4+6&gt;=$D128),"C","")&amp;IF(AND(AQ$4&lt;=$E128,AQ$4+6&gt;=$E128),"A","")&amp;IF(AND(AQ$4&lt;=$G128,AQ$4+6&gt;=$F128),"V","")&amp;IF(AND(AQ$4&lt;=$H128,AQ$4+6&gt;=$H128),"R",""))</f>
        <v/>
      </c>
      <c r="AR128" s="34">
        <f>IF(OR($A128="",AR$4=""),"",IF(AND(AR$4&lt;=$D128,AR$4+6&gt;=$D128),"C","")&amp;IF(AND(AR$4&lt;=$E128,AR$4+6&gt;=$E128),"A","")&amp;IF(AND(AR$4&lt;=$G128,AR$4+6&gt;=$F128),"V","")&amp;IF(AND(AR$4&lt;=$H128,AR$4+6&gt;=$H128),"R",""))</f>
        <v/>
      </c>
      <c r="AS128" s="34">
        <f>IF(OR($A128="",AS$4=""),"",IF(AND(AS$4&lt;=$D128,AS$4+6&gt;=$D128),"C","")&amp;IF(AND(AS$4&lt;=$E128,AS$4+6&gt;=$E128),"A","")&amp;IF(AND(AS$4&lt;=$G128,AS$4+6&gt;=$F128),"V","")&amp;IF(AND(AS$4&lt;=$H128,AS$4+6&gt;=$H128),"R",""))</f>
        <v/>
      </c>
      <c r="AT128" s="34">
        <f>IF(OR($A128="",AT$4=""),"",IF(AND(AT$4&lt;=$D128,AT$4+6&gt;=$D128),"C","")&amp;IF(AND(AT$4&lt;=$E128,AT$4+6&gt;=$E128),"A","")&amp;IF(AND(AT$4&lt;=$G128,AT$4+6&gt;=$F128),"V","")&amp;IF(AND(AT$4&lt;=$H128,AT$4+6&gt;=$H128),"R",""))</f>
        <v/>
      </c>
      <c r="AU128" s="34">
        <f>IF(OR($A128="",AU$4=""),"",IF(AND(AU$4&lt;=$D128,AU$4+6&gt;=$D128),"C","")&amp;IF(AND(AU$4&lt;=$E128,AU$4+6&gt;=$E128),"A","")&amp;IF(AND(AU$4&lt;=$G128,AU$4+6&gt;=$F128),"V","")&amp;IF(AND(AU$4&lt;=$H128,AU$4+6&gt;=$H128),"R",""))</f>
        <v/>
      </c>
      <c r="AV128" s="34">
        <f>IF(OR($A128="",AV$4=""),"",IF(AND(AV$4&lt;=$D128,AV$4+6&gt;=$D128),"C","")&amp;IF(AND(AV$4&lt;=$E128,AV$4+6&gt;=$E128),"A","")&amp;IF(AND(AV$4&lt;=$G128,AV$4+6&gt;=$F128),"V","")&amp;IF(AND(AV$4&lt;=$H128,AV$4+6&gt;=$H128),"R",""))</f>
        <v/>
      </c>
      <c r="AW128" s="34">
        <f>IF(OR($A128="",AW$4=""),"",IF(AND(AW$4&lt;=$D128,AW$4+6&gt;=$D128),"C","")&amp;IF(AND(AW$4&lt;=$E128,AW$4+6&gt;=$E128),"A","")&amp;IF(AND(AW$4&lt;=$G128,AW$4+6&gt;=$F128),"V","")&amp;IF(AND(AW$4&lt;=$H128,AW$4+6&gt;=$H128),"R",""))</f>
        <v/>
      </c>
      <c r="AX128" s="34">
        <f>IF(OR($A128="",AX$4=""),"",IF(AND(AX$4&lt;=$D128,AX$4+6&gt;=$D128),"C","")&amp;IF(AND(AX$4&lt;=$E128,AX$4+6&gt;=$E128),"A","")&amp;IF(AND(AX$4&lt;=$G128,AX$4+6&gt;=$F128),"V","")&amp;IF(AND(AX$4&lt;=$H128,AX$4+6&gt;=$H128),"R",""))</f>
        <v/>
      </c>
      <c r="AY128" s="34">
        <f>IF(OR($A128="",AY$4=""),"",IF(AND(AY$4&lt;=$D128,AY$4+6&gt;=$D128),"C","")&amp;IF(AND(AY$4&lt;=$E128,AY$4+6&gt;=$E128),"A","")&amp;IF(AND(AY$4&lt;=$G128,AY$4+6&gt;=$F128),"V","")&amp;IF(AND(AY$4&lt;=$H128,AY$4+6&gt;=$H128),"R",""))</f>
        <v/>
      </c>
      <c r="AZ128" s="34">
        <f>IF(OR($A128="",AZ$4=""),"",IF(AND(AZ$4&lt;=$D128,AZ$4+6&gt;=$D128),"C","")&amp;IF(AND(AZ$4&lt;=$E128,AZ$4+6&gt;=$E128),"A","")&amp;IF(AND(AZ$4&lt;=$G128,AZ$4+6&gt;=$F128),"V","")&amp;IF(AND(AZ$4&lt;=$H128,AZ$4+6&gt;=$H128),"R",""))</f>
        <v/>
      </c>
      <c r="BA128" s="34">
        <f>IF(OR($A128="",BA$4=""),"",IF(AND(BA$4&lt;=$D128,BA$4+6&gt;=$D128),"C","")&amp;IF(AND(BA$4&lt;=$E128,BA$4+6&gt;=$E128),"A","")&amp;IF(AND(BA$4&lt;=$G128,BA$4+6&gt;=$F128),"V","")&amp;IF(AND(BA$4&lt;=$H128,BA$4+6&gt;=$H128),"R",""))</f>
        <v/>
      </c>
      <c r="BB128" s="34">
        <f>IF(OR($A128="",BB$4=""),"",IF(AND(BB$4&lt;=$D128,BB$4+6&gt;=$D128),"C","")&amp;IF(AND(BB$4&lt;=$E128,BB$4+6&gt;=$E128),"A","")&amp;IF(AND(BB$4&lt;=$G128,BB$4+6&gt;=$F128),"V","")&amp;IF(AND(BB$4&lt;=$H128,BB$4+6&gt;=$H128),"R",""))</f>
        <v/>
      </c>
      <c r="BC128" s="34">
        <f>IF(OR($A128="",BC$4=""),"",IF(AND(BC$4&lt;=$D128,BC$4+6&gt;=$D128),"C","")&amp;IF(AND(BC$4&lt;=$E128,BC$4+6&gt;=$E128),"A","")&amp;IF(AND(BC$4&lt;=$G128,BC$4+6&gt;=$F128),"V","")&amp;IF(AND(BC$4&lt;=$H128,BC$4+6&gt;=$H128),"R",""))</f>
        <v/>
      </c>
      <c r="BD128" s="34">
        <f>IF(OR($A128="",BD$4=""),"",IF(AND(BD$4&lt;=$D128,BD$4+6&gt;=$D128),"C","")&amp;IF(AND(BD$4&lt;=$E128,BD$4+6&gt;=$E128),"A","")&amp;IF(AND(BD$4&lt;=$G128,BD$4+6&gt;=$F128),"V","")&amp;IF(AND(BD$4&lt;=$H128,BD$4+6&gt;=$H128),"R",""))</f>
        <v/>
      </c>
      <c r="BE128" s="34">
        <f>IF(OR($A128="",BE$4=""),"",IF(AND(BE$4&lt;=$D128,BE$4+6&gt;=$D128),"C","")&amp;IF(AND(BE$4&lt;=$E128,BE$4+6&gt;=$E128),"A","")&amp;IF(AND(BE$4&lt;=$G128,BE$4+6&gt;=$F128),"V","")&amp;IF(AND(BE$4&lt;=$H128,BE$4+6&gt;=$H128),"R",""))</f>
        <v/>
      </c>
      <c r="BF128" s="34">
        <f>IF(OR($A128="",BF$4=""),"",IF(AND(BF$4&lt;=$D128,BF$4+6&gt;=$D128),"C","")&amp;IF(AND(BF$4&lt;=$E128,BF$4+6&gt;=$E128),"A","")&amp;IF(AND(BF$4&lt;=$G128,BF$4+6&gt;=$F128),"V","")&amp;IF(AND(BF$4&lt;=$H128,BF$4+6&gt;=$H128),"R",""))</f>
        <v/>
      </c>
      <c r="BG128" s="34">
        <f>IF(OR($A128="",BG$4=""),"",IF(AND(BG$4&lt;=$D128,BG$4+6&gt;=$D128),"C","")&amp;IF(AND(BG$4&lt;=$E128,BG$4+6&gt;=$E128),"A","")&amp;IF(AND(BG$4&lt;=$G128,BG$4+6&gt;=$F128),"V","")&amp;IF(AND(BG$4&lt;=$H128,BG$4+6&gt;=$H128),"R",""))</f>
        <v/>
      </c>
      <c r="BH128" s="34">
        <f>IF(OR($A128="",BH$4=""),"",IF(AND(BH$4&lt;=$D128,BH$4+6&gt;=$D128),"C","")&amp;IF(AND(BH$4&lt;=$E128,BH$4+6&gt;=$E128),"A","")&amp;IF(AND(BH$4&lt;=$G128,BH$4+6&gt;=$F128),"V","")&amp;IF(AND(BH$4&lt;=$H128,BH$4+6&gt;=$H128),"R",""))</f>
        <v/>
      </c>
      <c r="BI128" s="34">
        <f>IF(OR($A128="",BI$4=""),"",IF(AND(BI$4&lt;=$D128,BI$4+6&gt;=$D128),"C","")&amp;IF(AND(BI$4&lt;=$E128,BI$4+6&gt;=$E128),"A","")&amp;IF(AND(BI$4&lt;=$G128,BI$4+6&gt;=$F128),"V","")&amp;IF(AND(BI$4&lt;=$H128,BI$4+6&gt;=$H128),"R",""))</f>
        <v/>
      </c>
      <c r="BJ128" s="34">
        <f>IF(OR($A128="",BJ$4=""),"",IF(AND(BJ$4&lt;=$D128,BJ$4+6&gt;=$D128),"C","")&amp;IF(AND(BJ$4&lt;=$E128,BJ$4+6&gt;=$E128),"A","")&amp;IF(AND(BJ$4&lt;=$G128,BJ$4+6&gt;=$F128),"V","")&amp;IF(AND(BJ$4&lt;=$H128,BJ$4+6&gt;=$H128),"R",""))</f>
        <v/>
      </c>
      <c r="BK128" s="34">
        <f>IF(OR($A128="",BK$4=""),"",IF(AND(BK$4&lt;=$D128,BK$4+6&gt;=$D128),"C","")&amp;IF(AND(BK$4&lt;=$E128,BK$4+6&gt;=$E128),"A","")&amp;IF(AND(BK$4&lt;=$G128,BK$4+6&gt;=$F128),"V","")&amp;IF(AND(BK$4&lt;=$H128,BK$4+6&gt;=$H128),"R",""))</f>
        <v/>
      </c>
      <c r="BL128" s="34">
        <f>IF(OR($A128="",BL$4=""),"",IF(AND(BL$4&lt;=$D128,BL$4+6&gt;=$D128),"C","")&amp;IF(AND(BL$4&lt;=$E128,BL$4+6&gt;=$E128),"A","")&amp;IF(AND(BL$4&lt;=$G128,BL$4+6&gt;=$F128),"V","")&amp;IF(AND(BL$4&lt;=$H128,BL$4+6&gt;=$H128),"R",""))</f>
        <v/>
      </c>
      <c r="BM128" s="34">
        <f>IF(OR($A128="",BM$4=""),"",IF(AND(BM$4&lt;=$D128,BM$4+6&gt;=$D128),"C","")&amp;IF(AND(BM$4&lt;=$E128,BM$4+6&gt;=$E128),"A","")&amp;IF(AND(BM$4&lt;=$G128,BM$4+6&gt;=$F128),"V","")&amp;IF(AND(BM$4&lt;=$H128,BM$4+6&gt;=$H128),"R",""))</f>
        <v/>
      </c>
      <c r="BN128" s="34">
        <f>IF(OR($A128="",BN$4=""),"",IF(AND(BN$4&lt;=$D128,BN$4+6&gt;=$D128),"C","")&amp;IF(AND(BN$4&lt;=$E128,BN$4+6&gt;=$E128),"A","")&amp;IF(AND(BN$4&lt;=$G128,BN$4+6&gt;=$F128),"V","")&amp;IF(AND(BN$4&lt;=$H128,BN$4+6&gt;=$H128),"R",""))</f>
        <v/>
      </c>
      <c r="BO128" s="34">
        <f>IF(OR($A128="",BO$4=""),"",IF(AND(BO$4&lt;=$D128,BO$4+6&gt;=$D128),"C","")&amp;IF(AND(BO$4&lt;=$E128,BO$4+6&gt;=$E128),"A","")&amp;IF(AND(BO$4&lt;=$G128,BO$4+6&gt;=$F128),"V","")&amp;IF(AND(BO$4&lt;=$H128,BO$4+6&gt;=$H128),"R",""))</f>
        <v/>
      </c>
      <c r="BP128" s="34">
        <f>IF(OR($A128="",BP$4=""),"",IF(AND(BP$4&lt;=$D128,BP$4+6&gt;=$D128),"C","")&amp;IF(AND(BP$4&lt;=$E128,BP$4+6&gt;=$E128),"A","")&amp;IF(AND(BP$4&lt;=$G128,BP$4+6&gt;=$F128),"V","")&amp;IF(AND(BP$4&lt;=$H128,BP$4+6&gt;=$H128),"R",""))</f>
        <v/>
      </c>
    </row>
    <row r="129" ht="26" customHeight="1">
      <c r="A129" s="13">
        <f>IF(Planejamento!A126="","",Planejamento!A126)</f>
        <v/>
      </c>
      <c r="B129" s="29">
        <f>IF(Planejamento!A126="","",Planejamento!B126)</f>
        <v/>
      </c>
      <c r="C129" s="29">
        <f>IF(Planejamento!A126="","",Planejamento!E126)</f>
        <v/>
      </c>
      <c r="D129" s="30">
        <f>IF(Planejamento!A126="","",Planejamento!L126)</f>
        <v/>
      </c>
      <c r="E129" s="30">
        <f>IF(Planejamento!A126="","",Planejamento!M126)</f>
        <v/>
      </c>
      <c r="F129" s="30">
        <f>IF(Planejamento!A126="","",Planejamento!G126)</f>
        <v/>
      </c>
      <c r="G129" s="30">
        <f>IF(Planejamento!A126="","",Planejamento!H126)</f>
        <v/>
      </c>
      <c r="H129" s="30">
        <f>IF(Planejamento!A126="","",Planejamento!N126)</f>
        <v/>
      </c>
      <c r="I129" s="31">
        <f>IF(OR($A129="",I$4=""),"",IF(AND(I$4&lt;=$D129,I$4+6&gt;=$D129),"C","")&amp;IF(AND(I$4&lt;=$E129,I$4+6&gt;=$E129),"A","")&amp;IF(AND(I$4&lt;=$G129,I$4+6&gt;=$F129),"V","")&amp;IF(AND(I$4&lt;=$H129,I$4+6&gt;=$H129),"R",""))</f>
        <v/>
      </c>
      <c r="J129" s="31">
        <f>IF(OR($A129="",J$4=""),"",IF(AND(J$4&lt;=$D129,J$4+6&gt;=$D129),"C","")&amp;IF(AND(J$4&lt;=$E129,J$4+6&gt;=$E129),"A","")&amp;IF(AND(J$4&lt;=$G129,J$4+6&gt;=$F129),"V","")&amp;IF(AND(J$4&lt;=$H129,J$4+6&gt;=$H129),"R",""))</f>
        <v/>
      </c>
      <c r="K129" s="31">
        <f>IF(OR($A129="",K$4=""),"",IF(AND(K$4&lt;=$D129,K$4+6&gt;=$D129),"C","")&amp;IF(AND(K$4&lt;=$E129,K$4+6&gt;=$E129),"A","")&amp;IF(AND(K$4&lt;=$G129,K$4+6&gt;=$F129),"V","")&amp;IF(AND(K$4&lt;=$H129,K$4+6&gt;=$H129),"R",""))</f>
        <v/>
      </c>
      <c r="L129" s="31">
        <f>IF(OR($A129="",L$4=""),"",IF(AND(L$4&lt;=$D129,L$4+6&gt;=$D129),"C","")&amp;IF(AND(L$4&lt;=$E129,L$4+6&gt;=$E129),"A","")&amp;IF(AND(L$4&lt;=$G129,L$4+6&gt;=$F129),"V","")&amp;IF(AND(L$4&lt;=$H129,L$4+6&gt;=$H129),"R",""))</f>
        <v/>
      </c>
      <c r="M129" s="31">
        <f>IF(OR($A129="",M$4=""),"",IF(AND(M$4&lt;=$D129,M$4+6&gt;=$D129),"C","")&amp;IF(AND(M$4&lt;=$E129,M$4+6&gt;=$E129),"A","")&amp;IF(AND(M$4&lt;=$G129,M$4+6&gt;=$F129),"V","")&amp;IF(AND(M$4&lt;=$H129,M$4+6&gt;=$H129),"R",""))</f>
        <v/>
      </c>
      <c r="N129" s="31">
        <f>IF(OR($A129="",N$4=""),"",IF(AND(N$4&lt;=$D129,N$4+6&gt;=$D129),"C","")&amp;IF(AND(N$4&lt;=$E129,N$4+6&gt;=$E129),"A","")&amp;IF(AND(N$4&lt;=$G129,N$4+6&gt;=$F129),"V","")&amp;IF(AND(N$4&lt;=$H129,N$4+6&gt;=$H129),"R",""))</f>
        <v/>
      </c>
      <c r="O129" s="31">
        <f>IF(OR($A129="",O$4=""),"",IF(AND(O$4&lt;=$D129,O$4+6&gt;=$D129),"C","")&amp;IF(AND(O$4&lt;=$E129,O$4+6&gt;=$E129),"A","")&amp;IF(AND(O$4&lt;=$G129,O$4+6&gt;=$F129),"V","")&amp;IF(AND(O$4&lt;=$H129,O$4+6&gt;=$H129),"R",""))</f>
        <v/>
      </c>
      <c r="P129" s="31">
        <f>IF(OR($A129="",P$4=""),"",IF(AND(P$4&lt;=$D129,P$4+6&gt;=$D129),"C","")&amp;IF(AND(P$4&lt;=$E129,P$4+6&gt;=$E129),"A","")&amp;IF(AND(P$4&lt;=$G129,P$4+6&gt;=$F129),"V","")&amp;IF(AND(P$4&lt;=$H129,P$4+6&gt;=$H129),"R",""))</f>
        <v/>
      </c>
      <c r="Q129" s="31">
        <f>IF(OR($A129="",Q$4=""),"",IF(AND(Q$4&lt;=$D129,Q$4+6&gt;=$D129),"C","")&amp;IF(AND(Q$4&lt;=$E129,Q$4+6&gt;=$E129),"A","")&amp;IF(AND(Q$4&lt;=$G129,Q$4+6&gt;=$F129),"V","")&amp;IF(AND(Q$4&lt;=$H129,Q$4+6&gt;=$H129),"R",""))</f>
        <v/>
      </c>
      <c r="R129" s="31">
        <f>IF(OR($A129="",R$4=""),"",IF(AND(R$4&lt;=$D129,R$4+6&gt;=$D129),"C","")&amp;IF(AND(R$4&lt;=$E129,R$4+6&gt;=$E129),"A","")&amp;IF(AND(R$4&lt;=$G129,R$4+6&gt;=$F129),"V","")&amp;IF(AND(R$4&lt;=$H129,R$4+6&gt;=$H129),"R",""))</f>
        <v/>
      </c>
      <c r="S129" s="31">
        <f>IF(OR($A129="",S$4=""),"",IF(AND(S$4&lt;=$D129,S$4+6&gt;=$D129),"C","")&amp;IF(AND(S$4&lt;=$E129,S$4+6&gt;=$E129),"A","")&amp;IF(AND(S$4&lt;=$G129,S$4+6&gt;=$F129),"V","")&amp;IF(AND(S$4&lt;=$H129,S$4+6&gt;=$H129),"R",""))</f>
        <v/>
      </c>
      <c r="T129" s="31">
        <f>IF(OR($A129="",T$4=""),"",IF(AND(T$4&lt;=$D129,T$4+6&gt;=$D129),"C","")&amp;IF(AND(T$4&lt;=$E129,T$4+6&gt;=$E129),"A","")&amp;IF(AND(T$4&lt;=$G129,T$4+6&gt;=$F129),"V","")&amp;IF(AND(T$4&lt;=$H129,T$4+6&gt;=$H129),"R",""))</f>
        <v/>
      </c>
      <c r="U129" s="31">
        <f>IF(OR($A129="",U$4=""),"",IF(AND(U$4&lt;=$D129,U$4+6&gt;=$D129),"C","")&amp;IF(AND(U$4&lt;=$E129,U$4+6&gt;=$E129),"A","")&amp;IF(AND(U$4&lt;=$G129,U$4+6&gt;=$F129),"V","")&amp;IF(AND(U$4&lt;=$H129,U$4+6&gt;=$H129),"R",""))</f>
        <v/>
      </c>
      <c r="V129" s="31">
        <f>IF(OR($A129="",V$4=""),"",IF(AND(V$4&lt;=$D129,V$4+6&gt;=$D129),"C","")&amp;IF(AND(V$4&lt;=$E129,V$4+6&gt;=$E129),"A","")&amp;IF(AND(V$4&lt;=$G129,V$4+6&gt;=$F129),"V","")&amp;IF(AND(V$4&lt;=$H129,V$4+6&gt;=$H129),"R",""))</f>
        <v/>
      </c>
      <c r="W129" s="31">
        <f>IF(OR($A129="",W$4=""),"",IF(AND(W$4&lt;=$D129,W$4+6&gt;=$D129),"C","")&amp;IF(AND(W$4&lt;=$E129,W$4+6&gt;=$E129),"A","")&amp;IF(AND(W$4&lt;=$G129,W$4+6&gt;=$F129),"V","")&amp;IF(AND(W$4&lt;=$H129,W$4+6&gt;=$H129),"R",""))</f>
        <v/>
      </c>
      <c r="X129" s="31">
        <f>IF(OR($A129="",X$4=""),"",IF(AND(X$4&lt;=$D129,X$4+6&gt;=$D129),"C","")&amp;IF(AND(X$4&lt;=$E129,X$4+6&gt;=$E129),"A","")&amp;IF(AND(X$4&lt;=$G129,X$4+6&gt;=$F129),"V","")&amp;IF(AND(X$4&lt;=$H129,X$4+6&gt;=$H129),"R",""))</f>
        <v/>
      </c>
      <c r="Y129" s="31">
        <f>IF(OR($A129="",Y$4=""),"",IF(AND(Y$4&lt;=$D129,Y$4+6&gt;=$D129),"C","")&amp;IF(AND(Y$4&lt;=$E129,Y$4+6&gt;=$E129),"A","")&amp;IF(AND(Y$4&lt;=$G129,Y$4+6&gt;=$F129),"V","")&amp;IF(AND(Y$4&lt;=$H129,Y$4+6&gt;=$H129),"R",""))</f>
        <v/>
      </c>
      <c r="Z129" s="31">
        <f>IF(OR($A129="",Z$4=""),"",IF(AND(Z$4&lt;=$D129,Z$4+6&gt;=$D129),"C","")&amp;IF(AND(Z$4&lt;=$E129,Z$4+6&gt;=$E129),"A","")&amp;IF(AND(Z$4&lt;=$G129,Z$4+6&gt;=$F129),"V","")&amp;IF(AND(Z$4&lt;=$H129,Z$4+6&gt;=$H129),"R",""))</f>
        <v/>
      </c>
      <c r="AA129" s="31">
        <f>IF(OR($A129="",AA$4=""),"",IF(AND(AA$4&lt;=$D129,AA$4+6&gt;=$D129),"C","")&amp;IF(AND(AA$4&lt;=$E129,AA$4+6&gt;=$E129),"A","")&amp;IF(AND(AA$4&lt;=$G129,AA$4+6&gt;=$F129),"V","")&amp;IF(AND(AA$4&lt;=$H129,AA$4+6&gt;=$H129),"R",""))</f>
        <v/>
      </c>
      <c r="AB129" s="31">
        <f>IF(OR($A129="",AB$4=""),"",IF(AND(AB$4&lt;=$D129,AB$4+6&gt;=$D129),"C","")&amp;IF(AND(AB$4&lt;=$E129,AB$4+6&gt;=$E129),"A","")&amp;IF(AND(AB$4&lt;=$G129,AB$4+6&gt;=$F129),"V","")&amp;IF(AND(AB$4&lt;=$H129,AB$4+6&gt;=$H129),"R",""))</f>
        <v/>
      </c>
      <c r="AC129" s="31">
        <f>IF(OR($A129="",AC$4=""),"",IF(AND(AC$4&lt;=$D129,AC$4+6&gt;=$D129),"C","")&amp;IF(AND(AC$4&lt;=$E129,AC$4+6&gt;=$E129),"A","")&amp;IF(AND(AC$4&lt;=$G129,AC$4+6&gt;=$F129),"V","")&amp;IF(AND(AC$4&lt;=$H129,AC$4+6&gt;=$H129),"R",""))</f>
        <v/>
      </c>
      <c r="AD129" s="31">
        <f>IF(OR($A129="",AD$4=""),"",IF(AND(AD$4&lt;=$D129,AD$4+6&gt;=$D129),"C","")&amp;IF(AND(AD$4&lt;=$E129,AD$4+6&gt;=$E129),"A","")&amp;IF(AND(AD$4&lt;=$G129,AD$4+6&gt;=$F129),"V","")&amp;IF(AND(AD$4&lt;=$H129,AD$4+6&gt;=$H129),"R",""))</f>
        <v/>
      </c>
      <c r="AE129" s="31">
        <f>IF(OR($A129="",AE$4=""),"",IF(AND(AE$4&lt;=$D129,AE$4+6&gt;=$D129),"C","")&amp;IF(AND(AE$4&lt;=$E129,AE$4+6&gt;=$E129),"A","")&amp;IF(AND(AE$4&lt;=$G129,AE$4+6&gt;=$F129),"V","")&amp;IF(AND(AE$4&lt;=$H129,AE$4+6&gt;=$H129),"R",""))</f>
        <v/>
      </c>
      <c r="AF129" s="31">
        <f>IF(OR($A129="",AF$4=""),"",IF(AND(AF$4&lt;=$D129,AF$4+6&gt;=$D129),"C","")&amp;IF(AND(AF$4&lt;=$E129,AF$4+6&gt;=$E129),"A","")&amp;IF(AND(AF$4&lt;=$G129,AF$4+6&gt;=$F129),"V","")&amp;IF(AND(AF$4&lt;=$H129,AF$4+6&gt;=$H129),"R",""))</f>
        <v/>
      </c>
      <c r="AG129" s="31">
        <f>IF(OR($A129="",AG$4=""),"",IF(AND(AG$4&lt;=$D129,AG$4+6&gt;=$D129),"C","")&amp;IF(AND(AG$4&lt;=$E129,AG$4+6&gt;=$E129),"A","")&amp;IF(AND(AG$4&lt;=$G129,AG$4+6&gt;=$F129),"V","")&amp;IF(AND(AG$4&lt;=$H129,AG$4+6&gt;=$H129),"R",""))</f>
        <v/>
      </c>
      <c r="AH129" s="31">
        <f>IF(OR($A129="",AH$4=""),"",IF(AND(AH$4&lt;=$D129,AH$4+6&gt;=$D129),"C","")&amp;IF(AND(AH$4&lt;=$E129,AH$4+6&gt;=$E129),"A","")&amp;IF(AND(AH$4&lt;=$G129,AH$4+6&gt;=$F129),"V","")&amp;IF(AND(AH$4&lt;=$H129,AH$4+6&gt;=$H129),"R",""))</f>
        <v/>
      </c>
      <c r="AI129" s="31">
        <f>IF(OR($A129="",AI$4=""),"",IF(AND(AI$4&lt;=$D129,AI$4+6&gt;=$D129),"C","")&amp;IF(AND(AI$4&lt;=$E129,AI$4+6&gt;=$E129),"A","")&amp;IF(AND(AI$4&lt;=$G129,AI$4+6&gt;=$F129),"V","")&amp;IF(AND(AI$4&lt;=$H129,AI$4+6&gt;=$H129),"R",""))</f>
        <v/>
      </c>
      <c r="AJ129" s="31">
        <f>IF(OR($A129="",AJ$4=""),"",IF(AND(AJ$4&lt;=$D129,AJ$4+6&gt;=$D129),"C","")&amp;IF(AND(AJ$4&lt;=$E129,AJ$4+6&gt;=$E129),"A","")&amp;IF(AND(AJ$4&lt;=$G129,AJ$4+6&gt;=$F129),"V","")&amp;IF(AND(AJ$4&lt;=$H129,AJ$4+6&gt;=$H129),"R",""))</f>
        <v/>
      </c>
      <c r="AK129" s="31">
        <f>IF(OR($A129="",AK$4=""),"",IF(AND(AK$4&lt;=$D129,AK$4+6&gt;=$D129),"C","")&amp;IF(AND(AK$4&lt;=$E129,AK$4+6&gt;=$E129),"A","")&amp;IF(AND(AK$4&lt;=$G129,AK$4+6&gt;=$F129),"V","")&amp;IF(AND(AK$4&lt;=$H129,AK$4+6&gt;=$H129),"R",""))</f>
        <v/>
      </c>
      <c r="AL129" s="31">
        <f>IF(OR($A129="",AL$4=""),"",IF(AND(AL$4&lt;=$D129,AL$4+6&gt;=$D129),"C","")&amp;IF(AND(AL$4&lt;=$E129,AL$4+6&gt;=$E129),"A","")&amp;IF(AND(AL$4&lt;=$G129,AL$4+6&gt;=$F129),"V","")&amp;IF(AND(AL$4&lt;=$H129,AL$4+6&gt;=$H129),"R",""))</f>
        <v/>
      </c>
      <c r="AM129" s="31">
        <f>IF(OR($A129="",AM$4=""),"",IF(AND(AM$4&lt;=$D129,AM$4+6&gt;=$D129),"C","")&amp;IF(AND(AM$4&lt;=$E129,AM$4+6&gt;=$E129),"A","")&amp;IF(AND(AM$4&lt;=$G129,AM$4+6&gt;=$F129),"V","")&amp;IF(AND(AM$4&lt;=$H129,AM$4+6&gt;=$H129),"R",""))</f>
        <v/>
      </c>
      <c r="AN129" s="31">
        <f>IF(OR($A129="",AN$4=""),"",IF(AND(AN$4&lt;=$D129,AN$4+6&gt;=$D129),"C","")&amp;IF(AND(AN$4&lt;=$E129,AN$4+6&gt;=$E129),"A","")&amp;IF(AND(AN$4&lt;=$G129,AN$4+6&gt;=$F129),"V","")&amp;IF(AND(AN$4&lt;=$H129,AN$4+6&gt;=$H129),"R",""))</f>
        <v/>
      </c>
      <c r="AO129" s="31">
        <f>IF(OR($A129="",AO$4=""),"",IF(AND(AO$4&lt;=$D129,AO$4+6&gt;=$D129),"C","")&amp;IF(AND(AO$4&lt;=$E129,AO$4+6&gt;=$E129),"A","")&amp;IF(AND(AO$4&lt;=$G129,AO$4+6&gt;=$F129),"V","")&amp;IF(AND(AO$4&lt;=$H129,AO$4+6&gt;=$H129),"R",""))</f>
        <v/>
      </c>
      <c r="AP129" s="31">
        <f>IF(OR($A129="",AP$4=""),"",IF(AND(AP$4&lt;=$D129,AP$4+6&gt;=$D129),"C","")&amp;IF(AND(AP$4&lt;=$E129,AP$4+6&gt;=$E129),"A","")&amp;IF(AND(AP$4&lt;=$G129,AP$4+6&gt;=$F129),"V","")&amp;IF(AND(AP$4&lt;=$H129,AP$4+6&gt;=$H129),"R",""))</f>
        <v/>
      </c>
      <c r="AQ129" s="31">
        <f>IF(OR($A129="",AQ$4=""),"",IF(AND(AQ$4&lt;=$D129,AQ$4+6&gt;=$D129),"C","")&amp;IF(AND(AQ$4&lt;=$E129,AQ$4+6&gt;=$E129),"A","")&amp;IF(AND(AQ$4&lt;=$G129,AQ$4+6&gt;=$F129),"V","")&amp;IF(AND(AQ$4&lt;=$H129,AQ$4+6&gt;=$H129),"R",""))</f>
        <v/>
      </c>
      <c r="AR129" s="31">
        <f>IF(OR($A129="",AR$4=""),"",IF(AND(AR$4&lt;=$D129,AR$4+6&gt;=$D129),"C","")&amp;IF(AND(AR$4&lt;=$E129,AR$4+6&gt;=$E129),"A","")&amp;IF(AND(AR$4&lt;=$G129,AR$4+6&gt;=$F129),"V","")&amp;IF(AND(AR$4&lt;=$H129,AR$4+6&gt;=$H129),"R",""))</f>
        <v/>
      </c>
      <c r="AS129" s="31">
        <f>IF(OR($A129="",AS$4=""),"",IF(AND(AS$4&lt;=$D129,AS$4+6&gt;=$D129),"C","")&amp;IF(AND(AS$4&lt;=$E129,AS$4+6&gt;=$E129),"A","")&amp;IF(AND(AS$4&lt;=$G129,AS$4+6&gt;=$F129),"V","")&amp;IF(AND(AS$4&lt;=$H129,AS$4+6&gt;=$H129),"R",""))</f>
        <v/>
      </c>
      <c r="AT129" s="31">
        <f>IF(OR($A129="",AT$4=""),"",IF(AND(AT$4&lt;=$D129,AT$4+6&gt;=$D129),"C","")&amp;IF(AND(AT$4&lt;=$E129,AT$4+6&gt;=$E129),"A","")&amp;IF(AND(AT$4&lt;=$G129,AT$4+6&gt;=$F129),"V","")&amp;IF(AND(AT$4&lt;=$H129,AT$4+6&gt;=$H129),"R",""))</f>
        <v/>
      </c>
      <c r="AU129" s="31">
        <f>IF(OR($A129="",AU$4=""),"",IF(AND(AU$4&lt;=$D129,AU$4+6&gt;=$D129),"C","")&amp;IF(AND(AU$4&lt;=$E129,AU$4+6&gt;=$E129),"A","")&amp;IF(AND(AU$4&lt;=$G129,AU$4+6&gt;=$F129),"V","")&amp;IF(AND(AU$4&lt;=$H129,AU$4+6&gt;=$H129),"R",""))</f>
        <v/>
      </c>
      <c r="AV129" s="31">
        <f>IF(OR($A129="",AV$4=""),"",IF(AND(AV$4&lt;=$D129,AV$4+6&gt;=$D129),"C","")&amp;IF(AND(AV$4&lt;=$E129,AV$4+6&gt;=$E129),"A","")&amp;IF(AND(AV$4&lt;=$G129,AV$4+6&gt;=$F129),"V","")&amp;IF(AND(AV$4&lt;=$H129,AV$4+6&gt;=$H129),"R",""))</f>
        <v/>
      </c>
      <c r="AW129" s="31">
        <f>IF(OR($A129="",AW$4=""),"",IF(AND(AW$4&lt;=$D129,AW$4+6&gt;=$D129),"C","")&amp;IF(AND(AW$4&lt;=$E129,AW$4+6&gt;=$E129),"A","")&amp;IF(AND(AW$4&lt;=$G129,AW$4+6&gt;=$F129),"V","")&amp;IF(AND(AW$4&lt;=$H129,AW$4+6&gt;=$H129),"R",""))</f>
        <v/>
      </c>
      <c r="AX129" s="31">
        <f>IF(OR($A129="",AX$4=""),"",IF(AND(AX$4&lt;=$D129,AX$4+6&gt;=$D129),"C","")&amp;IF(AND(AX$4&lt;=$E129,AX$4+6&gt;=$E129),"A","")&amp;IF(AND(AX$4&lt;=$G129,AX$4+6&gt;=$F129),"V","")&amp;IF(AND(AX$4&lt;=$H129,AX$4+6&gt;=$H129),"R",""))</f>
        <v/>
      </c>
      <c r="AY129" s="31">
        <f>IF(OR($A129="",AY$4=""),"",IF(AND(AY$4&lt;=$D129,AY$4+6&gt;=$D129),"C","")&amp;IF(AND(AY$4&lt;=$E129,AY$4+6&gt;=$E129),"A","")&amp;IF(AND(AY$4&lt;=$G129,AY$4+6&gt;=$F129),"V","")&amp;IF(AND(AY$4&lt;=$H129,AY$4+6&gt;=$H129),"R",""))</f>
        <v/>
      </c>
      <c r="AZ129" s="31">
        <f>IF(OR($A129="",AZ$4=""),"",IF(AND(AZ$4&lt;=$D129,AZ$4+6&gt;=$D129),"C","")&amp;IF(AND(AZ$4&lt;=$E129,AZ$4+6&gt;=$E129),"A","")&amp;IF(AND(AZ$4&lt;=$G129,AZ$4+6&gt;=$F129),"V","")&amp;IF(AND(AZ$4&lt;=$H129,AZ$4+6&gt;=$H129),"R",""))</f>
        <v/>
      </c>
      <c r="BA129" s="31">
        <f>IF(OR($A129="",BA$4=""),"",IF(AND(BA$4&lt;=$D129,BA$4+6&gt;=$D129),"C","")&amp;IF(AND(BA$4&lt;=$E129,BA$4+6&gt;=$E129),"A","")&amp;IF(AND(BA$4&lt;=$G129,BA$4+6&gt;=$F129),"V","")&amp;IF(AND(BA$4&lt;=$H129,BA$4+6&gt;=$H129),"R",""))</f>
        <v/>
      </c>
      <c r="BB129" s="31">
        <f>IF(OR($A129="",BB$4=""),"",IF(AND(BB$4&lt;=$D129,BB$4+6&gt;=$D129),"C","")&amp;IF(AND(BB$4&lt;=$E129,BB$4+6&gt;=$E129),"A","")&amp;IF(AND(BB$4&lt;=$G129,BB$4+6&gt;=$F129),"V","")&amp;IF(AND(BB$4&lt;=$H129,BB$4+6&gt;=$H129),"R",""))</f>
        <v/>
      </c>
      <c r="BC129" s="31">
        <f>IF(OR($A129="",BC$4=""),"",IF(AND(BC$4&lt;=$D129,BC$4+6&gt;=$D129),"C","")&amp;IF(AND(BC$4&lt;=$E129,BC$4+6&gt;=$E129),"A","")&amp;IF(AND(BC$4&lt;=$G129,BC$4+6&gt;=$F129),"V","")&amp;IF(AND(BC$4&lt;=$H129,BC$4+6&gt;=$H129),"R",""))</f>
        <v/>
      </c>
      <c r="BD129" s="31">
        <f>IF(OR($A129="",BD$4=""),"",IF(AND(BD$4&lt;=$D129,BD$4+6&gt;=$D129),"C","")&amp;IF(AND(BD$4&lt;=$E129,BD$4+6&gt;=$E129),"A","")&amp;IF(AND(BD$4&lt;=$G129,BD$4+6&gt;=$F129),"V","")&amp;IF(AND(BD$4&lt;=$H129,BD$4+6&gt;=$H129),"R",""))</f>
        <v/>
      </c>
      <c r="BE129" s="31">
        <f>IF(OR($A129="",BE$4=""),"",IF(AND(BE$4&lt;=$D129,BE$4+6&gt;=$D129),"C","")&amp;IF(AND(BE$4&lt;=$E129,BE$4+6&gt;=$E129),"A","")&amp;IF(AND(BE$4&lt;=$G129,BE$4+6&gt;=$F129),"V","")&amp;IF(AND(BE$4&lt;=$H129,BE$4+6&gt;=$H129),"R",""))</f>
        <v/>
      </c>
      <c r="BF129" s="31">
        <f>IF(OR($A129="",BF$4=""),"",IF(AND(BF$4&lt;=$D129,BF$4+6&gt;=$D129),"C","")&amp;IF(AND(BF$4&lt;=$E129,BF$4+6&gt;=$E129),"A","")&amp;IF(AND(BF$4&lt;=$G129,BF$4+6&gt;=$F129),"V","")&amp;IF(AND(BF$4&lt;=$H129,BF$4+6&gt;=$H129),"R",""))</f>
        <v/>
      </c>
      <c r="BG129" s="31">
        <f>IF(OR($A129="",BG$4=""),"",IF(AND(BG$4&lt;=$D129,BG$4+6&gt;=$D129),"C","")&amp;IF(AND(BG$4&lt;=$E129,BG$4+6&gt;=$E129),"A","")&amp;IF(AND(BG$4&lt;=$G129,BG$4+6&gt;=$F129),"V","")&amp;IF(AND(BG$4&lt;=$H129,BG$4+6&gt;=$H129),"R",""))</f>
        <v/>
      </c>
      <c r="BH129" s="31">
        <f>IF(OR($A129="",BH$4=""),"",IF(AND(BH$4&lt;=$D129,BH$4+6&gt;=$D129),"C","")&amp;IF(AND(BH$4&lt;=$E129,BH$4+6&gt;=$E129),"A","")&amp;IF(AND(BH$4&lt;=$G129,BH$4+6&gt;=$F129),"V","")&amp;IF(AND(BH$4&lt;=$H129,BH$4+6&gt;=$H129),"R",""))</f>
        <v/>
      </c>
      <c r="BI129" s="31">
        <f>IF(OR($A129="",BI$4=""),"",IF(AND(BI$4&lt;=$D129,BI$4+6&gt;=$D129),"C","")&amp;IF(AND(BI$4&lt;=$E129,BI$4+6&gt;=$E129),"A","")&amp;IF(AND(BI$4&lt;=$G129,BI$4+6&gt;=$F129),"V","")&amp;IF(AND(BI$4&lt;=$H129,BI$4+6&gt;=$H129),"R",""))</f>
        <v/>
      </c>
      <c r="BJ129" s="31">
        <f>IF(OR($A129="",BJ$4=""),"",IF(AND(BJ$4&lt;=$D129,BJ$4+6&gt;=$D129),"C","")&amp;IF(AND(BJ$4&lt;=$E129,BJ$4+6&gt;=$E129),"A","")&amp;IF(AND(BJ$4&lt;=$G129,BJ$4+6&gt;=$F129),"V","")&amp;IF(AND(BJ$4&lt;=$H129,BJ$4+6&gt;=$H129),"R",""))</f>
        <v/>
      </c>
      <c r="BK129" s="31">
        <f>IF(OR($A129="",BK$4=""),"",IF(AND(BK$4&lt;=$D129,BK$4+6&gt;=$D129),"C","")&amp;IF(AND(BK$4&lt;=$E129,BK$4+6&gt;=$E129),"A","")&amp;IF(AND(BK$4&lt;=$G129,BK$4+6&gt;=$F129),"V","")&amp;IF(AND(BK$4&lt;=$H129,BK$4+6&gt;=$H129),"R",""))</f>
        <v/>
      </c>
      <c r="BL129" s="31">
        <f>IF(OR($A129="",BL$4=""),"",IF(AND(BL$4&lt;=$D129,BL$4+6&gt;=$D129),"C","")&amp;IF(AND(BL$4&lt;=$E129,BL$4+6&gt;=$E129),"A","")&amp;IF(AND(BL$4&lt;=$G129,BL$4+6&gt;=$F129),"V","")&amp;IF(AND(BL$4&lt;=$H129,BL$4+6&gt;=$H129),"R",""))</f>
        <v/>
      </c>
      <c r="BM129" s="31">
        <f>IF(OR($A129="",BM$4=""),"",IF(AND(BM$4&lt;=$D129,BM$4+6&gt;=$D129),"C","")&amp;IF(AND(BM$4&lt;=$E129,BM$4+6&gt;=$E129),"A","")&amp;IF(AND(BM$4&lt;=$G129,BM$4+6&gt;=$F129),"V","")&amp;IF(AND(BM$4&lt;=$H129,BM$4+6&gt;=$H129),"R",""))</f>
        <v/>
      </c>
      <c r="BN129" s="31">
        <f>IF(OR($A129="",BN$4=""),"",IF(AND(BN$4&lt;=$D129,BN$4+6&gt;=$D129),"C","")&amp;IF(AND(BN$4&lt;=$E129,BN$4+6&gt;=$E129),"A","")&amp;IF(AND(BN$4&lt;=$G129,BN$4+6&gt;=$F129),"V","")&amp;IF(AND(BN$4&lt;=$H129,BN$4+6&gt;=$H129),"R",""))</f>
        <v/>
      </c>
      <c r="BO129" s="31">
        <f>IF(OR($A129="",BO$4=""),"",IF(AND(BO$4&lt;=$D129,BO$4+6&gt;=$D129),"C","")&amp;IF(AND(BO$4&lt;=$E129,BO$4+6&gt;=$E129),"A","")&amp;IF(AND(BO$4&lt;=$G129,BO$4+6&gt;=$F129),"V","")&amp;IF(AND(BO$4&lt;=$H129,BO$4+6&gt;=$H129),"R",""))</f>
        <v/>
      </c>
      <c r="BP129" s="31">
        <f>IF(OR($A129="",BP$4=""),"",IF(AND(BP$4&lt;=$D129,BP$4+6&gt;=$D129),"C","")&amp;IF(AND(BP$4&lt;=$E129,BP$4+6&gt;=$E129),"A","")&amp;IF(AND(BP$4&lt;=$G129,BP$4+6&gt;=$F129),"V","")&amp;IF(AND(BP$4&lt;=$H129,BP$4+6&gt;=$H129),"R",""))</f>
        <v/>
      </c>
    </row>
    <row r="130" ht="26" customHeight="1">
      <c r="A130" s="12">
        <f>IF(Planejamento!A127="","",Planejamento!A127)</f>
        <v/>
      </c>
      <c r="B130" s="32">
        <f>IF(Planejamento!A127="","",Planejamento!B127)</f>
        <v/>
      </c>
      <c r="C130" s="32">
        <f>IF(Planejamento!A127="","",Planejamento!E127)</f>
        <v/>
      </c>
      <c r="D130" s="33">
        <f>IF(Planejamento!A127="","",Planejamento!L127)</f>
        <v/>
      </c>
      <c r="E130" s="33">
        <f>IF(Planejamento!A127="","",Planejamento!M127)</f>
        <v/>
      </c>
      <c r="F130" s="33">
        <f>IF(Planejamento!A127="","",Planejamento!G127)</f>
        <v/>
      </c>
      <c r="G130" s="33">
        <f>IF(Planejamento!A127="","",Planejamento!H127)</f>
        <v/>
      </c>
      <c r="H130" s="33">
        <f>IF(Planejamento!A127="","",Planejamento!N127)</f>
        <v/>
      </c>
      <c r="I130" s="34">
        <f>IF(OR($A130="",I$4=""),"",IF(AND(I$4&lt;=$D130,I$4+6&gt;=$D130),"C","")&amp;IF(AND(I$4&lt;=$E130,I$4+6&gt;=$E130),"A","")&amp;IF(AND(I$4&lt;=$G130,I$4+6&gt;=$F130),"V","")&amp;IF(AND(I$4&lt;=$H130,I$4+6&gt;=$H130),"R",""))</f>
        <v/>
      </c>
      <c r="J130" s="34">
        <f>IF(OR($A130="",J$4=""),"",IF(AND(J$4&lt;=$D130,J$4+6&gt;=$D130),"C","")&amp;IF(AND(J$4&lt;=$E130,J$4+6&gt;=$E130),"A","")&amp;IF(AND(J$4&lt;=$G130,J$4+6&gt;=$F130),"V","")&amp;IF(AND(J$4&lt;=$H130,J$4+6&gt;=$H130),"R",""))</f>
        <v/>
      </c>
      <c r="K130" s="34">
        <f>IF(OR($A130="",K$4=""),"",IF(AND(K$4&lt;=$D130,K$4+6&gt;=$D130),"C","")&amp;IF(AND(K$4&lt;=$E130,K$4+6&gt;=$E130),"A","")&amp;IF(AND(K$4&lt;=$G130,K$4+6&gt;=$F130),"V","")&amp;IF(AND(K$4&lt;=$H130,K$4+6&gt;=$H130),"R",""))</f>
        <v/>
      </c>
      <c r="L130" s="34">
        <f>IF(OR($A130="",L$4=""),"",IF(AND(L$4&lt;=$D130,L$4+6&gt;=$D130),"C","")&amp;IF(AND(L$4&lt;=$E130,L$4+6&gt;=$E130),"A","")&amp;IF(AND(L$4&lt;=$G130,L$4+6&gt;=$F130),"V","")&amp;IF(AND(L$4&lt;=$H130,L$4+6&gt;=$H130),"R",""))</f>
        <v/>
      </c>
      <c r="M130" s="34">
        <f>IF(OR($A130="",M$4=""),"",IF(AND(M$4&lt;=$D130,M$4+6&gt;=$D130),"C","")&amp;IF(AND(M$4&lt;=$E130,M$4+6&gt;=$E130),"A","")&amp;IF(AND(M$4&lt;=$G130,M$4+6&gt;=$F130),"V","")&amp;IF(AND(M$4&lt;=$H130,M$4+6&gt;=$H130),"R",""))</f>
        <v/>
      </c>
      <c r="N130" s="34">
        <f>IF(OR($A130="",N$4=""),"",IF(AND(N$4&lt;=$D130,N$4+6&gt;=$D130),"C","")&amp;IF(AND(N$4&lt;=$E130,N$4+6&gt;=$E130),"A","")&amp;IF(AND(N$4&lt;=$G130,N$4+6&gt;=$F130),"V","")&amp;IF(AND(N$4&lt;=$H130,N$4+6&gt;=$H130),"R",""))</f>
        <v/>
      </c>
      <c r="O130" s="34">
        <f>IF(OR($A130="",O$4=""),"",IF(AND(O$4&lt;=$D130,O$4+6&gt;=$D130),"C","")&amp;IF(AND(O$4&lt;=$E130,O$4+6&gt;=$E130),"A","")&amp;IF(AND(O$4&lt;=$G130,O$4+6&gt;=$F130),"V","")&amp;IF(AND(O$4&lt;=$H130,O$4+6&gt;=$H130),"R",""))</f>
        <v/>
      </c>
      <c r="P130" s="34">
        <f>IF(OR($A130="",P$4=""),"",IF(AND(P$4&lt;=$D130,P$4+6&gt;=$D130),"C","")&amp;IF(AND(P$4&lt;=$E130,P$4+6&gt;=$E130),"A","")&amp;IF(AND(P$4&lt;=$G130,P$4+6&gt;=$F130),"V","")&amp;IF(AND(P$4&lt;=$H130,P$4+6&gt;=$H130),"R",""))</f>
        <v/>
      </c>
      <c r="Q130" s="34">
        <f>IF(OR($A130="",Q$4=""),"",IF(AND(Q$4&lt;=$D130,Q$4+6&gt;=$D130),"C","")&amp;IF(AND(Q$4&lt;=$E130,Q$4+6&gt;=$E130),"A","")&amp;IF(AND(Q$4&lt;=$G130,Q$4+6&gt;=$F130),"V","")&amp;IF(AND(Q$4&lt;=$H130,Q$4+6&gt;=$H130),"R",""))</f>
        <v/>
      </c>
      <c r="R130" s="34">
        <f>IF(OR($A130="",R$4=""),"",IF(AND(R$4&lt;=$D130,R$4+6&gt;=$D130),"C","")&amp;IF(AND(R$4&lt;=$E130,R$4+6&gt;=$E130),"A","")&amp;IF(AND(R$4&lt;=$G130,R$4+6&gt;=$F130),"V","")&amp;IF(AND(R$4&lt;=$H130,R$4+6&gt;=$H130),"R",""))</f>
        <v/>
      </c>
      <c r="S130" s="34">
        <f>IF(OR($A130="",S$4=""),"",IF(AND(S$4&lt;=$D130,S$4+6&gt;=$D130),"C","")&amp;IF(AND(S$4&lt;=$E130,S$4+6&gt;=$E130),"A","")&amp;IF(AND(S$4&lt;=$G130,S$4+6&gt;=$F130),"V","")&amp;IF(AND(S$4&lt;=$H130,S$4+6&gt;=$H130),"R",""))</f>
        <v/>
      </c>
      <c r="T130" s="34">
        <f>IF(OR($A130="",T$4=""),"",IF(AND(T$4&lt;=$D130,T$4+6&gt;=$D130),"C","")&amp;IF(AND(T$4&lt;=$E130,T$4+6&gt;=$E130),"A","")&amp;IF(AND(T$4&lt;=$G130,T$4+6&gt;=$F130),"V","")&amp;IF(AND(T$4&lt;=$H130,T$4+6&gt;=$H130),"R",""))</f>
        <v/>
      </c>
      <c r="U130" s="34">
        <f>IF(OR($A130="",U$4=""),"",IF(AND(U$4&lt;=$D130,U$4+6&gt;=$D130),"C","")&amp;IF(AND(U$4&lt;=$E130,U$4+6&gt;=$E130),"A","")&amp;IF(AND(U$4&lt;=$G130,U$4+6&gt;=$F130),"V","")&amp;IF(AND(U$4&lt;=$H130,U$4+6&gt;=$H130),"R",""))</f>
        <v/>
      </c>
      <c r="V130" s="34">
        <f>IF(OR($A130="",V$4=""),"",IF(AND(V$4&lt;=$D130,V$4+6&gt;=$D130),"C","")&amp;IF(AND(V$4&lt;=$E130,V$4+6&gt;=$E130),"A","")&amp;IF(AND(V$4&lt;=$G130,V$4+6&gt;=$F130),"V","")&amp;IF(AND(V$4&lt;=$H130,V$4+6&gt;=$H130),"R",""))</f>
        <v/>
      </c>
      <c r="W130" s="34">
        <f>IF(OR($A130="",W$4=""),"",IF(AND(W$4&lt;=$D130,W$4+6&gt;=$D130),"C","")&amp;IF(AND(W$4&lt;=$E130,W$4+6&gt;=$E130),"A","")&amp;IF(AND(W$4&lt;=$G130,W$4+6&gt;=$F130),"V","")&amp;IF(AND(W$4&lt;=$H130,W$4+6&gt;=$H130),"R",""))</f>
        <v/>
      </c>
      <c r="X130" s="34">
        <f>IF(OR($A130="",X$4=""),"",IF(AND(X$4&lt;=$D130,X$4+6&gt;=$D130),"C","")&amp;IF(AND(X$4&lt;=$E130,X$4+6&gt;=$E130),"A","")&amp;IF(AND(X$4&lt;=$G130,X$4+6&gt;=$F130),"V","")&amp;IF(AND(X$4&lt;=$H130,X$4+6&gt;=$H130),"R",""))</f>
        <v/>
      </c>
      <c r="Y130" s="34">
        <f>IF(OR($A130="",Y$4=""),"",IF(AND(Y$4&lt;=$D130,Y$4+6&gt;=$D130),"C","")&amp;IF(AND(Y$4&lt;=$E130,Y$4+6&gt;=$E130),"A","")&amp;IF(AND(Y$4&lt;=$G130,Y$4+6&gt;=$F130),"V","")&amp;IF(AND(Y$4&lt;=$H130,Y$4+6&gt;=$H130),"R",""))</f>
        <v/>
      </c>
      <c r="Z130" s="34">
        <f>IF(OR($A130="",Z$4=""),"",IF(AND(Z$4&lt;=$D130,Z$4+6&gt;=$D130),"C","")&amp;IF(AND(Z$4&lt;=$E130,Z$4+6&gt;=$E130),"A","")&amp;IF(AND(Z$4&lt;=$G130,Z$4+6&gt;=$F130),"V","")&amp;IF(AND(Z$4&lt;=$H130,Z$4+6&gt;=$H130),"R",""))</f>
        <v/>
      </c>
      <c r="AA130" s="34">
        <f>IF(OR($A130="",AA$4=""),"",IF(AND(AA$4&lt;=$D130,AA$4+6&gt;=$D130),"C","")&amp;IF(AND(AA$4&lt;=$E130,AA$4+6&gt;=$E130),"A","")&amp;IF(AND(AA$4&lt;=$G130,AA$4+6&gt;=$F130),"V","")&amp;IF(AND(AA$4&lt;=$H130,AA$4+6&gt;=$H130),"R",""))</f>
        <v/>
      </c>
      <c r="AB130" s="34">
        <f>IF(OR($A130="",AB$4=""),"",IF(AND(AB$4&lt;=$D130,AB$4+6&gt;=$D130),"C","")&amp;IF(AND(AB$4&lt;=$E130,AB$4+6&gt;=$E130),"A","")&amp;IF(AND(AB$4&lt;=$G130,AB$4+6&gt;=$F130),"V","")&amp;IF(AND(AB$4&lt;=$H130,AB$4+6&gt;=$H130),"R",""))</f>
        <v/>
      </c>
      <c r="AC130" s="34">
        <f>IF(OR($A130="",AC$4=""),"",IF(AND(AC$4&lt;=$D130,AC$4+6&gt;=$D130),"C","")&amp;IF(AND(AC$4&lt;=$E130,AC$4+6&gt;=$E130),"A","")&amp;IF(AND(AC$4&lt;=$G130,AC$4+6&gt;=$F130),"V","")&amp;IF(AND(AC$4&lt;=$H130,AC$4+6&gt;=$H130),"R",""))</f>
        <v/>
      </c>
      <c r="AD130" s="34">
        <f>IF(OR($A130="",AD$4=""),"",IF(AND(AD$4&lt;=$D130,AD$4+6&gt;=$D130),"C","")&amp;IF(AND(AD$4&lt;=$E130,AD$4+6&gt;=$E130),"A","")&amp;IF(AND(AD$4&lt;=$G130,AD$4+6&gt;=$F130),"V","")&amp;IF(AND(AD$4&lt;=$H130,AD$4+6&gt;=$H130),"R",""))</f>
        <v/>
      </c>
      <c r="AE130" s="34">
        <f>IF(OR($A130="",AE$4=""),"",IF(AND(AE$4&lt;=$D130,AE$4+6&gt;=$D130),"C","")&amp;IF(AND(AE$4&lt;=$E130,AE$4+6&gt;=$E130),"A","")&amp;IF(AND(AE$4&lt;=$G130,AE$4+6&gt;=$F130),"V","")&amp;IF(AND(AE$4&lt;=$H130,AE$4+6&gt;=$H130),"R",""))</f>
        <v/>
      </c>
      <c r="AF130" s="34">
        <f>IF(OR($A130="",AF$4=""),"",IF(AND(AF$4&lt;=$D130,AF$4+6&gt;=$D130),"C","")&amp;IF(AND(AF$4&lt;=$E130,AF$4+6&gt;=$E130),"A","")&amp;IF(AND(AF$4&lt;=$G130,AF$4+6&gt;=$F130),"V","")&amp;IF(AND(AF$4&lt;=$H130,AF$4+6&gt;=$H130),"R",""))</f>
        <v/>
      </c>
      <c r="AG130" s="34">
        <f>IF(OR($A130="",AG$4=""),"",IF(AND(AG$4&lt;=$D130,AG$4+6&gt;=$D130),"C","")&amp;IF(AND(AG$4&lt;=$E130,AG$4+6&gt;=$E130),"A","")&amp;IF(AND(AG$4&lt;=$G130,AG$4+6&gt;=$F130),"V","")&amp;IF(AND(AG$4&lt;=$H130,AG$4+6&gt;=$H130),"R",""))</f>
        <v/>
      </c>
      <c r="AH130" s="34">
        <f>IF(OR($A130="",AH$4=""),"",IF(AND(AH$4&lt;=$D130,AH$4+6&gt;=$D130),"C","")&amp;IF(AND(AH$4&lt;=$E130,AH$4+6&gt;=$E130),"A","")&amp;IF(AND(AH$4&lt;=$G130,AH$4+6&gt;=$F130),"V","")&amp;IF(AND(AH$4&lt;=$H130,AH$4+6&gt;=$H130),"R",""))</f>
        <v/>
      </c>
      <c r="AI130" s="34">
        <f>IF(OR($A130="",AI$4=""),"",IF(AND(AI$4&lt;=$D130,AI$4+6&gt;=$D130),"C","")&amp;IF(AND(AI$4&lt;=$E130,AI$4+6&gt;=$E130),"A","")&amp;IF(AND(AI$4&lt;=$G130,AI$4+6&gt;=$F130),"V","")&amp;IF(AND(AI$4&lt;=$H130,AI$4+6&gt;=$H130),"R",""))</f>
        <v/>
      </c>
      <c r="AJ130" s="34">
        <f>IF(OR($A130="",AJ$4=""),"",IF(AND(AJ$4&lt;=$D130,AJ$4+6&gt;=$D130),"C","")&amp;IF(AND(AJ$4&lt;=$E130,AJ$4+6&gt;=$E130),"A","")&amp;IF(AND(AJ$4&lt;=$G130,AJ$4+6&gt;=$F130),"V","")&amp;IF(AND(AJ$4&lt;=$H130,AJ$4+6&gt;=$H130),"R",""))</f>
        <v/>
      </c>
      <c r="AK130" s="34">
        <f>IF(OR($A130="",AK$4=""),"",IF(AND(AK$4&lt;=$D130,AK$4+6&gt;=$D130),"C","")&amp;IF(AND(AK$4&lt;=$E130,AK$4+6&gt;=$E130),"A","")&amp;IF(AND(AK$4&lt;=$G130,AK$4+6&gt;=$F130),"V","")&amp;IF(AND(AK$4&lt;=$H130,AK$4+6&gt;=$H130),"R",""))</f>
        <v/>
      </c>
      <c r="AL130" s="34">
        <f>IF(OR($A130="",AL$4=""),"",IF(AND(AL$4&lt;=$D130,AL$4+6&gt;=$D130),"C","")&amp;IF(AND(AL$4&lt;=$E130,AL$4+6&gt;=$E130),"A","")&amp;IF(AND(AL$4&lt;=$G130,AL$4+6&gt;=$F130),"V","")&amp;IF(AND(AL$4&lt;=$H130,AL$4+6&gt;=$H130),"R",""))</f>
        <v/>
      </c>
      <c r="AM130" s="34">
        <f>IF(OR($A130="",AM$4=""),"",IF(AND(AM$4&lt;=$D130,AM$4+6&gt;=$D130),"C","")&amp;IF(AND(AM$4&lt;=$E130,AM$4+6&gt;=$E130),"A","")&amp;IF(AND(AM$4&lt;=$G130,AM$4+6&gt;=$F130),"V","")&amp;IF(AND(AM$4&lt;=$H130,AM$4+6&gt;=$H130),"R",""))</f>
        <v/>
      </c>
      <c r="AN130" s="34">
        <f>IF(OR($A130="",AN$4=""),"",IF(AND(AN$4&lt;=$D130,AN$4+6&gt;=$D130),"C","")&amp;IF(AND(AN$4&lt;=$E130,AN$4+6&gt;=$E130),"A","")&amp;IF(AND(AN$4&lt;=$G130,AN$4+6&gt;=$F130),"V","")&amp;IF(AND(AN$4&lt;=$H130,AN$4+6&gt;=$H130),"R",""))</f>
        <v/>
      </c>
      <c r="AO130" s="34">
        <f>IF(OR($A130="",AO$4=""),"",IF(AND(AO$4&lt;=$D130,AO$4+6&gt;=$D130),"C","")&amp;IF(AND(AO$4&lt;=$E130,AO$4+6&gt;=$E130),"A","")&amp;IF(AND(AO$4&lt;=$G130,AO$4+6&gt;=$F130),"V","")&amp;IF(AND(AO$4&lt;=$H130,AO$4+6&gt;=$H130),"R",""))</f>
        <v/>
      </c>
      <c r="AP130" s="34">
        <f>IF(OR($A130="",AP$4=""),"",IF(AND(AP$4&lt;=$D130,AP$4+6&gt;=$D130),"C","")&amp;IF(AND(AP$4&lt;=$E130,AP$4+6&gt;=$E130),"A","")&amp;IF(AND(AP$4&lt;=$G130,AP$4+6&gt;=$F130),"V","")&amp;IF(AND(AP$4&lt;=$H130,AP$4+6&gt;=$H130),"R",""))</f>
        <v/>
      </c>
      <c r="AQ130" s="34">
        <f>IF(OR($A130="",AQ$4=""),"",IF(AND(AQ$4&lt;=$D130,AQ$4+6&gt;=$D130),"C","")&amp;IF(AND(AQ$4&lt;=$E130,AQ$4+6&gt;=$E130),"A","")&amp;IF(AND(AQ$4&lt;=$G130,AQ$4+6&gt;=$F130),"V","")&amp;IF(AND(AQ$4&lt;=$H130,AQ$4+6&gt;=$H130),"R",""))</f>
        <v/>
      </c>
      <c r="AR130" s="34">
        <f>IF(OR($A130="",AR$4=""),"",IF(AND(AR$4&lt;=$D130,AR$4+6&gt;=$D130),"C","")&amp;IF(AND(AR$4&lt;=$E130,AR$4+6&gt;=$E130),"A","")&amp;IF(AND(AR$4&lt;=$G130,AR$4+6&gt;=$F130),"V","")&amp;IF(AND(AR$4&lt;=$H130,AR$4+6&gt;=$H130),"R",""))</f>
        <v/>
      </c>
      <c r="AS130" s="34">
        <f>IF(OR($A130="",AS$4=""),"",IF(AND(AS$4&lt;=$D130,AS$4+6&gt;=$D130),"C","")&amp;IF(AND(AS$4&lt;=$E130,AS$4+6&gt;=$E130),"A","")&amp;IF(AND(AS$4&lt;=$G130,AS$4+6&gt;=$F130),"V","")&amp;IF(AND(AS$4&lt;=$H130,AS$4+6&gt;=$H130),"R",""))</f>
        <v/>
      </c>
      <c r="AT130" s="34">
        <f>IF(OR($A130="",AT$4=""),"",IF(AND(AT$4&lt;=$D130,AT$4+6&gt;=$D130),"C","")&amp;IF(AND(AT$4&lt;=$E130,AT$4+6&gt;=$E130),"A","")&amp;IF(AND(AT$4&lt;=$G130,AT$4+6&gt;=$F130),"V","")&amp;IF(AND(AT$4&lt;=$H130,AT$4+6&gt;=$H130),"R",""))</f>
        <v/>
      </c>
      <c r="AU130" s="34">
        <f>IF(OR($A130="",AU$4=""),"",IF(AND(AU$4&lt;=$D130,AU$4+6&gt;=$D130),"C","")&amp;IF(AND(AU$4&lt;=$E130,AU$4+6&gt;=$E130),"A","")&amp;IF(AND(AU$4&lt;=$G130,AU$4+6&gt;=$F130),"V","")&amp;IF(AND(AU$4&lt;=$H130,AU$4+6&gt;=$H130),"R",""))</f>
        <v/>
      </c>
      <c r="AV130" s="34">
        <f>IF(OR($A130="",AV$4=""),"",IF(AND(AV$4&lt;=$D130,AV$4+6&gt;=$D130),"C","")&amp;IF(AND(AV$4&lt;=$E130,AV$4+6&gt;=$E130),"A","")&amp;IF(AND(AV$4&lt;=$G130,AV$4+6&gt;=$F130),"V","")&amp;IF(AND(AV$4&lt;=$H130,AV$4+6&gt;=$H130),"R",""))</f>
        <v/>
      </c>
      <c r="AW130" s="34">
        <f>IF(OR($A130="",AW$4=""),"",IF(AND(AW$4&lt;=$D130,AW$4+6&gt;=$D130),"C","")&amp;IF(AND(AW$4&lt;=$E130,AW$4+6&gt;=$E130),"A","")&amp;IF(AND(AW$4&lt;=$G130,AW$4+6&gt;=$F130),"V","")&amp;IF(AND(AW$4&lt;=$H130,AW$4+6&gt;=$H130),"R",""))</f>
        <v/>
      </c>
      <c r="AX130" s="34">
        <f>IF(OR($A130="",AX$4=""),"",IF(AND(AX$4&lt;=$D130,AX$4+6&gt;=$D130),"C","")&amp;IF(AND(AX$4&lt;=$E130,AX$4+6&gt;=$E130),"A","")&amp;IF(AND(AX$4&lt;=$G130,AX$4+6&gt;=$F130),"V","")&amp;IF(AND(AX$4&lt;=$H130,AX$4+6&gt;=$H130),"R",""))</f>
        <v/>
      </c>
      <c r="AY130" s="34">
        <f>IF(OR($A130="",AY$4=""),"",IF(AND(AY$4&lt;=$D130,AY$4+6&gt;=$D130),"C","")&amp;IF(AND(AY$4&lt;=$E130,AY$4+6&gt;=$E130),"A","")&amp;IF(AND(AY$4&lt;=$G130,AY$4+6&gt;=$F130),"V","")&amp;IF(AND(AY$4&lt;=$H130,AY$4+6&gt;=$H130),"R",""))</f>
        <v/>
      </c>
      <c r="AZ130" s="34">
        <f>IF(OR($A130="",AZ$4=""),"",IF(AND(AZ$4&lt;=$D130,AZ$4+6&gt;=$D130),"C","")&amp;IF(AND(AZ$4&lt;=$E130,AZ$4+6&gt;=$E130),"A","")&amp;IF(AND(AZ$4&lt;=$G130,AZ$4+6&gt;=$F130),"V","")&amp;IF(AND(AZ$4&lt;=$H130,AZ$4+6&gt;=$H130),"R",""))</f>
        <v/>
      </c>
      <c r="BA130" s="34">
        <f>IF(OR($A130="",BA$4=""),"",IF(AND(BA$4&lt;=$D130,BA$4+6&gt;=$D130),"C","")&amp;IF(AND(BA$4&lt;=$E130,BA$4+6&gt;=$E130),"A","")&amp;IF(AND(BA$4&lt;=$G130,BA$4+6&gt;=$F130),"V","")&amp;IF(AND(BA$4&lt;=$H130,BA$4+6&gt;=$H130),"R",""))</f>
        <v/>
      </c>
      <c r="BB130" s="34">
        <f>IF(OR($A130="",BB$4=""),"",IF(AND(BB$4&lt;=$D130,BB$4+6&gt;=$D130),"C","")&amp;IF(AND(BB$4&lt;=$E130,BB$4+6&gt;=$E130),"A","")&amp;IF(AND(BB$4&lt;=$G130,BB$4+6&gt;=$F130),"V","")&amp;IF(AND(BB$4&lt;=$H130,BB$4+6&gt;=$H130),"R",""))</f>
        <v/>
      </c>
      <c r="BC130" s="34">
        <f>IF(OR($A130="",BC$4=""),"",IF(AND(BC$4&lt;=$D130,BC$4+6&gt;=$D130),"C","")&amp;IF(AND(BC$4&lt;=$E130,BC$4+6&gt;=$E130),"A","")&amp;IF(AND(BC$4&lt;=$G130,BC$4+6&gt;=$F130),"V","")&amp;IF(AND(BC$4&lt;=$H130,BC$4+6&gt;=$H130),"R",""))</f>
        <v/>
      </c>
      <c r="BD130" s="34">
        <f>IF(OR($A130="",BD$4=""),"",IF(AND(BD$4&lt;=$D130,BD$4+6&gt;=$D130),"C","")&amp;IF(AND(BD$4&lt;=$E130,BD$4+6&gt;=$E130),"A","")&amp;IF(AND(BD$4&lt;=$G130,BD$4+6&gt;=$F130),"V","")&amp;IF(AND(BD$4&lt;=$H130,BD$4+6&gt;=$H130),"R",""))</f>
        <v/>
      </c>
      <c r="BE130" s="34">
        <f>IF(OR($A130="",BE$4=""),"",IF(AND(BE$4&lt;=$D130,BE$4+6&gt;=$D130),"C","")&amp;IF(AND(BE$4&lt;=$E130,BE$4+6&gt;=$E130),"A","")&amp;IF(AND(BE$4&lt;=$G130,BE$4+6&gt;=$F130),"V","")&amp;IF(AND(BE$4&lt;=$H130,BE$4+6&gt;=$H130),"R",""))</f>
        <v/>
      </c>
      <c r="BF130" s="34">
        <f>IF(OR($A130="",BF$4=""),"",IF(AND(BF$4&lt;=$D130,BF$4+6&gt;=$D130),"C","")&amp;IF(AND(BF$4&lt;=$E130,BF$4+6&gt;=$E130),"A","")&amp;IF(AND(BF$4&lt;=$G130,BF$4+6&gt;=$F130),"V","")&amp;IF(AND(BF$4&lt;=$H130,BF$4+6&gt;=$H130),"R",""))</f>
        <v/>
      </c>
      <c r="BG130" s="34">
        <f>IF(OR($A130="",BG$4=""),"",IF(AND(BG$4&lt;=$D130,BG$4+6&gt;=$D130),"C","")&amp;IF(AND(BG$4&lt;=$E130,BG$4+6&gt;=$E130),"A","")&amp;IF(AND(BG$4&lt;=$G130,BG$4+6&gt;=$F130),"V","")&amp;IF(AND(BG$4&lt;=$H130,BG$4+6&gt;=$H130),"R",""))</f>
        <v/>
      </c>
      <c r="BH130" s="34">
        <f>IF(OR($A130="",BH$4=""),"",IF(AND(BH$4&lt;=$D130,BH$4+6&gt;=$D130),"C","")&amp;IF(AND(BH$4&lt;=$E130,BH$4+6&gt;=$E130),"A","")&amp;IF(AND(BH$4&lt;=$G130,BH$4+6&gt;=$F130),"V","")&amp;IF(AND(BH$4&lt;=$H130,BH$4+6&gt;=$H130),"R",""))</f>
        <v/>
      </c>
      <c r="BI130" s="34">
        <f>IF(OR($A130="",BI$4=""),"",IF(AND(BI$4&lt;=$D130,BI$4+6&gt;=$D130),"C","")&amp;IF(AND(BI$4&lt;=$E130,BI$4+6&gt;=$E130),"A","")&amp;IF(AND(BI$4&lt;=$G130,BI$4+6&gt;=$F130),"V","")&amp;IF(AND(BI$4&lt;=$H130,BI$4+6&gt;=$H130),"R",""))</f>
        <v/>
      </c>
      <c r="BJ130" s="34">
        <f>IF(OR($A130="",BJ$4=""),"",IF(AND(BJ$4&lt;=$D130,BJ$4+6&gt;=$D130),"C","")&amp;IF(AND(BJ$4&lt;=$E130,BJ$4+6&gt;=$E130),"A","")&amp;IF(AND(BJ$4&lt;=$G130,BJ$4+6&gt;=$F130),"V","")&amp;IF(AND(BJ$4&lt;=$H130,BJ$4+6&gt;=$H130),"R",""))</f>
        <v/>
      </c>
      <c r="BK130" s="34">
        <f>IF(OR($A130="",BK$4=""),"",IF(AND(BK$4&lt;=$D130,BK$4+6&gt;=$D130),"C","")&amp;IF(AND(BK$4&lt;=$E130,BK$4+6&gt;=$E130),"A","")&amp;IF(AND(BK$4&lt;=$G130,BK$4+6&gt;=$F130),"V","")&amp;IF(AND(BK$4&lt;=$H130,BK$4+6&gt;=$H130),"R",""))</f>
        <v/>
      </c>
      <c r="BL130" s="34">
        <f>IF(OR($A130="",BL$4=""),"",IF(AND(BL$4&lt;=$D130,BL$4+6&gt;=$D130),"C","")&amp;IF(AND(BL$4&lt;=$E130,BL$4+6&gt;=$E130),"A","")&amp;IF(AND(BL$4&lt;=$G130,BL$4+6&gt;=$F130),"V","")&amp;IF(AND(BL$4&lt;=$H130,BL$4+6&gt;=$H130),"R",""))</f>
        <v/>
      </c>
      <c r="BM130" s="34">
        <f>IF(OR($A130="",BM$4=""),"",IF(AND(BM$4&lt;=$D130,BM$4+6&gt;=$D130),"C","")&amp;IF(AND(BM$4&lt;=$E130,BM$4+6&gt;=$E130),"A","")&amp;IF(AND(BM$4&lt;=$G130,BM$4+6&gt;=$F130),"V","")&amp;IF(AND(BM$4&lt;=$H130,BM$4+6&gt;=$H130),"R",""))</f>
        <v/>
      </c>
      <c r="BN130" s="34">
        <f>IF(OR($A130="",BN$4=""),"",IF(AND(BN$4&lt;=$D130,BN$4+6&gt;=$D130),"C","")&amp;IF(AND(BN$4&lt;=$E130,BN$4+6&gt;=$E130),"A","")&amp;IF(AND(BN$4&lt;=$G130,BN$4+6&gt;=$F130),"V","")&amp;IF(AND(BN$4&lt;=$H130,BN$4+6&gt;=$H130),"R",""))</f>
        <v/>
      </c>
      <c r="BO130" s="34">
        <f>IF(OR($A130="",BO$4=""),"",IF(AND(BO$4&lt;=$D130,BO$4+6&gt;=$D130),"C","")&amp;IF(AND(BO$4&lt;=$E130,BO$4+6&gt;=$E130),"A","")&amp;IF(AND(BO$4&lt;=$G130,BO$4+6&gt;=$F130),"V","")&amp;IF(AND(BO$4&lt;=$H130,BO$4+6&gt;=$H130),"R",""))</f>
        <v/>
      </c>
      <c r="BP130" s="34">
        <f>IF(OR($A130="",BP$4=""),"",IF(AND(BP$4&lt;=$D130,BP$4+6&gt;=$D130),"C","")&amp;IF(AND(BP$4&lt;=$E130,BP$4+6&gt;=$E130),"A","")&amp;IF(AND(BP$4&lt;=$G130,BP$4+6&gt;=$F130),"V","")&amp;IF(AND(BP$4&lt;=$H130,BP$4+6&gt;=$H130),"R",""))</f>
        <v/>
      </c>
    </row>
    <row r="131" ht="26" customHeight="1">
      <c r="A131" s="13">
        <f>IF(Planejamento!A128="","",Planejamento!A128)</f>
        <v/>
      </c>
      <c r="B131" s="29">
        <f>IF(Planejamento!A128="","",Planejamento!B128)</f>
        <v/>
      </c>
      <c r="C131" s="29">
        <f>IF(Planejamento!A128="","",Planejamento!E128)</f>
        <v/>
      </c>
      <c r="D131" s="30">
        <f>IF(Planejamento!A128="","",Planejamento!L128)</f>
        <v/>
      </c>
      <c r="E131" s="30">
        <f>IF(Planejamento!A128="","",Planejamento!M128)</f>
        <v/>
      </c>
      <c r="F131" s="30">
        <f>IF(Planejamento!A128="","",Planejamento!G128)</f>
        <v/>
      </c>
      <c r="G131" s="30">
        <f>IF(Planejamento!A128="","",Planejamento!H128)</f>
        <v/>
      </c>
      <c r="H131" s="30">
        <f>IF(Planejamento!A128="","",Planejamento!N128)</f>
        <v/>
      </c>
      <c r="I131" s="31">
        <f>IF(OR($A131="",I$4=""),"",IF(AND(I$4&lt;=$D131,I$4+6&gt;=$D131),"C","")&amp;IF(AND(I$4&lt;=$E131,I$4+6&gt;=$E131),"A","")&amp;IF(AND(I$4&lt;=$G131,I$4+6&gt;=$F131),"V","")&amp;IF(AND(I$4&lt;=$H131,I$4+6&gt;=$H131),"R",""))</f>
        <v/>
      </c>
      <c r="J131" s="31">
        <f>IF(OR($A131="",J$4=""),"",IF(AND(J$4&lt;=$D131,J$4+6&gt;=$D131),"C","")&amp;IF(AND(J$4&lt;=$E131,J$4+6&gt;=$E131),"A","")&amp;IF(AND(J$4&lt;=$G131,J$4+6&gt;=$F131),"V","")&amp;IF(AND(J$4&lt;=$H131,J$4+6&gt;=$H131),"R",""))</f>
        <v/>
      </c>
      <c r="K131" s="31">
        <f>IF(OR($A131="",K$4=""),"",IF(AND(K$4&lt;=$D131,K$4+6&gt;=$D131),"C","")&amp;IF(AND(K$4&lt;=$E131,K$4+6&gt;=$E131),"A","")&amp;IF(AND(K$4&lt;=$G131,K$4+6&gt;=$F131),"V","")&amp;IF(AND(K$4&lt;=$H131,K$4+6&gt;=$H131),"R",""))</f>
        <v/>
      </c>
      <c r="L131" s="31">
        <f>IF(OR($A131="",L$4=""),"",IF(AND(L$4&lt;=$D131,L$4+6&gt;=$D131),"C","")&amp;IF(AND(L$4&lt;=$E131,L$4+6&gt;=$E131),"A","")&amp;IF(AND(L$4&lt;=$G131,L$4+6&gt;=$F131),"V","")&amp;IF(AND(L$4&lt;=$H131,L$4+6&gt;=$H131),"R",""))</f>
        <v/>
      </c>
      <c r="M131" s="31">
        <f>IF(OR($A131="",M$4=""),"",IF(AND(M$4&lt;=$D131,M$4+6&gt;=$D131),"C","")&amp;IF(AND(M$4&lt;=$E131,M$4+6&gt;=$E131),"A","")&amp;IF(AND(M$4&lt;=$G131,M$4+6&gt;=$F131),"V","")&amp;IF(AND(M$4&lt;=$H131,M$4+6&gt;=$H131),"R",""))</f>
        <v/>
      </c>
      <c r="N131" s="31">
        <f>IF(OR($A131="",N$4=""),"",IF(AND(N$4&lt;=$D131,N$4+6&gt;=$D131),"C","")&amp;IF(AND(N$4&lt;=$E131,N$4+6&gt;=$E131),"A","")&amp;IF(AND(N$4&lt;=$G131,N$4+6&gt;=$F131),"V","")&amp;IF(AND(N$4&lt;=$H131,N$4+6&gt;=$H131),"R",""))</f>
        <v/>
      </c>
      <c r="O131" s="31">
        <f>IF(OR($A131="",O$4=""),"",IF(AND(O$4&lt;=$D131,O$4+6&gt;=$D131),"C","")&amp;IF(AND(O$4&lt;=$E131,O$4+6&gt;=$E131),"A","")&amp;IF(AND(O$4&lt;=$G131,O$4+6&gt;=$F131),"V","")&amp;IF(AND(O$4&lt;=$H131,O$4+6&gt;=$H131),"R",""))</f>
        <v/>
      </c>
      <c r="P131" s="31">
        <f>IF(OR($A131="",P$4=""),"",IF(AND(P$4&lt;=$D131,P$4+6&gt;=$D131),"C","")&amp;IF(AND(P$4&lt;=$E131,P$4+6&gt;=$E131),"A","")&amp;IF(AND(P$4&lt;=$G131,P$4+6&gt;=$F131),"V","")&amp;IF(AND(P$4&lt;=$H131,P$4+6&gt;=$H131),"R",""))</f>
        <v/>
      </c>
      <c r="Q131" s="31">
        <f>IF(OR($A131="",Q$4=""),"",IF(AND(Q$4&lt;=$D131,Q$4+6&gt;=$D131),"C","")&amp;IF(AND(Q$4&lt;=$E131,Q$4+6&gt;=$E131),"A","")&amp;IF(AND(Q$4&lt;=$G131,Q$4+6&gt;=$F131),"V","")&amp;IF(AND(Q$4&lt;=$H131,Q$4+6&gt;=$H131),"R",""))</f>
        <v/>
      </c>
      <c r="R131" s="31">
        <f>IF(OR($A131="",R$4=""),"",IF(AND(R$4&lt;=$D131,R$4+6&gt;=$D131),"C","")&amp;IF(AND(R$4&lt;=$E131,R$4+6&gt;=$E131),"A","")&amp;IF(AND(R$4&lt;=$G131,R$4+6&gt;=$F131),"V","")&amp;IF(AND(R$4&lt;=$H131,R$4+6&gt;=$H131),"R",""))</f>
        <v/>
      </c>
      <c r="S131" s="31">
        <f>IF(OR($A131="",S$4=""),"",IF(AND(S$4&lt;=$D131,S$4+6&gt;=$D131),"C","")&amp;IF(AND(S$4&lt;=$E131,S$4+6&gt;=$E131),"A","")&amp;IF(AND(S$4&lt;=$G131,S$4+6&gt;=$F131),"V","")&amp;IF(AND(S$4&lt;=$H131,S$4+6&gt;=$H131),"R",""))</f>
        <v/>
      </c>
      <c r="T131" s="31">
        <f>IF(OR($A131="",T$4=""),"",IF(AND(T$4&lt;=$D131,T$4+6&gt;=$D131),"C","")&amp;IF(AND(T$4&lt;=$E131,T$4+6&gt;=$E131),"A","")&amp;IF(AND(T$4&lt;=$G131,T$4+6&gt;=$F131),"V","")&amp;IF(AND(T$4&lt;=$H131,T$4+6&gt;=$H131),"R",""))</f>
        <v/>
      </c>
      <c r="U131" s="31">
        <f>IF(OR($A131="",U$4=""),"",IF(AND(U$4&lt;=$D131,U$4+6&gt;=$D131),"C","")&amp;IF(AND(U$4&lt;=$E131,U$4+6&gt;=$E131),"A","")&amp;IF(AND(U$4&lt;=$G131,U$4+6&gt;=$F131),"V","")&amp;IF(AND(U$4&lt;=$H131,U$4+6&gt;=$H131),"R",""))</f>
        <v/>
      </c>
      <c r="V131" s="31">
        <f>IF(OR($A131="",V$4=""),"",IF(AND(V$4&lt;=$D131,V$4+6&gt;=$D131),"C","")&amp;IF(AND(V$4&lt;=$E131,V$4+6&gt;=$E131),"A","")&amp;IF(AND(V$4&lt;=$G131,V$4+6&gt;=$F131),"V","")&amp;IF(AND(V$4&lt;=$H131,V$4+6&gt;=$H131),"R",""))</f>
        <v/>
      </c>
      <c r="W131" s="31">
        <f>IF(OR($A131="",W$4=""),"",IF(AND(W$4&lt;=$D131,W$4+6&gt;=$D131),"C","")&amp;IF(AND(W$4&lt;=$E131,W$4+6&gt;=$E131),"A","")&amp;IF(AND(W$4&lt;=$G131,W$4+6&gt;=$F131),"V","")&amp;IF(AND(W$4&lt;=$H131,W$4+6&gt;=$H131),"R",""))</f>
        <v/>
      </c>
      <c r="X131" s="31">
        <f>IF(OR($A131="",X$4=""),"",IF(AND(X$4&lt;=$D131,X$4+6&gt;=$D131),"C","")&amp;IF(AND(X$4&lt;=$E131,X$4+6&gt;=$E131),"A","")&amp;IF(AND(X$4&lt;=$G131,X$4+6&gt;=$F131),"V","")&amp;IF(AND(X$4&lt;=$H131,X$4+6&gt;=$H131),"R",""))</f>
        <v/>
      </c>
      <c r="Y131" s="31">
        <f>IF(OR($A131="",Y$4=""),"",IF(AND(Y$4&lt;=$D131,Y$4+6&gt;=$D131),"C","")&amp;IF(AND(Y$4&lt;=$E131,Y$4+6&gt;=$E131),"A","")&amp;IF(AND(Y$4&lt;=$G131,Y$4+6&gt;=$F131),"V","")&amp;IF(AND(Y$4&lt;=$H131,Y$4+6&gt;=$H131),"R",""))</f>
        <v/>
      </c>
      <c r="Z131" s="31">
        <f>IF(OR($A131="",Z$4=""),"",IF(AND(Z$4&lt;=$D131,Z$4+6&gt;=$D131),"C","")&amp;IF(AND(Z$4&lt;=$E131,Z$4+6&gt;=$E131),"A","")&amp;IF(AND(Z$4&lt;=$G131,Z$4+6&gt;=$F131),"V","")&amp;IF(AND(Z$4&lt;=$H131,Z$4+6&gt;=$H131),"R",""))</f>
        <v/>
      </c>
      <c r="AA131" s="31">
        <f>IF(OR($A131="",AA$4=""),"",IF(AND(AA$4&lt;=$D131,AA$4+6&gt;=$D131),"C","")&amp;IF(AND(AA$4&lt;=$E131,AA$4+6&gt;=$E131),"A","")&amp;IF(AND(AA$4&lt;=$G131,AA$4+6&gt;=$F131),"V","")&amp;IF(AND(AA$4&lt;=$H131,AA$4+6&gt;=$H131),"R",""))</f>
        <v/>
      </c>
      <c r="AB131" s="31">
        <f>IF(OR($A131="",AB$4=""),"",IF(AND(AB$4&lt;=$D131,AB$4+6&gt;=$D131),"C","")&amp;IF(AND(AB$4&lt;=$E131,AB$4+6&gt;=$E131),"A","")&amp;IF(AND(AB$4&lt;=$G131,AB$4+6&gt;=$F131),"V","")&amp;IF(AND(AB$4&lt;=$H131,AB$4+6&gt;=$H131),"R",""))</f>
        <v/>
      </c>
      <c r="AC131" s="31">
        <f>IF(OR($A131="",AC$4=""),"",IF(AND(AC$4&lt;=$D131,AC$4+6&gt;=$D131),"C","")&amp;IF(AND(AC$4&lt;=$E131,AC$4+6&gt;=$E131),"A","")&amp;IF(AND(AC$4&lt;=$G131,AC$4+6&gt;=$F131),"V","")&amp;IF(AND(AC$4&lt;=$H131,AC$4+6&gt;=$H131),"R",""))</f>
        <v/>
      </c>
      <c r="AD131" s="31">
        <f>IF(OR($A131="",AD$4=""),"",IF(AND(AD$4&lt;=$D131,AD$4+6&gt;=$D131),"C","")&amp;IF(AND(AD$4&lt;=$E131,AD$4+6&gt;=$E131),"A","")&amp;IF(AND(AD$4&lt;=$G131,AD$4+6&gt;=$F131),"V","")&amp;IF(AND(AD$4&lt;=$H131,AD$4+6&gt;=$H131),"R",""))</f>
        <v/>
      </c>
      <c r="AE131" s="31">
        <f>IF(OR($A131="",AE$4=""),"",IF(AND(AE$4&lt;=$D131,AE$4+6&gt;=$D131),"C","")&amp;IF(AND(AE$4&lt;=$E131,AE$4+6&gt;=$E131),"A","")&amp;IF(AND(AE$4&lt;=$G131,AE$4+6&gt;=$F131),"V","")&amp;IF(AND(AE$4&lt;=$H131,AE$4+6&gt;=$H131),"R",""))</f>
        <v/>
      </c>
      <c r="AF131" s="31">
        <f>IF(OR($A131="",AF$4=""),"",IF(AND(AF$4&lt;=$D131,AF$4+6&gt;=$D131),"C","")&amp;IF(AND(AF$4&lt;=$E131,AF$4+6&gt;=$E131),"A","")&amp;IF(AND(AF$4&lt;=$G131,AF$4+6&gt;=$F131),"V","")&amp;IF(AND(AF$4&lt;=$H131,AF$4+6&gt;=$H131),"R",""))</f>
        <v/>
      </c>
      <c r="AG131" s="31">
        <f>IF(OR($A131="",AG$4=""),"",IF(AND(AG$4&lt;=$D131,AG$4+6&gt;=$D131),"C","")&amp;IF(AND(AG$4&lt;=$E131,AG$4+6&gt;=$E131),"A","")&amp;IF(AND(AG$4&lt;=$G131,AG$4+6&gt;=$F131),"V","")&amp;IF(AND(AG$4&lt;=$H131,AG$4+6&gt;=$H131),"R",""))</f>
        <v/>
      </c>
      <c r="AH131" s="31">
        <f>IF(OR($A131="",AH$4=""),"",IF(AND(AH$4&lt;=$D131,AH$4+6&gt;=$D131),"C","")&amp;IF(AND(AH$4&lt;=$E131,AH$4+6&gt;=$E131),"A","")&amp;IF(AND(AH$4&lt;=$G131,AH$4+6&gt;=$F131),"V","")&amp;IF(AND(AH$4&lt;=$H131,AH$4+6&gt;=$H131),"R",""))</f>
        <v/>
      </c>
      <c r="AI131" s="31">
        <f>IF(OR($A131="",AI$4=""),"",IF(AND(AI$4&lt;=$D131,AI$4+6&gt;=$D131),"C","")&amp;IF(AND(AI$4&lt;=$E131,AI$4+6&gt;=$E131),"A","")&amp;IF(AND(AI$4&lt;=$G131,AI$4+6&gt;=$F131),"V","")&amp;IF(AND(AI$4&lt;=$H131,AI$4+6&gt;=$H131),"R",""))</f>
        <v/>
      </c>
      <c r="AJ131" s="31">
        <f>IF(OR($A131="",AJ$4=""),"",IF(AND(AJ$4&lt;=$D131,AJ$4+6&gt;=$D131),"C","")&amp;IF(AND(AJ$4&lt;=$E131,AJ$4+6&gt;=$E131),"A","")&amp;IF(AND(AJ$4&lt;=$G131,AJ$4+6&gt;=$F131),"V","")&amp;IF(AND(AJ$4&lt;=$H131,AJ$4+6&gt;=$H131),"R",""))</f>
        <v/>
      </c>
      <c r="AK131" s="31">
        <f>IF(OR($A131="",AK$4=""),"",IF(AND(AK$4&lt;=$D131,AK$4+6&gt;=$D131),"C","")&amp;IF(AND(AK$4&lt;=$E131,AK$4+6&gt;=$E131),"A","")&amp;IF(AND(AK$4&lt;=$G131,AK$4+6&gt;=$F131),"V","")&amp;IF(AND(AK$4&lt;=$H131,AK$4+6&gt;=$H131),"R",""))</f>
        <v/>
      </c>
      <c r="AL131" s="31">
        <f>IF(OR($A131="",AL$4=""),"",IF(AND(AL$4&lt;=$D131,AL$4+6&gt;=$D131),"C","")&amp;IF(AND(AL$4&lt;=$E131,AL$4+6&gt;=$E131),"A","")&amp;IF(AND(AL$4&lt;=$G131,AL$4+6&gt;=$F131),"V","")&amp;IF(AND(AL$4&lt;=$H131,AL$4+6&gt;=$H131),"R",""))</f>
        <v/>
      </c>
      <c r="AM131" s="31">
        <f>IF(OR($A131="",AM$4=""),"",IF(AND(AM$4&lt;=$D131,AM$4+6&gt;=$D131),"C","")&amp;IF(AND(AM$4&lt;=$E131,AM$4+6&gt;=$E131),"A","")&amp;IF(AND(AM$4&lt;=$G131,AM$4+6&gt;=$F131),"V","")&amp;IF(AND(AM$4&lt;=$H131,AM$4+6&gt;=$H131),"R",""))</f>
        <v/>
      </c>
      <c r="AN131" s="31">
        <f>IF(OR($A131="",AN$4=""),"",IF(AND(AN$4&lt;=$D131,AN$4+6&gt;=$D131),"C","")&amp;IF(AND(AN$4&lt;=$E131,AN$4+6&gt;=$E131),"A","")&amp;IF(AND(AN$4&lt;=$G131,AN$4+6&gt;=$F131),"V","")&amp;IF(AND(AN$4&lt;=$H131,AN$4+6&gt;=$H131),"R",""))</f>
        <v/>
      </c>
      <c r="AO131" s="31">
        <f>IF(OR($A131="",AO$4=""),"",IF(AND(AO$4&lt;=$D131,AO$4+6&gt;=$D131),"C","")&amp;IF(AND(AO$4&lt;=$E131,AO$4+6&gt;=$E131),"A","")&amp;IF(AND(AO$4&lt;=$G131,AO$4+6&gt;=$F131),"V","")&amp;IF(AND(AO$4&lt;=$H131,AO$4+6&gt;=$H131),"R",""))</f>
        <v/>
      </c>
      <c r="AP131" s="31">
        <f>IF(OR($A131="",AP$4=""),"",IF(AND(AP$4&lt;=$D131,AP$4+6&gt;=$D131),"C","")&amp;IF(AND(AP$4&lt;=$E131,AP$4+6&gt;=$E131),"A","")&amp;IF(AND(AP$4&lt;=$G131,AP$4+6&gt;=$F131),"V","")&amp;IF(AND(AP$4&lt;=$H131,AP$4+6&gt;=$H131),"R",""))</f>
        <v/>
      </c>
      <c r="AQ131" s="31">
        <f>IF(OR($A131="",AQ$4=""),"",IF(AND(AQ$4&lt;=$D131,AQ$4+6&gt;=$D131),"C","")&amp;IF(AND(AQ$4&lt;=$E131,AQ$4+6&gt;=$E131),"A","")&amp;IF(AND(AQ$4&lt;=$G131,AQ$4+6&gt;=$F131),"V","")&amp;IF(AND(AQ$4&lt;=$H131,AQ$4+6&gt;=$H131),"R",""))</f>
        <v/>
      </c>
      <c r="AR131" s="31">
        <f>IF(OR($A131="",AR$4=""),"",IF(AND(AR$4&lt;=$D131,AR$4+6&gt;=$D131),"C","")&amp;IF(AND(AR$4&lt;=$E131,AR$4+6&gt;=$E131),"A","")&amp;IF(AND(AR$4&lt;=$G131,AR$4+6&gt;=$F131),"V","")&amp;IF(AND(AR$4&lt;=$H131,AR$4+6&gt;=$H131),"R",""))</f>
        <v/>
      </c>
      <c r="AS131" s="31">
        <f>IF(OR($A131="",AS$4=""),"",IF(AND(AS$4&lt;=$D131,AS$4+6&gt;=$D131),"C","")&amp;IF(AND(AS$4&lt;=$E131,AS$4+6&gt;=$E131),"A","")&amp;IF(AND(AS$4&lt;=$G131,AS$4+6&gt;=$F131),"V","")&amp;IF(AND(AS$4&lt;=$H131,AS$4+6&gt;=$H131),"R",""))</f>
        <v/>
      </c>
      <c r="AT131" s="31">
        <f>IF(OR($A131="",AT$4=""),"",IF(AND(AT$4&lt;=$D131,AT$4+6&gt;=$D131),"C","")&amp;IF(AND(AT$4&lt;=$E131,AT$4+6&gt;=$E131),"A","")&amp;IF(AND(AT$4&lt;=$G131,AT$4+6&gt;=$F131),"V","")&amp;IF(AND(AT$4&lt;=$H131,AT$4+6&gt;=$H131),"R",""))</f>
        <v/>
      </c>
      <c r="AU131" s="31">
        <f>IF(OR($A131="",AU$4=""),"",IF(AND(AU$4&lt;=$D131,AU$4+6&gt;=$D131),"C","")&amp;IF(AND(AU$4&lt;=$E131,AU$4+6&gt;=$E131),"A","")&amp;IF(AND(AU$4&lt;=$G131,AU$4+6&gt;=$F131),"V","")&amp;IF(AND(AU$4&lt;=$H131,AU$4+6&gt;=$H131),"R",""))</f>
        <v/>
      </c>
      <c r="AV131" s="31">
        <f>IF(OR($A131="",AV$4=""),"",IF(AND(AV$4&lt;=$D131,AV$4+6&gt;=$D131),"C","")&amp;IF(AND(AV$4&lt;=$E131,AV$4+6&gt;=$E131),"A","")&amp;IF(AND(AV$4&lt;=$G131,AV$4+6&gt;=$F131),"V","")&amp;IF(AND(AV$4&lt;=$H131,AV$4+6&gt;=$H131),"R",""))</f>
        <v/>
      </c>
      <c r="AW131" s="31">
        <f>IF(OR($A131="",AW$4=""),"",IF(AND(AW$4&lt;=$D131,AW$4+6&gt;=$D131),"C","")&amp;IF(AND(AW$4&lt;=$E131,AW$4+6&gt;=$E131),"A","")&amp;IF(AND(AW$4&lt;=$G131,AW$4+6&gt;=$F131),"V","")&amp;IF(AND(AW$4&lt;=$H131,AW$4+6&gt;=$H131),"R",""))</f>
        <v/>
      </c>
      <c r="AX131" s="31">
        <f>IF(OR($A131="",AX$4=""),"",IF(AND(AX$4&lt;=$D131,AX$4+6&gt;=$D131),"C","")&amp;IF(AND(AX$4&lt;=$E131,AX$4+6&gt;=$E131),"A","")&amp;IF(AND(AX$4&lt;=$G131,AX$4+6&gt;=$F131),"V","")&amp;IF(AND(AX$4&lt;=$H131,AX$4+6&gt;=$H131),"R",""))</f>
        <v/>
      </c>
      <c r="AY131" s="31">
        <f>IF(OR($A131="",AY$4=""),"",IF(AND(AY$4&lt;=$D131,AY$4+6&gt;=$D131),"C","")&amp;IF(AND(AY$4&lt;=$E131,AY$4+6&gt;=$E131),"A","")&amp;IF(AND(AY$4&lt;=$G131,AY$4+6&gt;=$F131),"V","")&amp;IF(AND(AY$4&lt;=$H131,AY$4+6&gt;=$H131),"R",""))</f>
        <v/>
      </c>
      <c r="AZ131" s="31">
        <f>IF(OR($A131="",AZ$4=""),"",IF(AND(AZ$4&lt;=$D131,AZ$4+6&gt;=$D131),"C","")&amp;IF(AND(AZ$4&lt;=$E131,AZ$4+6&gt;=$E131),"A","")&amp;IF(AND(AZ$4&lt;=$G131,AZ$4+6&gt;=$F131),"V","")&amp;IF(AND(AZ$4&lt;=$H131,AZ$4+6&gt;=$H131),"R",""))</f>
        <v/>
      </c>
      <c r="BA131" s="31">
        <f>IF(OR($A131="",BA$4=""),"",IF(AND(BA$4&lt;=$D131,BA$4+6&gt;=$D131),"C","")&amp;IF(AND(BA$4&lt;=$E131,BA$4+6&gt;=$E131),"A","")&amp;IF(AND(BA$4&lt;=$G131,BA$4+6&gt;=$F131),"V","")&amp;IF(AND(BA$4&lt;=$H131,BA$4+6&gt;=$H131),"R",""))</f>
        <v/>
      </c>
      <c r="BB131" s="31">
        <f>IF(OR($A131="",BB$4=""),"",IF(AND(BB$4&lt;=$D131,BB$4+6&gt;=$D131),"C","")&amp;IF(AND(BB$4&lt;=$E131,BB$4+6&gt;=$E131),"A","")&amp;IF(AND(BB$4&lt;=$G131,BB$4+6&gt;=$F131),"V","")&amp;IF(AND(BB$4&lt;=$H131,BB$4+6&gt;=$H131),"R",""))</f>
        <v/>
      </c>
      <c r="BC131" s="31">
        <f>IF(OR($A131="",BC$4=""),"",IF(AND(BC$4&lt;=$D131,BC$4+6&gt;=$D131),"C","")&amp;IF(AND(BC$4&lt;=$E131,BC$4+6&gt;=$E131),"A","")&amp;IF(AND(BC$4&lt;=$G131,BC$4+6&gt;=$F131),"V","")&amp;IF(AND(BC$4&lt;=$H131,BC$4+6&gt;=$H131),"R",""))</f>
        <v/>
      </c>
      <c r="BD131" s="31">
        <f>IF(OR($A131="",BD$4=""),"",IF(AND(BD$4&lt;=$D131,BD$4+6&gt;=$D131),"C","")&amp;IF(AND(BD$4&lt;=$E131,BD$4+6&gt;=$E131),"A","")&amp;IF(AND(BD$4&lt;=$G131,BD$4+6&gt;=$F131),"V","")&amp;IF(AND(BD$4&lt;=$H131,BD$4+6&gt;=$H131),"R",""))</f>
        <v/>
      </c>
      <c r="BE131" s="31">
        <f>IF(OR($A131="",BE$4=""),"",IF(AND(BE$4&lt;=$D131,BE$4+6&gt;=$D131),"C","")&amp;IF(AND(BE$4&lt;=$E131,BE$4+6&gt;=$E131),"A","")&amp;IF(AND(BE$4&lt;=$G131,BE$4+6&gt;=$F131),"V","")&amp;IF(AND(BE$4&lt;=$H131,BE$4+6&gt;=$H131),"R",""))</f>
        <v/>
      </c>
      <c r="BF131" s="31">
        <f>IF(OR($A131="",BF$4=""),"",IF(AND(BF$4&lt;=$D131,BF$4+6&gt;=$D131),"C","")&amp;IF(AND(BF$4&lt;=$E131,BF$4+6&gt;=$E131),"A","")&amp;IF(AND(BF$4&lt;=$G131,BF$4+6&gt;=$F131),"V","")&amp;IF(AND(BF$4&lt;=$H131,BF$4+6&gt;=$H131),"R",""))</f>
        <v/>
      </c>
      <c r="BG131" s="31">
        <f>IF(OR($A131="",BG$4=""),"",IF(AND(BG$4&lt;=$D131,BG$4+6&gt;=$D131),"C","")&amp;IF(AND(BG$4&lt;=$E131,BG$4+6&gt;=$E131),"A","")&amp;IF(AND(BG$4&lt;=$G131,BG$4+6&gt;=$F131),"V","")&amp;IF(AND(BG$4&lt;=$H131,BG$4+6&gt;=$H131),"R",""))</f>
        <v/>
      </c>
      <c r="BH131" s="31">
        <f>IF(OR($A131="",BH$4=""),"",IF(AND(BH$4&lt;=$D131,BH$4+6&gt;=$D131),"C","")&amp;IF(AND(BH$4&lt;=$E131,BH$4+6&gt;=$E131),"A","")&amp;IF(AND(BH$4&lt;=$G131,BH$4+6&gt;=$F131),"V","")&amp;IF(AND(BH$4&lt;=$H131,BH$4+6&gt;=$H131),"R",""))</f>
        <v/>
      </c>
      <c r="BI131" s="31">
        <f>IF(OR($A131="",BI$4=""),"",IF(AND(BI$4&lt;=$D131,BI$4+6&gt;=$D131),"C","")&amp;IF(AND(BI$4&lt;=$E131,BI$4+6&gt;=$E131),"A","")&amp;IF(AND(BI$4&lt;=$G131,BI$4+6&gt;=$F131),"V","")&amp;IF(AND(BI$4&lt;=$H131,BI$4+6&gt;=$H131),"R",""))</f>
        <v/>
      </c>
      <c r="BJ131" s="31">
        <f>IF(OR($A131="",BJ$4=""),"",IF(AND(BJ$4&lt;=$D131,BJ$4+6&gt;=$D131),"C","")&amp;IF(AND(BJ$4&lt;=$E131,BJ$4+6&gt;=$E131),"A","")&amp;IF(AND(BJ$4&lt;=$G131,BJ$4+6&gt;=$F131),"V","")&amp;IF(AND(BJ$4&lt;=$H131,BJ$4+6&gt;=$H131),"R",""))</f>
        <v/>
      </c>
      <c r="BK131" s="31">
        <f>IF(OR($A131="",BK$4=""),"",IF(AND(BK$4&lt;=$D131,BK$4+6&gt;=$D131),"C","")&amp;IF(AND(BK$4&lt;=$E131,BK$4+6&gt;=$E131),"A","")&amp;IF(AND(BK$4&lt;=$G131,BK$4+6&gt;=$F131),"V","")&amp;IF(AND(BK$4&lt;=$H131,BK$4+6&gt;=$H131),"R",""))</f>
        <v/>
      </c>
      <c r="BL131" s="31">
        <f>IF(OR($A131="",BL$4=""),"",IF(AND(BL$4&lt;=$D131,BL$4+6&gt;=$D131),"C","")&amp;IF(AND(BL$4&lt;=$E131,BL$4+6&gt;=$E131),"A","")&amp;IF(AND(BL$4&lt;=$G131,BL$4+6&gt;=$F131),"V","")&amp;IF(AND(BL$4&lt;=$H131,BL$4+6&gt;=$H131),"R",""))</f>
        <v/>
      </c>
      <c r="BM131" s="31">
        <f>IF(OR($A131="",BM$4=""),"",IF(AND(BM$4&lt;=$D131,BM$4+6&gt;=$D131),"C","")&amp;IF(AND(BM$4&lt;=$E131,BM$4+6&gt;=$E131),"A","")&amp;IF(AND(BM$4&lt;=$G131,BM$4+6&gt;=$F131),"V","")&amp;IF(AND(BM$4&lt;=$H131,BM$4+6&gt;=$H131),"R",""))</f>
        <v/>
      </c>
      <c r="BN131" s="31">
        <f>IF(OR($A131="",BN$4=""),"",IF(AND(BN$4&lt;=$D131,BN$4+6&gt;=$D131),"C","")&amp;IF(AND(BN$4&lt;=$E131,BN$4+6&gt;=$E131),"A","")&amp;IF(AND(BN$4&lt;=$G131,BN$4+6&gt;=$F131),"V","")&amp;IF(AND(BN$4&lt;=$H131,BN$4+6&gt;=$H131),"R",""))</f>
        <v/>
      </c>
      <c r="BO131" s="31">
        <f>IF(OR($A131="",BO$4=""),"",IF(AND(BO$4&lt;=$D131,BO$4+6&gt;=$D131),"C","")&amp;IF(AND(BO$4&lt;=$E131,BO$4+6&gt;=$E131),"A","")&amp;IF(AND(BO$4&lt;=$G131,BO$4+6&gt;=$F131),"V","")&amp;IF(AND(BO$4&lt;=$H131,BO$4+6&gt;=$H131),"R",""))</f>
        <v/>
      </c>
      <c r="BP131" s="31">
        <f>IF(OR($A131="",BP$4=""),"",IF(AND(BP$4&lt;=$D131,BP$4+6&gt;=$D131),"C","")&amp;IF(AND(BP$4&lt;=$E131,BP$4+6&gt;=$E131),"A","")&amp;IF(AND(BP$4&lt;=$G131,BP$4+6&gt;=$F131),"V","")&amp;IF(AND(BP$4&lt;=$H131,BP$4+6&gt;=$H131),"R",""))</f>
        <v/>
      </c>
    </row>
    <row r="132" ht="26" customHeight="1">
      <c r="A132" s="12">
        <f>IF(Planejamento!A129="","",Planejamento!A129)</f>
        <v/>
      </c>
      <c r="B132" s="32">
        <f>IF(Planejamento!A129="","",Planejamento!B129)</f>
        <v/>
      </c>
      <c r="C132" s="32">
        <f>IF(Planejamento!A129="","",Planejamento!E129)</f>
        <v/>
      </c>
      <c r="D132" s="33">
        <f>IF(Planejamento!A129="","",Planejamento!L129)</f>
        <v/>
      </c>
      <c r="E132" s="33">
        <f>IF(Planejamento!A129="","",Planejamento!M129)</f>
        <v/>
      </c>
      <c r="F132" s="33">
        <f>IF(Planejamento!A129="","",Planejamento!G129)</f>
        <v/>
      </c>
      <c r="G132" s="33">
        <f>IF(Planejamento!A129="","",Planejamento!H129)</f>
        <v/>
      </c>
      <c r="H132" s="33">
        <f>IF(Planejamento!A129="","",Planejamento!N129)</f>
        <v/>
      </c>
      <c r="I132" s="34">
        <f>IF(OR($A132="",I$4=""),"",IF(AND(I$4&lt;=$D132,I$4+6&gt;=$D132),"C","")&amp;IF(AND(I$4&lt;=$E132,I$4+6&gt;=$E132),"A","")&amp;IF(AND(I$4&lt;=$G132,I$4+6&gt;=$F132),"V","")&amp;IF(AND(I$4&lt;=$H132,I$4+6&gt;=$H132),"R",""))</f>
        <v/>
      </c>
      <c r="J132" s="34">
        <f>IF(OR($A132="",J$4=""),"",IF(AND(J$4&lt;=$D132,J$4+6&gt;=$D132),"C","")&amp;IF(AND(J$4&lt;=$E132,J$4+6&gt;=$E132),"A","")&amp;IF(AND(J$4&lt;=$G132,J$4+6&gt;=$F132),"V","")&amp;IF(AND(J$4&lt;=$H132,J$4+6&gt;=$H132),"R",""))</f>
        <v/>
      </c>
      <c r="K132" s="34">
        <f>IF(OR($A132="",K$4=""),"",IF(AND(K$4&lt;=$D132,K$4+6&gt;=$D132),"C","")&amp;IF(AND(K$4&lt;=$E132,K$4+6&gt;=$E132),"A","")&amp;IF(AND(K$4&lt;=$G132,K$4+6&gt;=$F132),"V","")&amp;IF(AND(K$4&lt;=$H132,K$4+6&gt;=$H132),"R",""))</f>
        <v/>
      </c>
      <c r="L132" s="34">
        <f>IF(OR($A132="",L$4=""),"",IF(AND(L$4&lt;=$D132,L$4+6&gt;=$D132),"C","")&amp;IF(AND(L$4&lt;=$E132,L$4+6&gt;=$E132),"A","")&amp;IF(AND(L$4&lt;=$G132,L$4+6&gt;=$F132),"V","")&amp;IF(AND(L$4&lt;=$H132,L$4+6&gt;=$H132),"R",""))</f>
        <v/>
      </c>
      <c r="M132" s="34">
        <f>IF(OR($A132="",M$4=""),"",IF(AND(M$4&lt;=$D132,M$4+6&gt;=$D132),"C","")&amp;IF(AND(M$4&lt;=$E132,M$4+6&gt;=$E132),"A","")&amp;IF(AND(M$4&lt;=$G132,M$4+6&gt;=$F132),"V","")&amp;IF(AND(M$4&lt;=$H132,M$4+6&gt;=$H132),"R",""))</f>
        <v/>
      </c>
      <c r="N132" s="34">
        <f>IF(OR($A132="",N$4=""),"",IF(AND(N$4&lt;=$D132,N$4+6&gt;=$D132),"C","")&amp;IF(AND(N$4&lt;=$E132,N$4+6&gt;=$E132),"A","")&amp;IF(AND(N$4&lt;=$G132,N$4+6&gt;=$F132),"V","")&amp;IF(AND(N$4&lt;=$H132,N$4+6&gt;=$H132),"R",""))</f>
        <v/>
      </c>
      <c r="O132" s="34">
        <f>IF(OR($A132="",O$4=""),"",IF(AND(O$4&lt;=$D132,O$4+6&gt;=$D132),"C","")&amp;IF(AND(O$4&lt;=$E132,O$4+6&gt;=$E132),"A","")&amp;IF(AND(O$4&lt;=$G132,O$4+6&gt;=$F132),"V","")&amp;IF(AND(O$4&lt;=$H132,O$4+6&gt;=$H132),"R",""))</f>
        <v/>
      </c>
      <c r="P132" s="34">
        <f>IF(OR($A132="",P$4=""),"",IF(AND(P$4&lt;=$D132,P$4+6&gt;=$D132),"C","")&amp;IF(AND(P$4&lt;=$E132,P$4+6&gt;=$E132),"A","")&amp;IF(AND(P$4&lt;=$G132,P$4+6&gt;=$F132),"V","")&amp;IF(AND(P$4&lt;=$H132,P$4+6&gt;=$H132),"R",""))</f>
        <v/>
      </c>
      <c r="Q132" s="34">
        <f>IF(OR($A132="",Q$4=""),"",IF(AND(Q$4&lt;=$D132,Q$4+6&gt;=$D132),"C","")&amp;IF(AND(Q$4&lt;=$E132,Q$4+6&gt;=$E132),"A","")&amp;IF(AND(Q$4&lt;=$G132,Q$4+6&gt;=$F132),"V","")&amp;IF(AND(Q$4&lt;=$H132,Q$4+6&gt;=$H132),"R",""))</f>
        <v/>
      </c>
      <c r="R132" s="34">
        <f>IF(OR($A132="",R$4=""),"",IF(AND(R$4&lt;=$D132,R$4+6&gt;=$D132),"C","")&amp;IF(AND(R$4&lt;=$E132,R$4+6&gt;=$E132),"A","")&amp;IF(AND(R$4&lt;=$G132,R$4+6&gt;=$F132),"V","")&amp;IF(AND(R$4&lt;=$H132,R$4+6&gt;=$H132),"R",""))</f>
        <v/>
      </c>
      <c r="S132" s="34">
        <f>IF(OR($A132="",S$4=""),"",IF(AND(S$4&lt;=$D132,S$4+6&gt;=$D132),"C","")&amp;IF(AND(S$4&lt;=$E132,S$4+6&gt;=$E132),"A","")&amp;IF(AND(S$4&lt;=$G132,S$4+6&gt;=$F132),"V","")&amp;IF(AND(S$4&lt;=$H132,S$4+6&gt;=$H132),"R",""))</f>
        <v/>
      </c>
      <c r="T132" s="34">
        <f>IF(OR($A132="",T$4=""),"",IF(AND(T$4&lt;=$D132,T$4+6&gt;=$D132),"C","")&amp;IF(AND(T$4&lt;=$E132,T$4+6&gt;=$E132),"A","")&amp;IF(AND(T$4&lt;=$G132,T$4+6&gt;=$F132),"V","")&amp;IF(AND(T$4&lt;=$H132,T$4+6&gt;=$H132),"R",""))</f>
        <v/>
      </c>
      <c r="U132" s="34">
        <f>IF(OR($A132="",U$4=""),"",IF(AND(U$4&lt;=$D132,U$4+6&gt;=$D132),"C","")&amp;IF(AND(U$4&lt;=$E132,U$4+6&gt;=$E132),"A","")&amp;IF(AND(U$4&lt;=$G132,U$4+6&gt;=$F132),"V","")&amp;IF(AND(U$4&lt;=$H132,U$4+6&gt;=$H132),"R",""))</f>
        <v/>
      </c>
      <c r="V132" s="34">
        <f>IF(OR($A132="",V$4=""),"",IF(AND(V$4&lt;=$D132,V$4+6&gt;=$D132),"C","")&amp;IF(AND(V$4&lt;=$E132,V$4+6&gt;=$E132),"A","")&amp;IF(AND(V$4&lt;=$G132,V$4+6&gt;=$F132),"V","")&amp;IF(AND(V$4&lt;=$H132,V$4+6&gt;=$H132),"R",""))</f>
        <v/>
      </c>
      <c r="W132" s="34">
        <f>IF(OR($A132="",W$4=""),"",IF(AND(W$4&lt;=$D132,W$4+6&gt;=$D132),"C","")&amp;IF(AND(W$4&lt;=$E132,W$4+6&gt;=$E132),"A","")&amp;IF(AND(W$4&lt;=$G132,W$4+6&gt;=$F132),"V","")&amp;IF(AND(W$4&lt;=$H132,W$4+6&gt;=$H132),"R",""))</f>
        <v/>
      </c>
      <c r="X132" s="34">
        <f>IF(OR($A132="",X$4=""),"",IF(AND(X$4&lt;=$D132,X$4+6&gt;=$D132),"C","")&amp;IF(AND(X$4&lt;=$E132,X$4+6&gt;=$E132),"A","")&amp;IF(AND(X$4&lt;=$G132,X$4+6&gt;=$F132),"V","")&amp;IF(AND(X$4&lt;=$H132,X$4+6&gt;=$H132),"R",""))</f>
        <v/>
      </c>
      <c r="Y132" s="34">
        <f>IF(OR($A132="",Y$4=""),"",IF(AND(Y$4&lt;=$D132,Y$4+6&gt;=$D132),"C","")&amp;IF(AND(Y$4&lt;=$E132,Y$4+6&gt;=$E132),"A","")&amp;IF(AND(Y$4&lt;=$G132,Y$4+6&gt;=$F132),"V","")&amp;IF(AND(Y$4&lt;=$H132,Y$4+6&gt;=$H132),"R",""))</f>
        <v/>
      </c>
      <c r="Z132" s="34">
        <f>IF(OR($A132="",Z$4=""),"",IF(AND(Z$4&lt;=$D132,Z$4+6&gt;=$D132),"C","")&amp;IF(AND(Z$4&lt;=$E132,Z$4+6&gt;=$E132),"A","")&amp;IF(AND(Z$4&lt;=$G132,Z$4+6&gt;=$F132),"V","")&amp;IF(AND(Z$4&lt;=$H132,Z$4+6&gt;=$H132),"R",""))</f>
        <v/>
      </c>
      <c r="AA132" s="34">
        <f>IF(OR($A132="",AA$4=""),"",IF(AND(AA$4&lt;=$D132,AA$4+6&gt;=$D132),"C","")&amp;IF(AND(AA$4&lt;=$E132,AA$4+6&gt;=$E132),"A","")&amp;IF(AND(AA$4&lt;=$G132,AA$4+6&gt;=$F132),"V","")&amp;IF(AND(AA$4&lt;=$H132,AA$4+6&gt;=$H132),"R",""))</f>
        <v/>
      </c>
      <c r="AB132" s="34">
        <f>IF(OR($A132="",AB$4=""),"",IF(AND(AB$4&lt;=$D132,AB$4+6&gt;=$D132),"C","")&amp;IF(AND(AB$4&lt;=$E132,AB$4+6&gt;=$E132),"A","")&amp;IF(AND(AB$4&lt;=$G132,AB$4+6&gt;=$F132),"V","")&amp;IF(AND(AB$4&lt;=$H132,AB$4+6&gt;=$H132),"R",""))</f>
        <v/>
      </c>
      <c r="AC132" s="34">
        <f>IF(OR($A132="",AC$4=""),"",IF(AND(AC$4&lt;=$D132,AC$4+6&gt;=$D132),"C","")&amp;IF(AND(AC$4&lt;=$E132,AC$4+6&gt;=$E132),"A","")&amp;IF(AND(AC$4&lt;=$G132,AC$4+6&gt;=$F132),"V","")&amp;IF(AND(AC$4&lt;=$H132,AC$4+6&gt;=$H132),"R",""))</f>
        <v/>
      </c>
      <c r="AD132" s="34">
        <f>IF(OR($A132="",AD$4=""),"",IF(AND(AD$4&lt;=$D132,AD$4+6&gt;=$D132),"C","")&amp;IF(AND(AD$4&lt;=$E132,AD$4+6&gt;=$E132),"A","")&amp;IF(AND(AD$4&lt;=$G132,AD$4+6&gt;=$F132),"V","")&amp;IF(AND(AD$4&lt;=$H132,AD$4+6&gt;=$H132),"R",""))</f>
        <v/>
      </c>
      <c r="AE132" s="34">
        <f>IF(OR($A132="",AE$4=""),"",IF(AND(AE$4&lt;=$D132,AE$4+6&gt;=$D132),"C","")&amp;IF(AND(AE$4&lt;=$E132,AE$4+6&gt;=$E132),"A","")&amp;IF(AND(AE$4&lt;=$G132,AE$4+6&gt;=$F132),"V","")&amp;IF(AND(AE$4&lt;=$H132,AE$4+6&gt;=$H132),"R",""))</f>
        <v/>
      </c>
      <c r="AF132" s="34">
        <f>IF(OR($A132="",AF$4=""),"",IF(AND(AF$4&lt;=$D132,AF$4+6&gt;=$D132),"C","")&amp;IF(AND(AF$4&lt;=$E132,AF$4+6&gt;=$E132),"A","")&amp;IF(AND(AF$4&lt;=$G132,AF$4+6&gt;=$F132),"V","")&amp;IF(AND(AF$4&lt;=$H132,AF$4+6&gt;=$H132),"R",""))</f>
        <v/>
      </c>
      <c r="AG132" s="34">
        <f>IF(OR($A132="",AG$4=""),"",IF(AND(AG$4&lt;=$D132,AG$4+6&gt;=$D132),"C","")&amp;IF(AND(AG$4&lt;=$E132,AG$4+6&gt;=$E132),"A","")&amp;IF(AND(AG$4&lt;=$G132,AG$4+6&gt;=$F132),"V","")&amp;IF(AND(AG$4&lt;=$H132,AG$4+6&gt;=$H132),"R",""))</f>
        <v/>
      </c>
      <c r="AH132" s="34">
        <f>IF(OR($A132="",AH$4=""),"",IF(AND(AH$4&lt;=$D132,AH$4+6&gt;=$D132),"C","")&amp;IF(AND(AH$4&lt;=$E132,AH$4+6&gt;=$E132),"A","")&amp;IF(AND(AH$4&lt;=$G132,AH$4+6&gt;=$F132),"V","")&amp;IF(AND(AH$4&lt;=$H132,AH$4+6&gt;=$H132),"R",""))</f>
        <v/>
      </c>
      <c r="AI132" s="34">
        <f>IF(OR($A132="",AI$4=""),"",IF(AND(AI$4&lt;=$D132,AI$4+6&gt;=$D132),"C","")&amp;IF(AND(AI$4&lt;=$E132,AI$4+6&gt;=$E132),"A","")&amp;IF(AND(AI$4&lt;=$G132,AI$4+6&gt;=$F132),"V","")&amp;IF(AND(AI$4&lt;=$H132,AI$4+6&gt;=$H132),"R",""))</f>
        <v/>
      </c>
      <c r="AJ132" s="34">
        <f>IF(OR($A132="",AJ$4=""),"",IF(AND(AJ$4&lt;=$D132,AJ$4+6&gt;=$D132),"C","")&amp;IF(AND(AJ$4&lt;=$E132,AJ$4+6&gt;=$E132),"A","")&amp;IF(AND(AJ$4&lt;=$G132,AJ$4+6&gt;=$F132),"V","")&amp;IF(AND(AJ$4&lt;=$H132,AJ$4+6&gt;=$H132),"R",""))</f>
        <v/>
      </c>
      <c r="AK132" s="34">
        <f>IF(OR($A132="",AK$4=""),"",IF(AND(AK$4&lt;=$D132,AK$4+6&gt;=$D132),"C","")&amp;IF(AND(AK$4&lt;=$E132,AK$4+6&gt;=$E132),"A","")&amp;IF(AND(AK$4&lt;=$G132,AK$4+6&gt;=$F132),"V","")&amp;IF(AND(AK$4&lt;=$H132,AK$4+6&gt;=$H132),"R",""))</f>
        <v/>
      </c>
      <c r="AL132" s="34">
        <f>IF(OR($A132="",AL$4=""),"",IF(AND(AL$4&lt;=$D132,AL$4+6&gt;=$D132),"C","")&amp;IF(AND(AL$4&lt;=$E132,AL$4+6&gt;=$E132),"A","")&amp;IF(AND(AL$4&lt;=$G132,AL$4+6&gt;=$F132),"V","")&amp;IF(AND(AL$4&lt;=$H132,AL$4+6&gt;=$H132),"R",""))</f>
        <v/>
      </c>
      <c r="AM132" s="34">
        <f>IF(OR($A132="",AM$4=""),"",IF(AND(AM$4&lt;=$D132,AM$4+6&gt;=$D132),"C","")&amp;IF(AND(AM$4&lt;=$E132,AM$4+6&gt;=$E132),"A","")&amp;IF(AND(AM$4&lt;=$G132,AM$4+6&gt;=$F132),"V","")&amp;IF(AND(AM$4&lt;=$H132,AM$4+6&gt;=$H132),"R",""))</f>
        <v/>
      </c>
      <c r="AN132" s="34">
        <f>IF(OR($A132="",AN$4=""),"",IF(AND(AN$4&lt;=$D132,AN$4+6&gt;=$D132),"C","")&amp;IF(AND(AN$4&lt;=$E132,AN$4+6&gt;=$E132),"A","")&amp;IF(AND(AN$4&lt;=$G132,AN$4+6&gt;=$F132),"V","")&amp;IF(AND(AN$4&lt;=$H132,AN$4+6&gt;=$H132),"R",""))</f>
        <v/>
      </c>
      <c r="AO132" s="34">
        <f>IF(OR($A132="",AO$4=""),"",IF(AND(AO$4&lt;=$D132,AO$4+6&gt;=$D132),"C","")&amp;IF(AND(AO$4&lt;=$E132,AO$4+6&gt;=$E132),"A","")&amp;IF(AND(AO$4&lt;=$G132,AO$4+6&gt;=$F132),"V","")&amp;IF(AND(AO$4&lt;=$H132,AO$4+6&gt;=$H132),"R",""))</f>
        <v/>
      </c>
      <c r="AP132" s="34">
        <f>IF(OR($A132="",AP$4=""),"",IF(AND(AP$4&lt;=$D132,AP$4+6&gt;=$D132),"C","")&amp;IF(AND(AP$4&lt;=$E132,AP$4+6&gt;=$E132),"A","")&amp;IF(AND(AP$4&lt;=$G132,AP$4+6&gt;=$F132),"V","")&amp;IF(AND(AP$4&lt;=$H132,AP$4+6&gt;=$H132),"R",""))</f>
        <v/>
      </c>
      <c r="AQ132" s="34">
        <f>IF(OR($A132="",AQ$4=""),"",IF(AND(AQ$4&lt;=$D132,AQ$4+6&gt;=$D132),"C","")&amp;IF(AND(AQ$4&lt;=$E132,AQ$4+6&gt;=$E132),"A","")&amp;IF(AND(AQ$4&lt;=$G132,AQ$4+6&gt;=$F132),"V","")&amp;IF(AND(AQ$4&lt;=$H132,AQ$4+6&gt;=$H132),"R",""))</f>
        <v/>
      </c>
      <c r="AR132" s="34">
        <f>IF(OR($A132="",AR$4=""),"",IF(AND(AR$4&lt;=$D132,AR$4+6&gt;=$D132),"C","")&amp;IF(AND(AR$4&lt;=$E132,AR$4+6&gt;=$E132),"A","")&amp;IF(AND(AR$4&lt;=$G132,AR$4+6&gt;=$F132),"V","")&amp;IF(AND(AR$4&lt;=$H132,AR$4+6&gt;=$H132),"R",""))</f>
        <v/>
      </c>
      <c r="AS132" s="34">
        <f>IF(OR($A132="",AS$4=""),"",IF(AND(AS$4&lt;=$D132,AS$4+6&gt;=$D132),"C","")&amp;IF(AND(AS$4&lt;=$E132,AS$4+6&gt;=$E132),"A","")&amp;IF(AND(AS$4&lt;=$G132,AS$4+6&gt;=$F132),"V","")&amp;IF(AND(AS$4&lt;=$H132,AS$4+6&gt;=$H132),"R",""))</f>
        <v/>
      </c>
      <c r="AT132" s="34">
        <f>IF(OR($A132="",AT$4=""),"",IF(AND(AT$4&lt;=$D132,AT$4+6&gt;=$D132),"C","")&amp;IF(AND(AT$4&lt;=$E132,AT$4+6&gt;=$E132),"A","")&amp;IF(AND(AT$4&lt;=$G132,AT$4+6&gt;=$F132),"V","")&amp;IF(AND(AT$4&lt;=$H132,AT$4+6&gt;=$H132),"R",""))</f>
        <v/>
      </c>
      <c r="AU132" s="34">
        <f>IF(OR($A132="",AU$4=""),"",IF(AND(AU$4&lt;=$D132,AU$4+6&gt;=$D132),"C","")&amp;IF(AND(AU$4&lt;=$E132,AU$4+6&gt;=$E132),"A","")&amp;IF(AND(AU$4&lt;=$G132,AU$4+6&gt;=$F132),"V","")&amp;IF(AND(AU$4&lt;=$H132,AU$4+6&gt;=$H132),"R",""))</f>
        <v/>
      </c>
      <c r="AV132" s="34">
        <f>IF(OR($A132="",AV$4=""),"",IF(AND(AV$4&lt;=$D132,AV$4+6&gt;=$D132),"C","")&amp;IF(AND(AV$4&lt;=$E132,AV$4+6&gt;=$E132),"A","")&amp;IF(AND(AV$4&lt;=$G132,AV$4+6&gt;=$F132),"V","")&amp;IF(AND(AV$4&lt;=$H132,AV$4+6&gt;=$H132),"R",""))</f>
        <v/>
      </c>
      <c r="AW132" s="34">
        <f>IF(OR($A132="",AW$4=""),"",IF(AND(AW$4&lt;=$D132,AW$4+6&gt;=$D132),"C","")&amp;IF(AND(AW$4&lt;=$E132,AW$4+6&gt;=$E132),"A","")&amp;IF(AND(AW$4&lt;=$G132,AW$4+6&gt;=$F132),"V","")&amp;IF(AND(AW$4&lt;=$H132,AW$4+6&gt;=$H132),"R",""))</f>
        <v/>
      </c>
      <c r="AX132" s="34">
        <f>IF(OR($A132="",AX$4=""),"",IF(AND(AX$4&lt;=$D132,AX$4+6&gt;=$D132),"C","")&amp;IF(AND(AX$4&lt;=$E132,AX$4+6&gt;=$E132),"A","")&amp;IF(AND(AX$4&lt;=$G132,AX$4+6&gt;=$F132),"V","")&amp;IF(AND(AX$4&lt;=$H132,AX$4+6&gt;=$H132),"R",""))</f>
        <v/>
      </c>
      <c r="AY132" s="34">
        <f>IF(OR($A132="",AY$4=""),"",IF(AND(AY$4&lt;=$D132,AY$4+6&gt;=$D132),"C","")&amp;IF(AND(AY$4&lt;=$E132,AY$4+6&gt;=$E132),"A","")&amp;IF(AND(AY$4&lt;=$G132,AY$4+6&gt;=$F132),"V","")&amp;IF(AND(AY$4&lt;=$H132,AY$4+6&gt;=$H132),"R",""))</f>
        <v/>
      </c>
      <c r="AZ132" s="34">
        <f>IF(OR($A132="",AZ$4=""),"",IF(AND(AZ$4&lt;=$D132,AZ$4+6&gt;=$D132),"C","")&amp;IF(AND(AZ$4&lt;=$E132,AZ$4+6&gt;=$E132),"A","")&amp;IF(AND(AZ$4&lt;=$G132,AZ$4+6&gt;=$F132),"V","")&amp;IF(AND(AZ$4&lt;=$H132,AZ$4+6&gt;=$H132),"R",""))</f>
        <v/>
      </c>
      <c r="BA132" s="34">
        <f>IF(OR($A132="",BA$4=""),"",IF(AND(BA$4&lt;=$D132,BA$4+6&gt;=$D132),"C","")&amp;IF(AND(BA$4&lt;=$E132,BA$4+6&gt;=$E132),"A","")&amp;IF(AND(BA$4&lt;=$G132,BA$4+6&gt;=$F132),"V","")&amp;IF(AND(BA$4&lt;=$H132,BA$4+6&gt;=$H132),"R",""))</f>
        <v/>
      </c>
      <c r="BB132" s="34">
        <f>IF(OR($A132="",BB$4=""),"",IF(AND(BB$4&lt;=$D132,BB$4+6&gt;=$D132),"C","")&amp;IF(AND(BB$4&lt;=$E132,BB$4+6&gt;=$E132),"A","")&amp;IF(AND(BB$4&lt;=$G132,BB$4+6&gt;=$F132),"V","")&amp;IF(AND(BB$4&lt;=$H132,BB$4+6&gt;=$H132),"R",""))</f>
        <v/>
      </c>
      <c r="BC132" s="34">
        <f>IF(OR($A132="",BC$4=""),"",IF(AND(BC$4&lt;=$D132,BC$4+6&gt;=$D132),"C","")&amp;IF(AND(BC$4&lt;=$E132,BC$4+6&gt;=$E132),"A","")&amp;IF(AND(BC$4&lt;=$G132,BC$4+6&gt;=$F132),"V","")&amp;IF(AND(BC$4&lt;=$H132,BC$4+6&gt;=$H132),"R",""))</f>
        <v/>
      </c>
      <c r="BD132" s="34">
        <f>IF(OR($A132="",BD$4=""),"",IF(AND(BD$4&lt;=$D132,BD$4+6&gt;=$D132),"C","")&amp;IF(AND(BD$4&lt;=$E132,BD$4+6&gt;=$E132),"A","")&amp;IF(AND(BD$4&lt;=$G132,BD$4+6&gt;=$F132),"V","")&amp;IF(AND(BD$4&lt;=$H132,BD$4+6&gt;=$H132),"R",""))</f>
        <v/>
      </c>
      <c r="BE132" s="34">
        <f>IF(OR($A132="",BE$4=""),"",IF(AND(BE$4&lt;=$D132,BE$4+6&gt;=$D132),"C","")&amp;IF(AND(BE$4&lt;=$E132,BE$4+6&gt;=$E132),"A","")&amp;IF(AND(BE$4&lt;=$G132,BE$4+6&gt;=$F132),"V","")&amp;IF(AND(BE$4&lt;=$H132,BE$4+6&gt;=$H132),"R",""))</f>
        <v/>
      </c>
      <c r="BF132" s="34">
        <f>IF(OR($A132="",BF$4=""),"",IF(AND(BF$4&lt;=$D132,BF$4+6&gt;=$D132),"C","")&amp;IF(AND(BF$4&lt;=$E132,BF$4+6&gt;=$E132),"A","")&amp;IF(AND(BF$4&lt;=$G132,BF$4+6&gt;=$F132),"V","")&amp;IF(AND(BF$4&lt;=$H132,BF$4+6&gt;=$H132),"R",""))</f>
        <v/>
      </c>
      <c r="BG132" s="34">
        <f>IF(OR($A132="",BG$4=""),"",IF(AND(BG$4&lt;=$D132,BG$4+6&gt;=$D132),"C","")&amp;IF(AND(BG$4&lt;=$E132,BG$4+6&gt;=$E132),"A","")&amp;IF(AND(BG$4&lt;=$G132,BG$4+6&gt;=$F132),"V","")&amp;IF(AND(BG$4&lt;=$H132,BG$4+6&gt;=$H132),"R",""))</f>
        <v/>
      </c>
      <c r="BH132" s="34">
        <f>IF(OR($A132="",BH$4=""),"",IF(AND(BH$4&lt;=$D132,BH$4+6&gt;=$D132),"C","")&amp;IF(AND(BH$4&lt;=$E132,BH$4+6&gt;=$E132),"A","")&amp;IF(AND(BH$4&lt;=$G132,BH$4+6&gt;=$F132),"V","")&amp;IF(AND(BH$4&lt;=$H132,BH$4+6&gt;=$H132),"R",""))</f>
        <v/>
      </c>
      <c r="BI132" s="34">
        <f>IF(OR($A132="",BI$4=""),"",IF(AND(BI$4&lt;=$D132,BI$4+6&gt;=$D132),"C","")&amp;IF(AND(BI$4&lt;=$E132,BI$4+6&gt;=$E132),"A","")&amp;IF(AND(BI$4&lt;=$G132,BI$4+6&gt;=$F132),"V","")&amp;IF(AND(BI$4&lt;=$H132,BI$4+6&gt;=$H132),"R",""))</f>
        <v/>
      </c>
      <c r="BJ132" s="34">
        <f>IF(OR($A132="",BJ$4=""),"",IF(AND(BJ$4&lt;=$D132,BJ$4+6&gt;=$D132),"C","")&amp;IF(AND(BJ$4&lt;=$E132,BJ$4+6&gt;=$E132),"A","")&amp;IF(AND(BJ$4&lt;=$G132,BJ$4+6&gt;=$F132),"V","")&amp;IF(AND(BJ$4&lt;=$H132,BJ$4+6&gt;=$H132),"R",""))</f>
        <v/>
      </c>
      <c r="BK132" s="34">
        <f>IF(OR($A132="",BK$4=""),"",IF(AND(BK$4&lt;=$D132,BK$4+6&gt;=$D132),"C","")&amp;IF(AND(BK$4&lt;=$E132,BK$4+6&gt;=$E132),"A","")&amp;IF(AND(BK$4&lt;=$G132,BK$4+6&gt;=$F132),"V","")&amp;IF(AND(BK$4&lt;=$H132,BK$4+6&gt;=$H132),"R",""))</f>
        <v/>
      </c>
      <c r="BL132" s="34">
        <f>IF(OR($A132="",BL$4=""),"",IF(AND(BL$4&lt;=$D132,BL$4+6&gt;=$D132),"C","")&amp;IF(AND(BL$4&lt;=$E132,BL$4+6&gt;=$E132),"A","")&amp;IF(AND(BL$4&lt;=$G132,BL$4+6&gt;=$F132),"V","")&amp;IF(AND(BL$4&lt;=$H132,BL$4+6&gt;=$H132),"R",""))</f>
        <v/>
      </c>
      <c r="BM132" s="34">
        <f>IF(OR($A132="",BM$4=""),"",IF(AND(BM$4&lt;=$D132,BM$4+6&gt;=$D132),"C","")&amp;IF(AND(BM$4&lt;=$E132,BM$4+6&gt;=$E132),"A","")&amp;IF(AND(BM$4&lt;=$G132,BM$4+6&gt;=$F132),"V","")&amp;IF(AND(BM$4&lt;=$H132,BM$4+6&gt;=$H132),"R",""))</f>
        <v/>
      </c>
      <c r="BN132" s="34">
        <f>IF(OR($A132="",BN$4=""),"",IF(AND(BN$4&lt;=$D132,BN$4+6&gt;=$D132),"C","")&amp;IF(AND(BN$4&lt;=$E132,BN$4+6&gt;=$E132),"A","")&amp;IF(AND(BN$4&lt;=$G132,BN$4+6&gt;=$F132),"V","")&amp;IF(AND(BN$4&lt;=$H132,BN$4+6&gt;=$H132),"R",""))</f>
        <v/>
      </c>
      <c r="BO132" s="34">
        <f>IF(OR($A132="",BO$4=""),"",IF(AND(BO$4&lt;=$D132,BO$4+6&gt;=$D132),"C","")&amp;IF(AND(BO$4&lt;=$E132,BO$4+6&gt;=$E132),"A","")&amp;IF(AND(BO$4&lt;=$G132,BO$4+6&gt;=$F132),"V","")&amp;IF(AND(BO$4&lt;=$H132,BO$4+6&gt;=$H132),"R",""))</f>
        <v/>
      </c>
      <c r="BP132" s="34">
        <f>IF(OR($A132="",BP$4=""),"",IF(AND(BP$4&lt;=$D132,BP$4+6&gt;=$D132),"C","")&amp;IF(AND(BP$4&lt;=$E132,BP$4+6&gt;=$E132),"A","")&amp;IF(AND(BP$4&lt;=$G132,BP$4+6&gt;=$F132),"V","")&amp;IF(AND(BP$4&lt;=$H132,BP$4+6&gt;=$H132),"R",""))</f>
        <v/>
      </c>
    </row>
    <row r="133" ht="26" customHeight="1">
      <c r="A133" s="13">
        <f>IF(Planejamento!A130="","",Planejamento!A130)</f>
        <v/>
      </c>
      <c r="B133" s="29">
        <f>IF(Planejamento!A130="","",Planejamento!B130)</f>
        <v/>
      </c>
      <c r="C133" s="29">
        <f>IF(Planejamento!A130="","",Planejamento!E130)</f>
        <v/>
      </c>
      <c r="D133" s="30">
        <f>IF(Planejamento!A130="","",Planejamento!L130)</f>
        <v/>
      </c>
      <c r="E133" s="30">
        <f>IF(Planejamento!A130="","",Planejamento!M130)</f>
        <v/>
      </c>
      <c r="F133" s="30">
        <f>IF(Planejamento!A130="","",Planejamento!G130)</f>
        <v/>
      </c>
      <c r="G133" s="30">
        <f>IF(Planejamento!A130="","",Planejamento!H130)</f>
        <v/>
      </c>
      <c r="H133" s="30">
        <f>IF(Planejamento!A130="","",Planejamento!N130)</f>
        <v/>
      </c>
      <c r="I133" s="31">
        <f>IF(OR($A133="",I$4=""),"",IF(AND(I$4&lt;=$D133,I$4+6&gt;=$D133),"C","")&amp;IF(AND(I$4&lt;=$E133,I$4+6&gt;=$E133),"A","")&amp;IF(AND(I$4&lt;=$G133,I$4+6&gt;=$F133),"V","")&amp;IF(AND(I$4&lt;=$H133,I$4+6&gt;=$H133),"R",""))</f>
        <v/>
      </c>
      <c r="J133" s="31">
        <f>IF(OR($A133="",J$4=""),"",IF(AND(J$4&lt;=$D133,J$4+6&gt;=$D133),"C","")&amp;IF(AND(J$4&lt;=$E133,J$4+6&gt;=$E133),"A","")&amp;IF(AND(J$4&lt;=$G133,J$4+6&gt;=$F133),"V","")&amp;IF(AND(J$4&lt;=$H133,J$4+6&gt;=$H133),"R",""))</f>
        <v/>
      </c>
      <c r="K133" s="31">
        <f>IF(OR($A133="",K$4=""),"",IF(AND(K$4&lt;=$D133,K$4+6&gt;=$D133),"C","")&amp;IF(AND(K$4&lt;=$E133,K$4+6&gt;=$E133),"A","")&amp;IF(AND(K$4&lt;=$G133,K$4+6&gt;=$F133),"V","")&amp;IF(AND(K$4&lt;=$H133,K$4+6&gt;=$H133),"R",""))</f>
        <v/>
      </c>
      <c r="L133" s="31">
        <f>IF(OR($A133="",L$4=""),"",IF(AND(L$4&lt;=$D133,L$4+6&gt;=$D133),"C","")&amp;IF(AND(L$4&lt;=$E133,L$4+6&gt;=$E133),"A","")&amp;IF(AND(L$4&lt;=$G133,L$4+6&gt;=$F133),"V","")&amp;IF(AND(L$4&lt;=$H133,L$4+6&gt;=$H133),"R",""))</f>
        <v/>
      </c>
      <c r="M133" s="31">
        <f>IF(OR($A133="",M$4=""),"",IF(AND(M$4&lt;=$D133,M$4+6&gt;=$D133),"C","")&amp;IF(AND(M$4&lt;=$E133,M$4+6&gt;=$E133),"A","")&amp;IF(AND(M$4&lt;=$G133,M$4+6&gt;=$F133),"V","")&amp;IF(AND(M$4&lt;=$H133,M$4+6&gt;=$H133),"R",""))</f>
        <v/>
      </c>
      <c r="N133" s="31">
        <f>IF(OR($A133="",N$4=""),"",IF(AND(N$4&lt;=$D133,N$4+6&gt;=$D133),"C","")&amp;IF(AND(N$4&lt;=$E133,N$4+6&gt;=$E133),"A","")&amp;IF(AND(N$4&lt;=$G133,N$4+6&gt;=$F133),"V","")&amp;IF(AND(N$4&lt;=$H133,N$4+6&gt;=$H133),"R",""))</f>
        <v/>
      </c>
      <c r="O133" s="31">
        <f>IF(OR($A133="",O$4=""),"",IF(AND(O$4&lt;=$D133,O$4+6&gt;=$D133),"C","")&amp;IF(AND(O$4&lt;=$E133,O$4+6&gt;=$E133),"A","")&amp;IF(AND(O$4&lt;=$G133,O$4+6&gt;=$F133),"V","")&amp;IF(AND(O$4&lt;=$H133,O$4+6&gt;=$H133),"R",""))</f>
        <v/>
      </c>
      <c r="P133" s="31">
        <f>IF(OR($A133="",P$4=""),"",IF(AND(P$4&lt;=$D133,P$4+6&gt;=$D133),"C","")&amp;IF(AND(P$4&lt;=$E133,P$4+6&gt;=$E133),"A","")&amp;IF(AND(P$4&lt;=$G133,P$4+6&gt;=$F133),"V","")&amp;IF(AND(P$4&lt;=$H133,P$4+6&gt;=$H133),"R",""))</f>
        <v/>
      </c>
      <c r="Q133" s="31">
        <f>IF(OR($A133="",Q$4=""),"",IF(AND(Q$4&lt;=$D133,Q$4+6&gt;=$D133),"C","")&amp;IF(AND(Q$4&lt;=$E133,Q$4+6&gt;=$E133),"A","")&amp;IF(AND(Q$4&lt;=$G133,Q$4+6&gt;=$F133),"V","")&amp;IF(AND(Q$4&lt;=$H133,Q$4+6&gt;=$H133),"R",""))</f>
        <v/>
      </c>
      <c r="R133" s="31">
        <f>IF(OR($A133="",R$4=""),"",IF(AND(R$4&lt;=$D133,R$4+6&gt;=$D133),"C","")&amp;IF(AND(R$4&lt;=$E133,R$4+6&gt;=$E133),"A","")&amp;IF(AND(R$4&lt;=$G133,R$4+6&gt;=$F133),"V","")&amp;IF(AND(R$4&lt;=$H133,R$4+6&gt;=$H133),"R",""))</f>
        <v/>
      </c>
      <c r="S133" s="31">
        <f>IF(OR($A133="",S$4=""),"",IF(AND(S$4&lt;=$D133,S$4+6&gt;=$D133),"C","")&amp;IF(AND(S$4&lt;=$E133,S$4+6&gt;=$E133),"A","")&amp;IF(AND(S$4&lt;=$G133,S$4+6&gt;=$F133),"V","")&amp;IF(AND(S$4&lt;=$H133,S$4+6&gt;=$H133),"R",""))</f>
        <v/>
      </c>
      <c r="T133" s="31">
        <f>IF(OR($A133="",T$4=""),"",IF(AND(T$4&lt;=$D133,T$4+6&gt;=$D133),"C","")&amp;IF(AND(T$4&lt;=$E133,T$4+6&gt;=$E133),"A","")&amp;IF(AND(T$4&lt;=$G133,T$4+6&gt;=$F133),"V","")&amp;IF(AND(T$4&lt;=$H133,T$4+6&gt;=$H133),"R",""))</f>
        <v/>
      </c>
      <c r="U133" s="31">
        <f>IF(OR($A133="",U$4=""),"",IF(AND(U$4&lt;=$D133,U$4+6&gt;=$D133),"C","")&amp;IF(AND(U$4&lt;=$E133,U$4+6&gt;=$E133),"A","")&amp;IF(AND(U$4&lt;=$G133,U$4+6&gt;=$F133),"V","")&amp;IF(AND(U$4&lt;=$H133,U$4+6&gt;=$H133),"R",""))</f>
        <v/>
      </c>
      <c r="V133" s="31">
        <f>IF(OR($A133="",V$4=""),"",IF(AND(V$4&lt;=$D133,V$4+6&gt;=$D133),"C","")&amp;IF(AND(V$4&lt;=$E133,V$4+6&gt;=$E133),"A","")&amp;IF(AND(V$4&lt;=$G133,V$4+6&gt;=$F133),"V","")&amp;IF(AND(V$4&lt;=$H133,V$4+6&gt;=$H133),"R",""))</f>
        <v/>
      </c>
      <c r="W133" s="31">
        <f>IF(OR($A133="",W$4=""),"",IF(AND(W$4&lt;=$D133,W$4+6&gt;=$D133),"C","")&amp;IF(AND(W$4&lt;=$E133,W$4+6&gt;=$E133),"A","")&amp;IF(AND(W$4&lt;=$G133,W$4+6&gt;=$F133),"V","")&amp;IF(AND(W$4&lt;=$H133,W$4+6&gt;=$H133),"R",""))</f>
        <v/>
      </c>
      <c r="X133" s="31">
        <f>IF(OR($A133="",X$4=""),"",IF(AND(X$4&lt;=$D133,X$4+6&gt;=$D133),"C","")&amp;IF(AND(X$4&lt;=$E133,X$4+6&gt;=$E133),"A","")&amp;IF(AND(X$4&lt;=$G133,X$4+6&gt;=$F133),"V","")&amp;IF(AND(X$4&lt;=$H133,X$4+6&gt;=$H133),"R",""))</f>
        <v/>
      </c>
      <c r="Y133" s="31">
        <f>IF(OR($A133="",Y$4=""),"",IF(AND(Y$4&lt;=$D133,Y$4+6&gt;=$D133),"C","")&amp;IF(AND(Y$4&lt;=$E133,Y$4+6&gt;=$E133),"A","")&amp;IF(AND(Y$4&lt;=$G133,Y$4+6&gt;=$F133),"V","")&amp;IF(AND(Y$4&lt;=$H133,Y$4+6&gt;=$H133),"R",""))</f>
        <v/>
      </c>
      <c r="Z133" s="31">
        <f>IF(OR($A133="",Z$4=""),"",IF(AND(Z$4&lt;=$D133,Z$4+6&gt;=$D133),"C","")&amp;IF(AND(Z$4&lt;=$E133,Z$4+6&gt;=$E133),"A","")&amp;IF(AND(Z$4&lt;=$G133,Z$4+6&gt;=$F133),"V","")&amp;IF(AND(Z$4&lt;=$H133,Z$4+6&gt;=$H133),"R",""))</f>
        <v/>
      </c>
      <c r="AA133" s="31">
        <f>IF(OR($A133="",AA$4=""),"",IF(AND(AA$4&lt;=$D133,AA$4+6&gt;=$D133),"C","")&amp;IF(AND(AA$4&lt;=$E133,AA$4+6&gt;=$E133),"A","")&amp;IF(AND(AA$4&lt;=$G133,AA$4+6&gt;=$F133),"V","")&amp;IF(AND(AA$4&lt;=$H133,AA$4+6&gt;=$H133),"R",""))</f>
        <v/>
      </c>
      <c r="AB133" s="31">
        <f>IF(OR($A133="",AB$4=""),"",IF(AND(AB$4&lt;=$D133,AB$4+6&gt;=$D133),"C","")&amp;IF(AND(AB$4&lt;=$E133,AB$4+6&gt;=$E133),"A","")&amp;IF(AND(AB$4&lt;=$G133,AB$4+6&gt;=$F133),"V","")&amp;IF(AND(AB$4&lt;=$H133,AB$4+6&gt;=$H133),"R",""))</f>
        <v/>
      </c>
      <c r="AC133" s="31">
        <f>IF(OR($A133="",AC$4=""),"",IF(AND(AC$4&lt;=$D133,AC$4+6&gt;=$D133),"C","")&amp;IF(AND(AC$4&lt;=$E133,AC$4+6&gt;=$E133),"A","")&amp;IF(AND(AC$4&lt;=$G133,AC$4+6&gt;=$F133),"V","")&amp;IF(AND(AC$4&lt;=$H133,AC$4+6&gt;=$H133),"R",""))</f>
        <v/>
      </c>
      <c r="AD133" s="31">
        <f>IF(OR($A133="",AD$4=""),"",IF(AND(AD$4&lt;=$D133,AD$4+6&gt;=$D133),"C","")&amp;IF(AND(AD$4&lt;=$E133,AD$4+6&gt;=$E133),"A","")&amp;IF(AND(AD$4&lt;=$G133,AD$4+6&gt;=$F133),"V","")&amp;IF(AND(AD$4&lt;=$H133,AD$4+6&gt;=$H133),"R",""))</f>
        <v/>
      </c>
      <c r="AE133" s="31">
        <f>IF(OR($A133="",AE$4=""),"",IF(AND(AE$4&lt;=$D133,AE$4+6&gt;=$D133),"C","")&amp;IF(AND(AE$4&lt;=$E133,AE$4+6&gt;=$E133),"A","")&amp;IF(AND(AE$4&lt;=$G133,AE$4+6&gt;=$F133),"V","")&amp;IF(AND(AE$4&lt;=$H133,AE$4+6&gt;=$H133),"R",""))</f>
        <v/>
      </c>
      <c r="AF133" s="31">
        <f>IF(OR($A133="",AF$4=""),"",IF(AND(AF$4&lt;=$D133,AF$4+6&gt;=$D133),"C","")&amp;IF(AND(AF$4&lt;=$E133,AF$4+6&gt;=$E133),"A","")&amp;IF(AND(AF$4&lt;=$G133,AF$4+6&gt;=$F133),"V","")&amp;IF(AND(AF$4&lt;=$H133,AF$4+6&gt;=$H133),"R",""))</f>
        <v/>
      </c>
      <c r="AG133" s="31">
        <f>IF(OR($A133="",AG$4=""),"",IF(AND(AG$4&lt;=$D133,AG$4+6&gt;=$D133),"C","")&amp;IF(AND(AG$4&lt;=$E133,AG$4+6&gt;=$E133),"A","")&amp;IF(AND(AG$4&lt;=$G133,AG$4+6&gt;=$F133),"V","")&amp;IF(AND(AG$4&lt;=$H133,AG$4+6&gt;=$H133),"R",""))</f>
        <v/>
      </c>
      <c r="AH133" s="31">
        <f>IF(OR($A133="",AH$4=""),"",IF(AND(AH$4&lt;=$D133,AH$4+6&gt;=$D133),"C","")&amp;IF(AND(AH$4&lt;=$E133,AH$4+6&gt;=$E133),"A","")&amp;IF(AND(AH$4&lt;=$G133,AH$4+6&gt;=$F133),"V","")&amp;IF(AND(AH$4&lt;=$H133,AH$4+6&gt;=$H133),"R",""))</f>
        <v/>
      </c>
      <c r="AI133" s="31">
        <f>IF(OR($A133="",AI$4=""),"",IF(AND(AI$4&lt;=$D133,AI$4+6&gt;=$D133),"C","")&amp;IF(AND(AI$4&lt;=$E133,AI$4+6&gt;=$E133),"A","")&amp;IF(AND(AI$4&lt;=$G133,AI$4+6&gt;=$F133),"V","")&amp;IF(AND(AI$4&lt;=$H133,AI$4+6&gt;=$H133),"R",""))</f>
        <v/>
      </c>
      <c r="AJ133" s="31">
        <f>IF(OR($A133="",AJ$4=""),"",IF(AND(AJ$4&lt;=$D133,AJ$4+6&gt;=$D133),"C","")&amp;IF(AND(AJ$4&lt;=$E133,AJ$4+6&gt;=$E133),"A","")&amp;IF(AND(AJ$4&lt;=$G133,AJ$4+6&gt;=$F133),"V","")&amp;IF(AND(AJ$4&lt;=$H133,AJ$4+6&gt;=$H133),"R",""))</f>
        <v/>
      </c>
      <c r="AK133" s="31">
        <f>IF(OR($A133="",AK$4=""),"",IF(AND(AK$4&lt;=$D133,AK$4+6&gt;=$D133),"C","")&amp;IF(AND(AK$4&lt;=$E133,AK$4+6&gt;=$E133),"A","")&amp;IF(AND(AK$4&lt;=$G133,AK$4+6&gt;=$F133),"V","")&amp;IF(AND(AK$4&lt;=$H133,AK$4+6&gt;=$H133),"R",""))</f>
        <v/>
      </c>
      <c r="AL133" s="31">
        <f>IF(OR($A133="",AL$4=""),"",IF(AND(AL$4&lt;=$D133,AL$4+6&gt;=$D133),"C","")&amp;IF(AND(AL$4&lt;=$E133,AL$4+6&gt;=$E133),"A","")&amp;IF(AND(AL$4&lt;=$G133,AL$4+6&gt;=$F133),"V","")&amp;IF(AND(AL$4&lt;=$H133,AL$4+6&gt;=$H133),"R",""))</f>
        <v/>
      </c>
      <c r="AM133" s="31">
        <f>IF(OR($A133="",AM$4=""),"",IF(AND(AM$4&lt;=$D133,AM$4+6&gt;=$D133),"C","")&amp;IF(AND(AM$4&lt;=$E133,AM$4+6&gt;=$E133),"A","")&amp;IF(AND(AM$4&lt;=$G133,AM$4+6&gt;=$F133),"V","")&amp;IF(AND(AM$4&lt;=$H133,AM$4+6&gt;=$H133),"R",""))</f>
        <v/>
      </c>
      <c r="AN133" s="31">
        <f>IF(OR($A133="",AN$4=""),"",IF(AND(AN$4&lt;=$D133,AN$4+6&gt;=$D133),"C","")&amp;IF(AND(AN$4&lt;=$E133,AN$4+6&gt;=$E133),"A","")&amp;IF(AND(AN$4&lt;=$G133,AN$4+6&gt;=$F133),"V","")&amp;IF(AND(AN$4&lt;=$H133,AN$4+6&gt;=$H133),"R",""))</f>
        <v/>
      </c>
      <c r="AO133" s="31">
        <f>IF(OR($A133="",AO$4=""),"",IF(AND(AO$4&lt;=$D133,AO$4+6&gt;=$D133),"C","")&amp;IF(AND(AO$4&lt;=$E133,AO$4+6&gt;=$E133),"A","")&amp;IF(AND(AO$4&lt;=$G133,AO$4+6&gt;=$F133),"V","")&amp;IF(AND(AO$4&lt;=$H133,AO$4+6&gt;=$H133),"R",""))</f>
        <v/>
      </c>
      <c r="AP133" s="31">
        <f>IF(OR($A133="",AP$4=""),"",IF(AND(AP$4&lt;=$D133,AP$4+6&gt;=$D133),"C","")&amp;IF(AND(AP$4&lt;=$E133,AP$4+6&gt;=$E133),"A","")&amp;IF(AND(AP$4&lt;=$G133,AP$4+6&gt;=$F133),"V","")&amp;IF(AND(AP$4&lt;=$H133,AP$4+6&gt;=$H133),"R",""))</f>
        <v/>
      </c>
      <c r="AQ133" s="31">
        <f>IF(OR($A133="",AQ$4=""),"",IF(AND(AQ$4&lt;=$D133,AQ$4+6&gt;=$D133),"C","")&amp;IF(AND(AQ$4&lt;=$E133,AQ$4+6&gt;=$E133),"A","")&amp;IF(AND(AQ$4&lt;=$G133,AQ$4+6&gt;=$F133),"V","")&amp;IF(AND(AQ$4&lt;=$H133,AQ$4+6&gt;=$H133),"R",""))</f>
        <v/>
      </c>
      <c r="AR133" s="31">
        <f>IF(OR($A133="",AR$4=""),"",IF(AND(AR$4&lt;=$D133,AR$4+6&gt;=$D133),"C","")&amp;IF(AND(AR$4&lt;=$E133,AR$4+6&gt;=$E133),"A","")&amp;IF(AND(AR$4&lt;=$G133,AR$4+6&gt;=$F133),"V","")&amp;IF(AND(AR$4&lt;=$H133,AR$4+6&gt;=$H133),"R",""))</f>
        <v/>
      </c>
      <c r="AS133" s="31">
        <f>IF(OR($A133="",AS$4=""),"",IF(AND(AS$4&lt;=$D133,AS$4+6&gt;=$D133),"C","")&amp;IF(AND(AS$4&lt;=$E133,AS$4+6&gt;=$E133),"A","")&amp;IF(AND(AS$4&lt;=$G133,AS$4+6&gt;=$F133),"V","")&amp;IF(AND(AS$4&lt;=$H133,AS$4+6&gt;=$H133),"R",""))</f>
        <v/>
      </c>
      <c r="AT133" s="31">
        <f>IF(OR($A133="",AT$4=""),"",IF(AND(AT$4&lt;=$D133,AT$4+6&gt;=$D133),"C","")&amp;IF(AND(AT$4&lt;=$E133,AT$4+6&gt;=$E133),"A","")&amp;IF(AND(AT$4&lt;=$G133,AT$4+6&gt;=$F133),"V","")&amp;IF(AND(AT$4&lt;=$H133,AT$4+6&gt;=$H133),"R",""))</f>
        <v/>
      </c>
      <c r="AU133" s="31">
        <f>IF(OR($A133="",AU$4=""),"",IF(AND(AU$4&lt;=$D133,AU$4+6&gt;=$D133),"C","")&amp;IF(AND(AU$4&lt;=$E133,AU$4+6&gt;=$E133),"A","")&amp;IF(AND(AU$4&lt;=$G133,AU$4+6&gt;=$F133),"V","")&amp;IF(AND(AU$4&lt;=$H133,AU$4+6&gt;=$H133),"R",""))</f>
        <v/>
      </c>
      <c r="AV133" s="31">
        <f>IF(OR($A133="",AV$4=""),"",IF(AND(AV$4&lt;=$D133,AV$4+6&gt;=$D133),"C","")&amp;IF(AND(AV$4&lt;=$E133,AV$4+6&gt;=$E133),"A","")&amp;IF(AND(AV$4&lt;=$G133,AV$4+6&gt;=$F133),"V","")&amp;IF(AND(AV$4&lt;=$H133,AV$4+6&gt;=$H133),"R",""))</f>
        <v/>
      </c>
      <c r="AW133" s="31">
        <f>IF(OR($A133="",AW$4=""),"",IF(AND(AW$4&lt;=$D133,AW$4+6&gt;=$D133),"C","")&amp;IF(AND(AW$4&lt;=$E133,AW$4+6&gt;=$E133),"A","")&amp;IF(AND(AW$4&lt;=$G133,AW$4+6&gt;=$F133),"V","")&amp;IF(AND(AW$4&lt;=$H133,AW$4+6&gt;=$H133),"R",""))</f>
        <v/>
      </c>
      <c r="AX133" s="31">
        <f>IF(OR($A133="",AX$4=""),"",IF(AND(AX$4&lt;=$D133,AX$4+6&gt;=$D133),"C","")&amp;IF(AND(AX$4&lt;=$E133,AX$4+6&gt;=$E133),"A","")&amp;IF(AND(AX$4&lt;=$G133,AX$4+6&gt;=$F133),"V","")&amp;IF(AND(AX$4&lt;=$H133,AX$4+6&gt;=$H133),"R",""))</f>
        <v/>
      </c>
      <c r="AY133" s="31">
        <f>IF(OR($A133="",AY$4=""),"",IF(AND(AY$4&lt;=$D133,AY$4+6&gt;=$D133),"C","")&amp;IF(AND(AY$4&lt;=$E133,AY$4+6&gt;=$E133),"A","")&amp;IF(AND(AY$4&lt;=$G133,AY$4+6&gt;=$F133),"V","")&amp;IF(AND(AY$4&lt;=$H133,AY$4+6&gt;=$H133),"R",""))</f>
        <v/>
      </c>
      <c r="AZ133" s="31">
        <f>IF(OR($A133="",AZ$4=""),"",IF(AND(AZ$4&lt;=$D133,AZ$4+6&gt;=$D133),"C","")&amp;IF(AND(AZ$4&lt;=$E133,AZ$4+6&gt;=$E133),"A","")&amp;IF(AND(AZ$4&lt;=$G133,AZ$4+6&gt;=$F133),"V","")&amp;IF(AND(AZ$4&lt;=$H133,AZ$4+6&gt;=$H133),"R",""))</f>
        <v/>
      </c>
      <c r="BA133" s="31">
        <f>IF(OR($A133="",BA$4=""),"",IF(AND(BA$4&lt;=$D133,BA$4+6&gt;=$D133),"C","")&amp;IF(AND(BA$4&lt;=$E133,BA$4+6&gt;=$E133),"A","")&amp;IF(AND(BA$4&lt;=$G133,BA$4+6&gt;=$F133),"V","")&amp;IF(AND(BA$4&lt;=$H133,BA$4+6&gt;=$H133),"R",""))</f>
        <v/>
      </c>
      <c r="BB133" s="31">
        <f>IF(OR($A133="",BB$4=""),"",IF(AND(BB$4&lt;=$D133,BB$4+6&gt;=$D133),"C","")&amp;IF(AND(BB$4&lt;=$E133,BB$4+6&gt;=$E133),"A","")&amp;IF(AND(BB$4&lt;=$G133,BB$4+6&gt;=$F133),"V","")&amp;IF(AND(BB$4&lt;=$H133,BB$4+6&gt;=$H133),"R",""))</f>
        <v/>
      </c>
      <c r="BC133" s="31">
        <f>IF(OR($A133="",BC$4=""),"",IF(AND(BC$4&lt;=$D133,BC$4+6&gt;=$D133),"C","")&amp;IF(AND(BC$4&lt;=$E133,BC$4+6&gt;=$E133),"A","")&amp;IF(AND(BC$4&lt;=$G133,BC$4+6&gt;=$F133),"V","")&amp;IF(AND(BC$4&lt;=$H133,BC$4+6&gt;=$H133),"R",""))</f>
        <v/>
      </c>
      <c r="BD133" s="31">
        <f>IF(OR($A133="",BD$4=""),"",IF(AND(BD$4&lt;=$D133,BD$4+6&gt;=$D133),"C","")&amp;IF(AND(BD$4&lt;=$E133,BD$4+6&gt;=$E133),"A","")&amp;IF(AND(BD$4&lt;=$G133,BD$4+6&gt;=$F133),"V","")&amp;IF(AND(BD$4&lt;=$H133,BD$4+6&gt;=$H133),"R",""))</f>
        <v/>
      </c>
      <c r="BE133" s="31">
        <f>IF(OR($A133="",BE$4=""),"",IF(AND(BE$4&lt;=$D133,BE$4+6&gt;=$D133),"C","")&amp;IF(AND(BE$4&lt;=$E133,BE$4+6&gt;=$E133),"A","")&amp;IF(AND(BE$4&lt;=$G133,BE$4+6&gt;=$F133),"V","")&amp;IF(AND(BE$4&lt;=$H133,BE$4+6&gt;=$H133),"R",""))</f>
        <v/>
      </c>
      <c r="BF133" s="31">
        <f>IF(OR($A133="",BF$4=""),"",IF(AND(BF$4&lt;=$D133,BF$4+6&gt;=$D133),"C","")&amp;IF(AND(BF$4&lt;=$E133,BF$4+6&gt;=$E133),"A","")&amp;IF(AND(BF$4&lt;=$G133,BF$4+6&gt;=$F133),"V","")&amp;IF(AND(BF$4&lt;=$H133,BF$4+6&gt;=$H133),"R",""))</f>
        <v/>
      </c>
      <c r="BG133" s="31">
        <f>IF(OR($A133="",BG$4=""),"",IF(AND(BG$4&lt;=$D133,BG$4+6&gt;=$D133),"C","")&amp;IF(AND(BG$4&lt;=$E133,BG$4+6&gt;=$E133),"A","")&amp;IF(AND(BG$4&lt;=$G133,BG$4+6&gt;=$F133),"V","")&amp;IF(AND(BG$4&lt;=$H133,BG$4+6&gt;=$H133),"R",""))</f>
        <v/>
      </c>
      <c r="BH133" s="31">
        <f>IF(OR($A133="",BH$4=""),"",IF(AND(BH$4&lt;=$D133,BH$4+6&gt;=$D133),"C","")&amp;IF(AND(BH$4&lt;=$E133,BH$4+6&gt;=$E133),"A","")&amp;IF(AND(BH$4&lt;=$G133,BH$4+6&gt;=$F133),"V","")&amp;IF(AND(BH$4&lt;=$H133,BH$4+6&gt;=$H133),"R",""))</f>
        <v/>
      </c>
      <c r="BI133" s="31">
        <f>IF(OR($A133="",BI$4=""),"",IF(AND(BI$4&lt;=$D133,BI$4+6&gt;=$D133),"C","")&amp;IF(AND(BI$4&lt;=$E133,BI$4+6&gt;=$E133),"A","")&amp;IF(AND(BI$4&lt;=$G133,BI$4+6&gt;=$F133),"V","")&amp;IF(AND(BI$4&lt;=$H133,BI$4+6&gt;=$H133),"R",""))</f>
        <v/>
      </c>
      <c r="BJ133" s="31">
        <f>IF(OR($A133="",BJ$4=""),"",IF(AND(BJ$4&lt;=$D133,BJ$4+6&gt;=$D133),"C","")&amp;IF(AND(BJ$4&lt;=$E133,BJ$4+6&gt;=$E133),"A","")&amp;IF(AND(BJ$4&lt;=$G133,BJ$4+6&gt;=$F133),"V","")&amp;IF(AND(BJ$4&lt;=$H133,BJ$4+6&gt;=$H133),"R",""))</f>
        <v/>
      </c>
      <c r="BK133" s="31">
        <f>IF(OR($A133="",BK$4=""),"",IF(AND(BK$4&lt;=$D133,BK$4+6&gt;=$D133),"C","")&amp;IF(AND(BK$4&lt;=$E133,BK$4+6&gt;=$E133),"A","")&amp;IF(AND(BK$4&lt;=$G133,BK$4+6&gt;=$F133),"V","")&amp;IF(AND(BK$4&lt;=$H133,BK$4+6&gt;=$H133),"R",""))</f>
        <v/>
      </c>
      <c r="BL133" s="31">
        <f>IF(OR($A133="",BL$4=""),"",IF(AND(BL$4&lt;=$D133,BL$4+6&gt;=$D133),"C","")&amp;IF(AND(BL$4&lt;=$E133,BL$4+6&gt;=$E133),"A","")&amp;IF(AND(BL$4&lt;=$G133,BL$4+6&gt;=$F133),"V","")&amp;IF(AND(BL$4&lt;=$H133,BL$4+6&gt;=$H133),"R",""))</f>
        <v/>
      </c>
      <c r="BM133" s="31">
        <f>IF(OR($A133="",BM$4=""),"",IF(AND(BM$4&lt;=$D133,BM$4+6&gt;=$D133),"C","")&amp;IF(AND(BM$4&lt;=$E133,BM$4+6&gt;=$E133),"A","")&amp;IF(AND(BM$4&lt;=$G133,BM$4+6&gt;=$F133),"V","")&amp;IF(AND(BM$4&lt;=$H133,BM$4+6&gt;=$H133),"R",""))</f>
        <v/>
      </c>
      <c r="BN133" s="31">
        <f>IF(OR($A133="",BN$4=""),"",IF(AND(BN$4&lt;=$D133,BN$4+6&gt;=$D133),"C","")&amp;IF(AND(BN$4&lt;=$E133,BN$4+6&gt;=$E133),"A","")&amp;IF(AND(BN$4&lt;=$G133,BN$4+6&gt;=$F133),"V","")&amp;IF(AND(BN$4&lt;=$H133,BN$4+6&gt;=$H133),"R",""))</f>
        <v/>
      </c>
      <c r="BO133" s="31">
        <f>IF(OR($A133="",BO$4=""),"",IF(AND(BO$4&lt;=$D133,BO$4+6&gt;=$D133),"C","")&amp;IF(AND(BO$4&lt;=$E133,BO$4+6&gt;=$E133),"A","")&amp;IF(AND(BO$4&lt;=$G133,BO$4+6&gt;=$F133),"V","")&amp;IF(AND(BO$4&lt;=$H133,BO$4+6&gt;=$H133),"R",""))</f>
        <v/>
      </c>
      <c r="BP133" s="31">
        <f>IF(OR($A133="",BP$4=""),"",IF(AND(BP$4&lt;=$D133,BP$4+6&gt;=$D133),"C","")&amp;IF(AND(BP$4&lt;=$E133,BP$4+6&gt;=$E133),"A","")&amp;IF(AND(BP$4&lt;=$G133,BP$4+6&gt;=$F133),"V","")&amp;IF(AND(BP$4&lt;=$H133,BP$4+6&gt;=$H133),"R",""))</f>
        <v/>
      </c>
    </row>
    <row r="134" ht="26" customHeight="1">
      <c r="A134" s="12">
        <f>IF(Planejamento!A131="","",Planejamento!A131)</f>
        <v/>
      </c>
      <c r="B134" s="32">
        <f>IF(Planejamento!A131="","",Planejamento!B131)</f>
        <v/>
      </c>
      <c r="C134" s="32">
        <f>IF(Planejamento!A131="","",Planejamento!E131)</f>
        <v/>
      </c>
      <c r="D134" s="33">
        <f>IF(Planejamento!A131="","",Planejamento!L131)</f>
        <v/>
      </c>
      <c r="E134" s="33">
        <f>IF(Planejamento!A131="","",Planejamento!M131)</f>
        <v/>
      </c>
      <c r="F134" s="33">
        <f>IF(Planejamento!A131="","",Planejamento!G131)</f>
        <v/>
      </c>
      <c r="G134" s="33">
        <f>IF(Planejamento!A131="","",Planejamento!H131)</f>
        <v/>
      </c>
      <c r="H134" s="33">
        <f>IF(Planejamento!A131="","",Planejamento!N131)</f>
        <v/>
      </c>
      <c r="I134" s="34">
        <f>IF(OR($A134="",I$4=""),"",IF(AND(I$4&lt;=$D134,I$4+6&gt;=$D134),"C","")&amp;IF(AND(I$4&lt;=$E134,I$4+6&gt;=$E134),"A","")&amp;IF(AND(I$4&lt;=$G134,I$4+6&gt;=$F134),"V","")&amp;IF(AND(I$4&lt;=$H134,I$4+6&gt;=$H134),"R",""))</f>
        <v/>
      </c>
      <c r="J134" s="34">
        <f>IF(OR($A134="",J$4=""),"",IF(AND(J$4&lt;=$D134,J$4+6&gt;=$D134),"C","")&amp;IF(AND(J$4&lt;=$E134,J$4+6&gt;=$E134),"A","")&amp;IF(AND(J$4&lt;=$G134,J$4+6&gt;=$F134),"V","")&amp;IF(AND(J$4&lt;=$H134,J$4+6&gt;=$H134),"R",""))</f>
        <v/>
      </c>
      <c r="K134" s="34">
        <f>IF(OR($A134="",K$4=""),"",IF(AND(K$4&lt;=$D134,K$4+6&gt;=$D134),"C","")&amp;IF(AND(K$4&lt;=$E134,K$4+6&gt;=$E134),"A","")&amp;IF(AND(K$4&lt;=$G134,K$4+6&gt;=$F134),"V","")&amp;IF(AND(K$4&lt;=$H134,K$4+6&gt;=$H134),"R",""))</f>
        <v/>
      </c>
      <c r="L134" s="34">
        <f>IF(OR($A134="",L$4=""),"",IF(AND(L$4&lt;=$D134,L$4+6&gt;=$D134),"C","")&amp;IF(AND(L$4&lt;=$E134,L$4+6&gt;=$E134),"A","")&amp;IF(AND(L$4&lt;=$G134,L$4+6&gt;=$F134),"V","")&amp;IF(AND(L$4&lt;=$H134,L$4+6&gt;=$H134),"R",""))</f>
        <v/>
      </c>
      <c r="M134" s="34">
        <f>IF(OR($A134="",M$4=""),"",IF(AND(M$4&lt;=$D134,M$4+6&gt;=$D134),"C","")&amp;IF(AND(M$4&lt;=$E134,M$4+6&gt;=$E134),"A","")&amp;IF(AND(M$4&lt;=$G134,M$4+6&gt;=$F134),"V","")&amp;IF(AND(M$4&lt;=$H134,M$4+6&gt;=$H134),"R",""))</f>
        <v/>
      </c>
      <c r="N134" s="34">
        <f>IF(OR($A134="",N$4=""),"",IF(AND(N$4&lt;=$D134,N$4+6&gt;=$D134),"C","")&amp;IF(AND(N$4&lt;=$E134,N$4+6&gt;=$E134),"A","")&amp;IF(AND(N$4&lt;=$G134,N$4+6&gt;=$F134),"V","")&amp;IF(AND(N$4&lt;=$H134,N$4+6&gt;=$H134),"R",""))</f>
        <v/>
      </c>
      <c r="O134" s="34">
        <f>IF(OR($A134="",O$4=""),"",IF(AND(O$4&lt;=$D134,O$4+6&gt;=$D134),"C","")&amp;IF(AND(O$4&lt;=$E134,O$4+6&gt;=$E134),"A","")&amp;IF(AND(O$4&lt;=$G134,O$4+6&gt;=$F134),"V","")&amp;IF(AND(O$4&lt;=$H134,O$4+6&gt;=$H134),"R",""))</f>
        <v/>
      </c>
      <c r="P134" s="34">
        <f>IF(OR($A134="",P$4=""),"",IF(AND(P$4&lt;=$D134,P$4+6&gt;=$D134),"C","")&amp;IF(AND(P$4&lt;=$E134,P$4+6&gt;=$E134),"A","")&amp;IF(AND(P$4&lt;=$G134,P$4+6&gt;=$F134),"V","")&amp;IF(AND(P$4&lt;=$H134,P$4+6&gt;=$H134),"R",""))</f>
        <v/>
      </c>
      <c r="Q134" s="34">
        <f>IF(OR($A134="",Q$4=""),"",IF(AND(Q$4&lt;=$D134,Q$4+6&gt;=$D134),"C","")&amp;IF(AND(Q$4&lt;=$E134,Q$4+6&gt;=$E134),"A","")&amp;IF(AND(Q$4&lt;=$G134,Q$4+6&gt;=$F134),"V","")&amp;IF(AND(Q$4&lt;=$H134,Q$4+6&gt;=$H134),"R",""))</f>
        <v/>
      </c>
      <c r="R134" s="34">
        <f>IF(OR($A134="",R$4=""),"",IF(AND(R$4&lt;=$D134,R$4+6&gt;=$D134),"C","")&amp;IF(AND(R$4&lt;=$E134,R$4+6&gt;=$E134),"A","")&amp;IF(AND(R$4&lt;=$G134,R$4+6&gt;=$F134),"V","")&amp;IF(AND(R$4&lt;=$H134,R$4+6&gt;=$H134),"R",""))</f>
        <v/>
      </c>
      <c r="S134" s="34">
        <f>IF(OR($A134="",S$4=""),"",IF(AND(S$4&lt;=$D134,S$4+6&gt;=$D134),"C","")&amp;IF(AND(S$4&lt;=$E134,S$4+6&gt;=$E134),"A","")&amp;IF(AND(S$4&lt;=$G134,S$4+6&gt;=$F134),"V","")&amp;IF(AND(S$4&lt;=$H134,S$4+6&gt;=$H134),"R",""))</f>
        <v/>
      </c>
      <c r="T134" s="34">
        <f>IF(OR($A134="",T$4=""),"",IF(AND(T$4&lt;=$D134,T$4+6&gt;=$D134),"C","")&amp;IF(AND(T$4&lt;=$E134,T$4+6&gt;=$E134),"A","")&amp;IF(AND(T$4&lt;=$G134,T$4+6&gt;=$F134),"V","")&amp;IF(AND(T$4&lt;=$H134,T$4+6&gt;=$H134),"R",""))</f>
        <v/>
      </c>
      <c r="U134" s="34">
        <f>IF(OR($A134="",U$4=""),"",IF(AND(U$4&lt;=$D134,U$4+6&gt;=$D134),"C","")&amp;IF(AND(U$4&lt;=$E134,U$4+6&gt;=$E134),"A","")&amp;IF(AND(U$4&lt;=$G134,U$4+6&gt;=$F134),"V","")&amp;IF(AND(U$4&lt;=$H134,U$4+6&gt;=$H134),"R",""))</f>
        <v/>
      </c>
      <c r="V134" s="34">
        <f>IF(OR($A134="",V$4=""),"",IF(AND(V$4&lt;=$D134,V$4+6&gt;=$D134),"C","")&amp;IF(AND(V$4&lt;=$E134,V$4+6&gt;=$E134),"A","")&amp;IF(AND(V$4&lt;=$G134,V$4+6&gt;=$F134),"V","")&amp;IF(AND(V$4&lt;=$H134,V$4+6&gt;=$H134),"R",""))</f>
        <v/>
      </c>
      <c r="W134" s="34">
        <f>IF(OR($A134="",W$4=""),"",IF(AND(W$4&lt;=$D134,W$4+6&gt;=$D134),"C","")&amp;IF(AND(W$4&lt;=$E134,W$4+6&gt;=$E134),"A","")&amp;IF(AND(W$4&lt;=$G134,W$4+6&gt;=$F134),"V","")&amp;IF(AND(W$4&lt;=$H134,W$4+6&gt;=$H134),"R",""))</f>
        <v/>
      </c>
      <c r="X134" s="34">
        <f>IF(OR($A134="",X$4=""),"",IF(AND(X$4&lt;=$D134,X$4+6&gt;=$D134),"C","")&amp;IF(AND(X$4&lt;=$E134,X$4+6&gt;=$E134),"A","")&amp;IF(AND(X$4&lt;=$G134,X$4+6&gt;=$F134),"V","")&amp;IF(AND(X$4&lt;=$H134,X$4+6&gt;=$H134),"R",""))</f>
        <v/>
      </c>
      <c r="Y134" s="34">
        <f>IF(OR($A134="",Y$4=""),"",IF(AND(Y$4&lt;=$D134,Y$4+6&gt;=$D134),"C","")&amp;IF(AND(Y$4&lt;=$E134,Y$4+6&gt;=$E134),"A","")&amp;IF(AND(Y$4&lt;=$G134,Y$4+6&gt;=$F134),"V","")&amp;IF(AND(Y$4&lt;=$H134,Y$4+6&gt;=$H134),"R",""))</f>
        <v/>
      </c>
      <c r="Z134" s="34">
        <f>IF(OR($A134="",Z$4=""),"",IF(AND(Z$4&lt;=$D134,Z$4+6&gt;=$D134),"C","")&amp;IF(AND(Z$4&lt;=$E134,Z$4+6&gt;=$E134),"A","")&amp;IF(AND(Z$4&lt;=$G134,Z$4+6&gt;=$F134),"V","")&amp;IF(AND(Z$4&lt;=$H134,Z$4+6&gt;=$H134),"R",""))</f>
        <v/>
      </c>
      <c r="AA134" s="34">
        <f>IF(OR($A134="",AA$4=""),"",IF(AND(AA$4&lt;=$D134,AA$4+6&gt;=$D134),"C","")&amp;IF(AND(AA$4&lt;=$E134,AA$4+6&gt;=$E134),"A","")&amp;IF(AND(AA$4&lt;=$G134,AA$4+6&gt;=$F134),"V","")&amp;IF(AND(AA$4&lt;=$H134,AA$4+6&gt;=$H134),"R",""))</f>
        <v/>
      </c>
      <c r="AB134" s="34">
        <f>IF(OR($A134="",AB$4=""),"",IF(AND(AB$4&lt;=$D134,AB$4+6&gt;=$D134),"C","")&amp;IF(AND(AB$4&lt;=$E134,AB$4+6&gt;=$E134),"A","")&amp;IF(AND(AB$4&lt;=$G134,AB$4+6&gt;=$F134),"V","")&amp;IF(AND(AB$4&lt;=$H134,AB$4+6&gt;=$H134),"R",""))</f>
        <v/>
      </c>
      <c r="AC134" s="34">
        <f>IF(OR($A134="",AC$4=""),"",IF(AND(AC$4&lt;=$D134,AC$4+6&gt;=$D134),"C","")&amp;IF(AND(AC$4&lt;=$E134,AC$4+6&gt;=$E134),"A","")&amp;IF(AND(AC$4&lt;=$G134,AC$4+6&gt;=$F134),"V","")&amp;IF(AND(AC$4&lt;=$H134,AC$4+6&gt;=$H134),"R",""))</f>
        <v/>
      </c>
      <c r="AD134" s="34">
        <f>IF(OR($A134="",AD$4=""),"",IF(AND(AD$4&lt;=$D134,AD$4+6&gt;=$D134),"C","")&amp;IF(AND(AD$4&lt;=$E134,AD$4+6&gt;=$E134),"A","")&amp;IF(AND(AD$4&lt;=$G134,AD$4+6&gt;=$F134),"V","")&amp;IF(AND(AD$4&lt;=$H134,AD$4+6&gt;=$H134),"R",""))</f>
        <v/>
      </c>
      <c r="AE134" s="34">
        <f>IF(OR($A134="",AE$4=""),"",IF(AND(AE$4&lt;=$D134,AE$4+6&gt;=$D134),"C","")&amp;IF(AND(AE$4&lt;=$E134,AE$4+6&gt;=$E134),"A","")&amp;IF(AND(AE$4&lt;=$G134,AE$4+6&gt;=$F134),"V","")&amp;IF(AND(AE$4&lt;=$H134,AE$4+6&gt;=$H134),"R",""))</f>
        <v/>
      </c>
      <c r="AF134" s="34">
        <f>IF(OR($A134="",AF$4=""),"",IF(AND(AF$4&lt;=$D134,AF$4+6&gt;=$D134),"C","")&amp;IF(AND(AF$4&lt;=$E134,AF$4+6&gt;=$E134),"A","")&amp;IF(AND(AF$4&lt;=$G134,AF$4+6&gt;=$F134),"V","")&amp;IF(AND(AF$4&lt;=$H134,AF$4+6&gt;=$H134),"R",""))</f>
        <v/>
      </c>
      <c r="AG134" s="34">
        <f>IF(OR($A134="",AG$4=""),"",IF(AND(AG$4&lt;=$D134,AG$4+6&gt;=$D134),"C","")&amp;IF(AND(AG$4&lt;=$E134,AG$4+6&gt;=$E134),"A","")&amp;IF(AND(AG$4&lt;=$G134,AG$4+6&gt;=$F134),"V","")&amp;IF(AND(AG$4&lt;=$H134,AG$4+6&gt;=$H134),"R",""))</f>
        <v/>
      </c>
      <c r="AH134" s="34">
        <f>IF(OR($A134="",AH$4=""),"",IF(AND(AH$4&lt;=$D134,AH$4+6&gt;=$D134),"C","")&amp;IF(AND(AH$4&lt;=$E134,AH$4+6&gt;=$E134),"A","")&amp;IF(AND(AH$4&lt;=$G134,AH$4+6&gt;=$F134),"V","")&amp;IF(AND(AH$4&lt;=$H134,AH$4+6&gt;=$H134),"R",""))</f>
        <v/>
      </c>
      <c r="AI134" s="34">
        <f>IF(OR($A134="",AI$4=""),"",IF(AND(AI$4&lt;=$D134,AI$4+6&gt;=$D134),"C","")&amp;IF(AND(AI$4&lt;=$E134,AI$4+6&gt;=$E134),"A","")&amp;IF(AND(AI$4&lt;=$G134,AI$4+6&gt;=$F134),"V","")&amp;IF(AND(AI$4&lt;=$H134,AI$4+6&gt;=$H134),"R",""))</f>
        <v/>
      </c>
      <c r="AJ134" s="34">
        <f>IF(OR($A134="",AJ$4=""),"",IF(AND(AJ$4&lt;=$D134,AJ$4+6&gt;=$D134),"C","")&amp;IF(AND(AJ$4&lt;=$E134,AJ$4+6&gt;=$E134),"A","")&amp;IF(AND(AJ$4&lt;=$G134,AJ$4+6&gt;=$F134),"V","")&amp;IF(AND(AJ$4&lt;=$H134,AJ$4+6&gt;=$H134),"R",""))</f>
        <v/>
      </c>
      <c r="AK134" s="34">
        <f>IF(OR($A134="",AK$4=""),"",IF(AND(AK$4&lt;=$D134,AK$4+6&gt;=$D134),"C","")&amp;IF(AND(AK$4&lt;=$E134,AK$4+6&gt;=$E134),"A","")&amp;IF(AND(AK$4&lt;=$G134,AK$4+6&gt;=$F134),"V","")&amp;IF(AND(AK$4&lt;=$H134,AK$4+6&gt;=$H134),"R",""))</f>
        <v/>
      </c>
      <c r="AL134" s="34">
        <f>IF(OR($A134="",AL$4=""),"",IF(AND(AL$4&lt;=$D134,AL$4+6&gt;=$D134),"C","")&amp;IF(AND(AL$4&lt;=$E134,AL$4+6&gt;=$E134),"A","")&amp;IF(AND(AL$4&lt;=$G134,AL$4+6&gt;=$F134),"V","")&amp;IF(AND(AL$4&lt;=$H134,AL$4+6&gt;=$H134),"R",""))</f>
        <v/>
      </c>
      <c r="AM134" s="34">
        <f>IF(OR($A134="",AM$4=""),"",IF(AND(AM$4&lt;=$D134,AM$4+6&gt;=$D134),"C","")&amp;IF(AND(AM$4&lt;=$E134,AM$4+6&gt;=$E134),"A","")&amp;IF(AND(AM$4&lt;=$G134,AM$4+6&gt;=$F134),"V","")&amp;IF(AND(AM$4&lt;=$H134,AM$4+6&gt;=$H134),"R",""))</f>
        <v/>
      </c>
      <c r="AN134" s="34">
        <f>IF(OR($A134="",AN$4=""),"",IF(AND(AN$4&lt;=$D134,AN$4+6&gt;=$D134),"C","")&amp;IF(AND(AN$4&lt;=$E134,AN$4+6&gt;=$E134),"A","")&amp;IF(AND(AN$4&lt;=$G134,AN$4+6&gt;=$F134),"V","")&amp;IF(AND(AN$4&lt;=$H134,AN$4+6&gt;=$H134),"R",""))</f>
        <v/>
      </c>
      <c r="AO134" s="34">
        <f>IF(OR($A134="",AO$4=""),"",IF(AND(AO$4&lt;=$D134,AO$4+6&gt;=$D134),"C","")&amp;IF(AND(AO$4&lt;=$E134,AO$4+6&gt;=$E134),"A","")&amp;IF(AND(AO$4&lt;=$G134,AO$4+6&gt;=$F134),"V","")&amp;IF(AND(AO$4&lt;=$H134,AO$4+6&gt;=$H134),"R",""))</f>
        <v/>
      </c>
      <c r="AP134" s="34">
        <f>IF(OR($A134="",AP$4=""),"",IF(AND(AP$4&lt;=$D134,AP$4+6&gt;=$D134),"C","")&amp;IF(AND(AP$4&lt;=$E134,AP$4+6&gt;=$E134),"A","")&amp;IF(AND(AP$4&lt;=$G134,AP$4+6&gt;=$F134),"V","")&amp;IF(AND(AP$4&lt;=$H134,AP$4+6&gt;=$H134),"R",""))</f>
        <v/>
      </c>
      <c r="AQ134" s="34">
        <f>IF(OR($A134="",AQ$4=""),"",IF(AND(AQ$4&lt;=$D134,AQ$4+6&gt;=$D134),"C","")&amp;IF(AND(AQ$4&lt;=$E134,AQ$4+6&gt;=$E134),"A","")&amp;IF(AND(AQ$4&lt;=$G134,AQ$4+6&gt;=$F134),"V","")&amp;IF(AND(AQ$4&lt;=$H134,AQ$4+6&gt;=$H134),"R",""))</f>
        <v/>
      </c>
      <c r="AR134" s="34">
        <f>IF(OR($A134="",AR$4=""),"",IF(AND(AR$4&lt;=$D134,AR$4+6&gt;=$D134),"C","")&amp;IF(AND(AR$4&lt;=$E134,AR$4+6&gt;=$E134),"A","")&amp;IF(AND(AR$4&lt;=$G134,AR$4+6&gt;=$F134),"V","")&amp;IF(AND(AR$4&lt;=$H134,AR$4+6&gt;=$H134),"R",""))</f>
        <v/>
      </c>
      <c r="AS134" s="34">
        <f>IF(OR($A134="",AS$4=""),"",IF(AND(AS$4&lt;=$D134,AS$4+6&gt;=$D134),"C","")&amp;IF(AND(AS$4&lt;=$E134,AS$4+6&gt;=$E134),"A","")&amp;IF(AND(AS$4&lt;=$G134,AS$4+6&gt;=$F134),"V","")&amp;IF(AND(AS$4&lt;=$H134,AS$4+6&gt;=$H134),"R",""))</f>
        <v/>
      </c>
      <c r="AT134" s="34">
        <f>IF(OR($A134="",AT$4=""),"",IF(AND(AT$4&lt;=$D134,AT$4+6&gt;=$D134),"C","")&amp;IF(AND(AT$4&lt;=$E134,AT$4+6&gt;=$E134),"A","")&amp;IF(AND(AT$4&lt;=$G134,AT$4+6&gt;=$F134),"V","")&amp;IF(AND(AT$4&lt;=$H134,AT$4+6&gt;=$H134),"R",""))</f>
        <v/>
      </c>
      <c r="AU134" s="34">
        <f>IF(OR($A134="",AU$4=""),"",IF(AND(AU$4&lt;=$D134,AU$4+6&gt;=$D134),"C","")&amp;IF(AND(AU$4&lt;=$E134,AU$4+6&gt;=$E134),"A","")&amp;IF(AND(AU$4&lt;=$G134,AU$4+6&gt;=$F134),"V","")&amp;IF(AND(AU$4&lt;=$H134,AU$4+6&gt;=$H134),"R",""))</f>
        <v/>
      </c>
      <c r="AV134" s="34">
        <f>IF(OR($A134="",AV$4=""),"",IF(AND(AV$4&lt;=$D134,AV$4+6&gt;=$D134),"C","")&amp;IF(AND(AV$4&lt;=$E134,AV$4+6&gt;=$E134),"A","")&amp;IF(AND(AV$4&lt;=$G134,AV$4+6&gt;=$F134),"V","")&amp;IF(AND(AV$4&lt;=$H134,AV$4+6&gt;=$H134),"R",""))</f>
        <v/>
      </c>
      <c r="AW134" s="34">
        <f>IF(OR($A134="",AW$4=""),"",IF(AND(AW$4&lt;=$D134,AW$4+6&gt;=$D134),"C","")&amp;IF(AND(AW$4&lt;=$E134,AW$4+6&gt;=$E134),"A","")&amp;IF(AND(AW$4&lt;=$G134,AW$4+6&gt;=$F134),"V","")&amp;IF(AND(AW$4&lt;=$H134,AW$4+6&gt;=$H134),"R",""))</f>
        <v/>
      </c>
      <c r="AX134" s="34">
        <f>IF(OR($A134="",AX$4=""),"",IF(AND(AX$4&lt;=$D134,AX$4+6&gt;=$D134),"C","")&amp;IF(AND(AX$4&lt;=$E134,AX$4+6&gt;=$E134),"A","")&amp;IF(AND(AX$4&lt;=$G134,AX$4+6&gt;=$F134),"V","")&amp;IF(AND(AX$4&lt;=$H134,AX$4+6&gt;=$H134),"R",""))</f>
        <v/>
      </c>
      <c r="AY134" s="34">
        <f>IF(OR($A134="",AY$4=""),"",IF(AND(AY$4&lt;=$D134,AY$4+6&gt;=$D134),"C","")&amp;IF(AND(AY$4&lt;=$E134,AY$4+6&gt;=$E134),"A","")&amp;IF(AND(AY$4&lt;=$G134,AY$4+6&gt;=$F134),"V","")&amp;IF(AND(AY$4&lt;=$H134,AY$4+6&gt;=$H134),"R",""))</f>
        <v/>
      </c>
      <c r="AZ134" s="34">
        <f>IF(OR($A134="",AZ$4=""),"",IF(AND(AZ$4&lt;=$D134,AZ$4+6&gt;=$D134),"C","")&amp;IF(AND(AZ$4&lt;=$E134,AZ$4+6&gt;=$E134),"A","")&amp;IF(AND(AZ$4&lt;=$G134,AZ$4+6&gt;=$F134),"V","")&amp;IF(AND(AZ$4&lt;=$H134,AZ$4+6&gt;=$H134),"R",""))</f>
        <v/>
      </c>
      <c r="BA134" s="34">
        <f>IF(OR($A134="",BA$4=""),"",IF(AND(BA$4&lt;=$D134,BA$4+6&gt;=$D134),"C","")&amp;IF(AND(BA$4&lt;=$E134,BA$4+6&gt;=$E134),"A","")&amp;IF(AND(BA$4&lt;=$G134,BA$4+6&gt;=$F134),"V","")&amp;IF(AND(BA$4&lt;=$H134,BA$4+6&gt;=$H134),"R",""))</f>
        <v/>
      </c>
      <c r="BB134" s="34">
        <f>IF(OR($A134="",BB$4=""),"",IF(AND(BB$4&lt;=$D134,BB$4+6&gt;=$D134),"C","")&amp;IF(AND(BB$4&lt;=$E134,BB$4+6&gt;=$E134),"A","")&amp;IF(AND(BB$4&lt;=$G134,BB$4+6&gt;=$F134),"V","")&amp;IF(AND(BB$4&lt;=$H134,BB$4+6&gt;=$H134),"R",""))</f>
        <v/>
      </c>
      <c r="BC134" s="34">
        <f>IF(OR($A134="",BC$4=""),"",IF(AND(BC$4&lt;=$D134,BC$4+6&gt;=$D134),"C","")&amp;IF(AND(BC$4&lt;=$E134,BC$4+6&gt;=$E134),"A","")&amp;IF(AND(BC$4&lt;=$G134,BC$4+6&gt;=$F134),"V","")&amp;IF(AND(BC$4&lt;=$H134,BC$4+6&gt;=$H134),"R",""))</f>
        <v/>
      </c>
      <c r="BD134" s="34">
        <f>IF(OR($A134="",BD$4=""),"",IF(AND(BD$4&lt;=$D134,BD$4+6&gt;=$D134),"C","")&amp;IF(AND(BD$4&lt;=$E134,BD$4+6&gt;=$E134),"A","")&amp;IF(AND(BD$4&lt;=$G134,BD$4+6&gt;=$F134),"V","")&amp;IF(AND(BD$4&lt;=$H134,BD$4+6&gt;=$H134),"R",""))</f>
        <v/>
      </c>
      <c r="BE134" s="34">
        <f>IF(OR($A134="",BE$4=""),"",IF(AND(BE$4&lt;=$D134,BE$4+6&gt;=$D134),"C","")&amp;IF(AND(BE$4&lt;=$E134,BE$4+6&gt;=$E134),"A","")&amp;IF(AND(BE$4&lt;=$G134,BE$4+6&gt;=$F134),"V","")&amp;IF(AND(BE$4&lt;=$H134,BE$4+6&gt;=$H134),"R",""))</f>
        <v/>
      </c>
      <c r="BF134" s="34">
        <f>IF(OR($A134="",BF$4=""),"",IF(AND(BF$4&lt;=$D134,BF$4+6&gt;=$D134),"C","")&amp;IF(AND(BF$4&lt;=$E134,BF$4+6&gt;=$E134),"A","")&amp;IF(AND(BF$4&lt;=$G134,BF$4+6&gt;=$F134),"V","")&amp;IF(AND(BF$4&lt;=$H134,BF$4+6&gt;=$H134),"R",""))</f>
        <v/>
      </c>
      <c r="BG134" s="34">
        <f>IF(OR($A134="",BG$4=""),"",IF(AND(BG$4&lt;=$D134,BG$4+6&gt;=$D134),"C","")&amp;IF(AND(BG$4&lt;=$E134,BG$4+6&gt;=$E134),"A","")&amp;IF(AND(BG$4&lt;=$G134,BG$4+6&gt;=$F134),"V","")&amp;IF(AND(BG$4&lt;=$H134,BG$4+6&gt;=$H134),"R",""))</f>
        <v/>
      </c>
      <c r="BH134" s="34">
        <f>IF(OR($A134="",BH$4=""),"",IF(AND(BH$4&lt;=$D134,BH$4+6&gt;=$D134),"C","")&amp;IF(AND(BH$4&lt;=$E134,BH$4+6&gt;=$E134),"A","")&amp;IF(AND(BH$4&lt;=$G134,BH$4+6&gt;=$F134),"V","")&amp;IF(AND(BH$4&lt;=$H134,BH$4+6&gt;=$H134),"R",""))</f>
        <v/>
      </c>
      <c r="BI134" s="34">
        <f>IF(OR($A134="",BI$4=""),"",IF(AND(BI$4&lt;=$D134,BI$4+6&gt;=$D134),"C","")&amp;IF(AND(BI$4&lt;=$E134,BI$4+6&gt;=$E134),"A","")&amp;IF(AND(BI$4&lt;=$G134,BI$4+6&gt;=$F134),"V","")&amp;IF(AND(BI$4&lt;=$H134,BI$4+6&gt;=$H134),"R",""))</f>
        <v/>
      </c>
      <c r="BJ134" s="34">
        <f>IF(OR($A134="",BJ$4=""),"",IF(AND(BJ$4&lt;=$D134,BJ$4+6&gt;=$D134),"C","")&amp;IF(AND(BJ$4&lt;=$E134,BJ$4+6&gt;=$E134),"A","")&amp;IF(AND(BJ$4&lt;=$G134,BJ$4+6&gt;=$F134),"V","")&amp;IF(AND(BJ$4&lt;=$H134,BJ$4+6&gt;=$H134),"R",""))</f>
        <v/>
      </c>
      <c r="BK134" s="34">
        <f>IF(OR($A134="",BK$4=""),"",IF(AND(BK$4&lt;=$D134,BK$4+6&gt;=$D134),"C","")&amp;IF(AND(BK$4&lt;=$E134,BK$4+6&gt;=$E134),"A","")&amp;IF(AND(BK$4&lt;=$G134,BK$4+6&gt;=$F134),"V","")&amp;IF(AND(BK$4&lt;=$H134,BK$4+6&gt;=$H134),"R",""))</f>
        <v/>
      </c>
      <c r="BL134" s="34">
        <f>IF(OR($A134="",BL$4=""),"",IF(AND(BL$4&lt;=$D134,BL$4+6&gt;=$D134),"C","")&amp;IF(AND(BL$4&lt;=$E134,BL$4+6&gt;=$E134),"A","")&amp;IF(AND(BL$4&lt;=$G134,BL$4+6&gt;=$F134),"V","")&amp;IF(AND(BL$4&lt;=$H134,BL$4+6&gt;=$H134),"R",""))</f>
        <v/>
      </c>
      <c r="BM134" s="34">
        <f>IF(OR($A134="",BM$4=""),"",IF(AND(BM$4&lt;=$D134,BM$4+6&gt;=$D134),"C","")&amp;IF(AND(BM$4&lt;=$E134,BM$4+6&gt;=$E134),"A","")&amp;IF(AND(BM$4&lt;=$G134,BM$4+6&gt;=$F134),"V","")&amp;IF(AND(BM$4&lt;=$H134,BM$4+6&gt;=$H134),"R",""))</f>
        <v/>
      </c>
      <c r="BN134" s="34">
        <f>IF(OR($A134="",BN$4=""),"",IF(AND(BN$4&lt;=$D134,BN$4+6&gt;=$D134),"C","")&amp;IF(AND(BN$4&lt;=$E134,BN$4+6&gt;=$E134),"A","")&amp;IF(AND(BN$4&lt;=$G134,BN$4+6&gt;=$F134),"V","")&amp;IF(AND(BN$4&lt;=$H134,BN$4+6&gt;=$H134),"R",""))</f>
        <v/>
      </c>
      <c r="BO134" s="34">
        <f>IF(OR($A134="",BO$4=""),"",IF(AND(BO$4&lt;=$D134,BO$4+6&gt;=$D134),"C","")&amp;IF(AND(BO$4&lt;=$E134,BO$4+6&gt;=$E134),"A","")&amp;IF(AND(BO$4&lt;=$G134,BO$4+6&gt;=$F134),"V","")&amp;IF(AND(BO$4&lt;=$H134,BO$4+6&gt;=$H134),"R",""))</f>
        <v/>
      </c>
      <c r="BP134" s="34">
        <f>IF(OR($A134="",BP$4=""),"",IF(AND(BP$4&lt;=$D134,BP$4+6&gt;=$D134),"C","")&amp;IF(AND(BP$4&lt;=$E134,BP$4+6&gt;=$E134),"A","")&amp;IF(AND(BP$4&lt;=$G134,BP$4+6&gt;=$F134),"V","")&amp;IF(AND(BP$4&lt;=$H134,BP$4+6&gt;=$H134),"R",""))</f>
        <v/>
      </c>
    </row>
    <row r="135" ht="26" customHeight="1">
      <c r="A135" s="13">
        <f>IF(Planejamento!A132="","",Planejamento!A132)</f>
        <v/>
      </c>
      <c r="B135" s="29">
        <f>IF(Planejamento!A132="","",Planejamento!B132)</f>
        <v/>
      </c>
      <c r="C135" s="29">
        <f>IF(Planejamento!A132="","",Planejamento!E132)</f>
        <v/>
      </c>
      <c r="D135" s="30">
        <f>IF(Planejamento!A132="","",Planejamento!L132)</f>
        <v/>
      </c>
      <c r="E135" s="30">
        <f>IF(Planejamento!A132="","",Planejamento!M132)</f>
        <v/>
      </c>
      <c r="F135" s="30">
        <f>IF(Planejamento!A132="","",Planejamento!G132)</f>
        <v/>
      </c>
      <c r="G135" s="30">
        <f>IF(Planejamento!A132="","",Planejamento!H132)</f>
        <v/>
      </c>
      <c r="H135" s="30">
        <f>IF(Planejamento!A132="","",Planejamento!N132)</f>
        <v/>
      </c>
      <c r="I135" s="31">
        <f>IF(OR($A135="",I$4=""),"",IF(AND(I$4&lt;=$D135,I$4+6&gt;=$D135),"C","")&amp;IF(AND(I$4&lt;=$E135,I$4+6&gt;=$E135),"A","")&amp;IF(AND(I$4&lt;=$G135,I$4+6&gt;=$F135),"V","")&amp;IF(AND(I$4&lt;=$H135,I$4+6&gt;=$H135),"R",""))</f>
        <v/>
      </c>
      <c r="J135" s="31">
        <f>IF(OR($A135="",J$4=""),"",IF(AND(J$4&lt;=$D135,J$4+6&gt;=$D135),"C","")&amp;IF(AND(J$4&lt;=$E135,J$4+6&gt;=$E135),"A","")&amp;IF(AND(J$4&lt;=$G135,J$4+6&gt;=$F135),"V","")&amp;IF(AND(J$4&lt;=$H135,J$4+6&gt;=$H135),"R",""))</f>
        <v/>
      </c>
      <c r="K135" s="31">
        <f>IF(OR($A135="",K$4=""),"",IF(AND(K$4&lt;=$D135,K$4+6&gt;=$D135),"C","")&amp;IF(AND(K$4&lt;=$E135,K$4+6&gt;=$E135),"A","")&amp;IF(AND(K$4&lt;=$G135,K$4+6&gt;=$F135),"V","")&amp;IF(AND(K$4&lt;=$H135,K$4+6&gt;=$H135),"R",""))</f>
        <v/>
      </c>
      <c r="L135" s="31">
        <f>IF(OR($A135="",L$4=""),"",IF(AND(L$4&lt;=$D135,L$4+6&gt;=$D135),"C","")&amp;IF(AND(L$4&lt;=$E135,L$4+6&gt;=$E135),"A","")&amp;IF(AND(L$4&lt;=$G135,L$4+6&gt;=$F135),"V","")&amp;IF(AND(L$4&lt;=$H135,L$4+6&gt;=$H135),"R",""))</f>
        <v/>
      </c>
      <c r="M135" s="31">
        <f>IF(OR($A135="",M$4=""),"",IF(AND(M$4&lt;=$D135,M$4+6&gt;=$D135),"C","")&amp;IF(AND(M$4&lt;=$E135,M$4+6&gt;=$E135),"A","")&amp;IF(AND(M$4&lt;=$G135,M$4+6&gt;=$F135),"V","")&amp;IF(AND(M$4&lt;=$H135,M$4+6&gt;=$H135),"R",""))</f>
        <v/>
      </c>
      <c r="N135" s="31">
        <f>IF(OR($A135="",N$4=""),"",IF(AND(N$4&lt;=$D135,N$4+6&gt;=$D135),"C","")&amp;IF(AND(N$4&lt;=$E135,N$4+6&gt;=$E135),"A","")&amp;IF(AND(N$4&lt;=$G135,N$4+6&gt;=$F135),"V","")&amp;IF(AND(N$4&lt;=$H135,N$4+6&gt;=$H135),"R",""))</f>
        <v/>
      </c>
      <c r="O135" s="31">
        <f>IF(OR($A135="",O$4=""),"",IF(AND(O$4&lt;=$D135,O$4+6&gt;=$D135),"C","")&amp;IF(AND(O$4&lt;=$E135,O$4+6&gt;=$E135),"A","")&amp;IF(AND(O$4&lt;=$G135,O$4+6&gt;=$F135),"V","")&amp;IF(AND(O$4&lt;=$H135,O$4+6&gt;=$H135),"R",""))</f>
        <v/>
      </c>
      <c r="P135" s="31">
        <f>IF(OR($A135="",P$4=""),"",IF(AND(P$4&lt;=$D135,P$4+6&gt;=$D135),"C","")&amp;IF(AND(P$4&lt;=$E135,P$4+6&gt;=$E135),"A","")&amp;IF(AND(P$4&lt;=$G135,P$4+6&gt;=$F135),"V","")&amp;IF(AND(P$4&lt;=$H135,P$4+6&gt;=$H135),"R",""))</f>
        <v/>
      </c>
      <c r="Q135" s="31">
        <f>IF(OR($A135="",Q$4=""),"",IF(AND(Q$4&lt;=$D135,Q$4+6&gt;=$D135),"C","")&amp;IF(AND(Q$4&lt;=$E135,Q$4+6&gt;=$E135),"A","")&amp;IF(AND(Q$4&lt;=$G135,Q$4+6&gt;=$F135),"V","")&amp;IF(AND(Q$4&lt;=$H135,Q$4+6&gt;=$H135),"R",""))</f>
        <v/>
      </c>
      <c r="R135" s="31">
        <f>IF(OR($A135="",R$4=""),"",IF(AND(R$4&lt;=$D135,R$4+6&gt;=$D135),"C","")&amp;IF(AND(R$4&lt;=$E135,R$4+6&gt;=$E135),"A","")&amp;IF(AND(R$4&lt;=$G135,R$4+6&gt;=$F135),"V","")&amp;IF(AND(R$4&lt;=$H135,R$4+6&gt;=$H135),"R",""))</f>
        <v/>
      </c>
      <c r="S135" s="31">
        <f>IF(OR($A135="",S$4=""),"",IF(AND(S$4&lt;=$D135,S$4+6&gt;=$D135),"C","")&amp;IF(AND(S$4&lt;=$E135,S$4+6&gt;=$E135),"A","")&amp;IF(AND(S$4&lt;=$G135,S$4+6&gt;=$F135),"V","")&amp;IF(AND(S$4&lt;=$H135,S$4+6&gt;=$H135),"R",""))</f>
        <v/>
      </c>
      <c r="T135" s="31">
        <f>IF(OR($A135="",T$4=""),"",IF(AND(T$4&lt;=$D135,T$4+6&gt;=$D135),"C","")&amp;IF(AND(T$4&lt;=$E135,T$4+6&gt;=$E135),"A","")&amp;IF(AND(T$4&lt;=$G135,T$4+6&gt;=$F135),"V","")&amp;IF(AND(T$4&lt;=$H135,T$4+6&gt;=$H135),"R",""))</f>
        <v/>
      </c>
      <c r="U135" s="31">
        <f>IF(OR($A135="",U$4=""),"",IF(AND(U$4&lt;=$D135,U$4+6&gt;=$D135),"C","")&amp;IF(AND(U$4&lt;=$E135,U$4+6&gt;=$E135),"A","")&amp;IF(AND(U$4&lt;=$G135,U$4+6&gt;=$F135),"V","")&amp;IF(AND(U$4&lt;=$H135,U$4+6&gt;=$H135),"R",""))</f>
        <v/>
      </c>
      <c r="V135" s="31">
        <f>IF(OR($A135="",V$4=""),"",IF(AND(V$4&lt;=$D135,V$4+6&gt;=$D135),"C","")&amp;IF(AND(V$4&lt;=$E135,V$4+6&gt;=$E135),"A","")&amp;IF(AND(V$4&lt;=$G135,V$4+6&gt;=$F135),"V","")&amp;IF(AND(V$4&lt;=$H135,V$4+6&gt;=$H135),"R",""))</f>
        <v/>
      </c>
      <c r="W135" s="31">
        <f>IF(OR($A135="",W$4=""),"",IF(AND(W$4&lt;=$D135,W$4+6&gt;=$D135),"C","")&amp;IF(AND(W$4&lt;=$E135,W$4+6&gt;=$E135),"A","")&amp;IF(AND(W$4&lt;=$G135,W$4+6&gt;=$F135),"V","")&amp;IF(AND(W$4&lt;=$H135,W$4+6&gt;=$H135),"R",""))</f>
        <v/>
      </c>
      <c r="X135" s="31">
        <f>IF(OR($A135="",X$4=""),"",IF(AND(X$4&lt;=$D135,X$4+6&gt;=$D135),"C","")&amp;IF(AND(X$4&lt;=$E135,X$4+6&gt;=$E135),"A","")&amp;IF(AND(X$4&lt;=$G135,X$4+6&gt;=$F135),"V","")&amp;IF(AND(X$4&lt;=$H135,X$4+6&gt;=$H135),"R",""))</f>
        <v/>
      </c>
      <c r="Y135" s="31">
        <f>IF(OR($A135="",Y$4=""),"",IF(AND(Y$4&lt;=$D135,Y$4+6&gt;=$D135),"C","")&amp;IF(AND(Y$4&lt;=$E135,Y$4+6&gt;=$E135),"A","")&amp;IF(AND(Y$4&lt;=$G135,Y$4+6&gt;=$F135),"V","")&amp;IF(AND(Y$4&lt;=$H135,Y$4+6&gt;=$H135),"R",""))</f>
        <v/>
      </c>
      <c r="Z135" s="31">
        <f>IF(OR($A135="",Z$4=""),"",IF(AND(Z$4&lt;=$D135,Z$4+6&gt;=$D135),"C","")&amp;IF(AND(Z$4&lt;=$E135,Z$4+6&gt;=$E135),"A","")&amp;IF(AND(Z$4&lt;=$G135,Z$4+6&gt;=$F135),"V","")&amp;IF(AND(Z$4&lt;=$H135,Z$4+6&gt;=$H135),"R",""))</f>
        <v/>
      </c>
      <c r="AA135" s="31">
        <f>IF(OR($A135="",AA$4=""),"",IF(AND(AA$4&lt;=$D135,AA$4+6&gt;=$D135),"C","")&amp;IF(AND(AA$4&lt;=$E135,AA$4+6&gt;=$E135),"A","")&amp;IF(AND(AA$4&lt;=$G135,AA$4+6&gt;=$F135),"V","")&amp;IF(AND(AA$4&lt;=$H135,AA$4+6&gt;=$H135),"R",""))</f>
        <v/>
      </c>
      <c r="AB135" s="31">
        <f>IF(OR($A135="",AB$4=""),"",IF(AND(AB$4&lt;=$D135,AB$4+6&gt;=$D135),"C","")&amp;IF(AND(AB$4&lt;=$E135,AB$4+6&gt;=$E135),"A","")&amp;IF(AND(AB$4&lt;=$G135,AB$4+6&gt;=$F135),"V","")&amp;IF(AND(AB$4&lt;=$H135,AB$4+6&gt;=$H135),"R",""))</f>
        <v/>
      </c>
      <c r="AC135" s="31">
        <f>IF(OR($A135="",AC$4=""),"",IF(AND(AC$4&lt;=$D135,AC$4+6&gt;=$D135),"C","")&amp;IF(AND(AC$4&lt;=$E135,AC$4+6&gt;=$E135),"A","")&amp;IF(AND(AC$4&lt;=$G135,AC$4+6&gt;=$F135),"V","")&amp;IF(AND(AC$4&lt;=$H135,AC$4+6&gt;=$H135),"R",""))</f>
        <v/>
      </c>
      <c r="AD135" s="31">
        <f>IF(OR($A135="",AD$4=""),"",IF(AND(AD$4&lt;=$D135,AD$4+6&gt;=$D135),"C","")&amp;IF(AND(AD$4&lt;=$E135,AD$4+6&gt;=$E135),"A","")&amp;IF(AND(AD$4&lt;=$G135,AD$4+6&gt;=$F135),"V","")&amp;IF(AND(AD$4&lt;=$H135,AD$4+6&gt;=$H135),"R",""))</f>
        <v/>
      </c>
      <c r="AE135" s="31">
        <f>IF(OR($A135="",AE$4=""),"",IF(AND(AE$4&lt;=$D135,AE$4+6&gt;=$D135),"C","")&amp;IF(AND(AE$4&lt;=$E135,AE$4+6&gt;=$E135),"A","")&amp;IF(AND(AE$4&lt;=$G135,AE$4+6&gt;=$F135),"V","")&amp;IF(AND(AE$4&lt;=$H135,AE$4+6&gt;=$H135),"R",""))</f>
        <v/>
      </c>
      <c r="AF135" s="31">
        <f>IF(OR($A135="",AF$4=""),"",IF(AND(AF$4&lt;=$D135,AF$4+6&gt;=$D135),"C","")&amp;IF(AND(AF$4&lt;=$E135,AF$4+6&gt;=$E135),"A","")&amp;IF(AND(AF$4&lt;=$G135,AF$4+6&gt;=$F135),"V","")&amp;IF(AND(AF$4&lt;=$H135,AF$4+6&gt;=$H135),"R",""))</f>
        <v/>
      </c>
      <c r="AG135" s="31">
        <f>IF(OR($A135="",AG$4=""),"",IF(AND(AG$4&lt;=$D135,AG$4+6&gt;=$D135),"C","")&amp;IF(AND(AG$4&lt;=$E135,AG$4+6&gt;=$E135),"A","")&amp;IF(AND(AG$4&lt;=$G135,AG$4+6&gt;=$F135),"V","")&amp;IF(AND(AG$4&lt;=$H135,AG$4+6&gt;=$H135),"R",""))</f>
        <v/>
      </c>
      <c r="AH135" s="31">
        <f>IF(OR($A135="",AH$4=""),"",IF(AND(AH$4&lt;=$D135,AH$4+6&gt;=$D135),"C","")&amp;IF(AND(AH$4&lt;=$E135,AH$4+6&gt;=$E135),"A","")&amp;IF(AND(AH$4&lt;=$G135,AH$4+6&gt;=$F135),"V","")&amp;IF(AND(AH$4&lt;=$H135,AH$4+6&gt;=$H135),"R",""))</f>
        <v/>
      </c>
      <c r="AI135" s="31">
        <f>IF(OR($A135="",AI$4=""),"",IF(AND(AI$4&lt;=$D135,AI$4+6&gt;=$D135),"C","")&amp;IF(AND(AI$4&lt;=$E135,AI$4+6&gt;=$E135),"A","")&amp;IF(AND(AI$4&lt;=$G135,AI$4+6&gt;=$F135),"V","")&amp;IF(AND(AI$4&lt;=$H135,AI$4+6&gt;=$H135),"R",""))</f>
        <v/>
      </c>
      <c r="AJ135" s="31">
        <f>IF(OR($A135="",AJ$4=""),"",IF(AND(AJ$4&lt;=$D135,AJ$4+6&gt;=$D135),"C","")&amp;IF(AND(AJ$4&lt;=$E135,AJ$4+6&gt;=$E135),"A","")&amp;IF(AND(AJ$4&lt;=$G135,AJ$4+6&gt;=$F135),"V","")&amp;IF(AND(AJ$4&lt;=$H135,AJ$4+6&gt;=$H135),"R",""))</f>
        <v/>
      </c>
      <c r="AK135" s="31">
        <f>IF(OR($A135="",AK$4=""),"",IF(AND(AK$4&lt;=$D135,AK$4+6&gt;=$D135),"C","")&amp;IF(AND(AK$4&lt;=$E135,AK$4+6&gt;=$E135),"A","")&amp;IF(AND(AK$4&lt;=$G135,AK$4+6&gt;=$F135),"V","")&amp;IF(AND(AK$4&lt;=$H135,AK$4+6&gt;=$H135),"R",""))</f>
        <v/>
      </c>
      <c r="AL135" s="31">
        <f>IF(OR($A135="",AL$4=""),"",IF(AND(AL$4&lt;=$D135,AL$4+6&gt;=$D135),"C","")&amp;IF(AND(AL$4&lt;=$E135,AL$4+6&gt;=$E135),"A","")&amp;IF(AND(AL$4&lt;=$G135,AL$4+6&gt;=$F135),"V","")&amp;IF(AND(AL$4&lt;=$H135,AL$4+6&gt;=$H135),"R",""))</f>
        <v/>
      </c>
      <c r="AM135" s="31">
        <f>IF(OR($A135="",AM$4=""),"",IF(AND(AM$4&lt;=$D135,AM$4+6&gt;=$D135),"C","")&amp;IF(AND(AM$4&lt;=$E135,AM$4+6&gt;=$E135),"A","")&amp;IF(AND(AM$4&lt;=$G135,AM$4+6&gt;=$F135),"V","")&amp;IF(AND(AM$4&lt;=$H135,AM$4+6&gt;=$H135),"R",""))</f>
        <v/>
      </c>
      <c r="AN135" s="31">
        <f>IF(OR($A135="",AN$4=""),"",IF(AND(AN$4&lt;=$D135,AN$4+6&gt;=$D135),"C","")&amp;IF(AND(AN$4&lt;=$E135,AN$4+6&gt;=$E135),"A","")&amp;IF(AND(AN$4&lt;=$G135,AN$4+6&gt;=$F135),"V","")&amp;IF(AND(AN$4&lt;=$H135,AN$4+6&gt;=$H135),"R",""))</f>
        <v/>
      </c>
      <c r="AO135" s="31">
        <f>IF(OR($A135="",AO$4=""),"",IF(AND(AO$4&lt;=$D135,AO$4+6&gt;=$D135),"C","")&amp;IF(AND(AO$4&lt;=$E135,AO$4+6&gt;=$E135),"A","")&amp;IF(AND(AO$4&lt;=$G135,AO$4+6&gt;=$F135),"V","")&amp;IF(AND(AO$4&lt;=$H135,AO$4+6&gt;=$H135),"R",""))</f>
        <v/>
      </c>
      <c r="AP135" s="31">
        <f>IF(OR($A135="",AP$4=""),"",IF(AND(AP$4&lt;=$D135,AP$4+6&gt;=$D135),"C","")&amp;IF(AND(AP$4&lt;=$E135,AP$4+6&gt;=$E135),"A","")&amp;IF(AND(AP$4&lt;=$G135,AP$4+6&gt;=$F135),"V","")&amp;IF(AND(AP$4&lt;=$H135,AP$4+6&gt;=$H135),"R",""))</f>
        <v/>
      </c>
      <c r="AQ135" s="31">
        <f>IF(OR($A135="",AQ$4=""),"",IF(AND(AQ$4&lt;=$D135,AQ$4+6&gt;=$D135),"C","")&amp;IF(AND(AQ$4&lt;=$E135,AQ$4+6&gt;=$E135),"A","")&amp;IF(AND(AQ$4&lt;=$G135,AQ$4+6&gt;=$F135),"V","")&amp;IF(AND(AQ$4&lt;=$H135,AQ$4+6&gt;=$H135),"R",""))</f>
        <v/>
      </c>
      <c r="AR135" s="31">
        <f>IF(OR($A135="",AR$4=""),"",IF(AND(AR$4&lt;=$D135,AR$4+6&gt;=$D135),"C","")&amp;IF(AND(AR$4&lt;=$E135,AR$4+6&gt;=$E135),"A","")&amp;IF(AND(AR$4&lt;=$G135,AR$4+6&gt;=$F135),"V","")&amp;IF(AND(AR$4&lt;=$H135,AR$4+6&gt;=$H135),"R",""))</f>
        <v/>
      </c>
      <c r="AS135" s="31">
        <f>IF(OR($A135="",AS$4=""),"",IF(AND(AS$4&lt;=$D135,AS$4+6&gt;=$D135),"C","")&amp;IF(AND(AS$4&lt;=$E135,AS$4+6&gt;=$E135),"A","")&amp;IF(AND(AS$4&lt;=$G135,AS$4+6&gt;=$F135),"V","")&amp;IF(AND(AS$4&lt;=$H135,AS$4+6&gt;=$H135),"R",""))</f>
        <v/>
      </c>
      <c r="AT135" s="31">
        <f>IF(OR($A135="",AT$4=""),"",IF(AND(AT$4&lt;=$D135,AT$4+6&gt;=$D135),"C","")&amp;IF(AND(AT$4&lt;=$E135,AT$4+6&gt;=$E135),"A","")&amp;IF(AND(AT$4&lt;=$G135,AT$4+6&gt;=$F135),"V","")&amp;IF(AND(AT$4&lt;=$H135,AT$4+6&gt;=$H135),"R",""))</f>
        <v/>
      </c>
      <c r="AU135" s="31">
        <f>IF(OR($A135="",AU$4=""),"",IF(AND(AU$4&lt;=$D135,AU$4+6&gt;=$D135),"C","")&amp;IF(AND(AU$4&lt;=$E135,AU$4+6&gt;=$E135),"A","")&amp;IF(AND(AU$4&lt;=$G135,AU$4+6&gt;=$F135),"V","")&amp;IF(AND(AU$4&lt;=$H135,AU$4+6&gt;=$H135),"R",""))</f>
        <v/>
      </c>
      <c r="AV135" s="31">
        <f>IF(OR($A135="",AV$4=""),"",IF(AND(AV$4&lt;=$D135,AV$4+6&gt;=$D135),"C","")&amp;IF(AND(AV$4&lt;=$E135,AV$4+6&gt;=$E135),"A","")&amp;IF(AND(AV$4&lt;=$G135,AV$4+6&gt;=$F135),"V","")&amp;IF(AND(AV$4&lt;=$H135,AV$4+6&gt;=$H135),"R",""))</f>
        <v/>
      </c>
      <c r="AW135" s="31">
        <f>IF(OR($A135="",AW$4=""),"",IF(AND(AW$4&lt;=$D135,AW$4+6&gt;=$D135),"C","")&amp;IF(AND(AW$4&lt;=$E135,AW$4+6&gt;=$E135),"A","")&amp;IF(AND(AW$4&lt;=$G135,AW$4+6&gt;=$F135),"V","")&amp;IF(AND(AW$4&lt;=$H135,AW$4+6&gt;=$H135),"R",""))</f>
        <v/>
      </c>
      <c r="AX135" s="31">
        <f>IF(OR($A135="",AX$4=""),"",IF(AND(AX$4&lt;=$D135,AX$4+6&gt;=$D135),"C","")&amp;IF(AND(AX$4&lt;=$E135,AX$4+6&gt;=$E135),"A","")&amp;IF(AND(AX$4&lt;=$G135,AX$4+6&gt;=$F135),"V","")&amp;IF(AND(AX$4&lt;=$H135,AX$4+6&gt;=$H135),"R",""))</f>
        <v/>
      </c>
      <c r="AY135" s="31">
        <f>IF(OR($A135="",AY$4=""),"",IF(AND(AY$4&lt;=$D135,AY$4+6&gt;=$D135),"C","")&amp;IF(AND(AY$4&lt;=$E135,AY$4+6&gt;=$E135),"A","")&amp;IF(AND(AY$4&lt;=$G135,AY$4+6&gt;=$F135),"V","")&amp;IF(AND(AY$4&lt;=$H135,AY$4+6&gt;=$H135),"R",""))</f>
        <v/>
      </c>
      <c r="AZ135" s="31">
        <f>IF(OR($A135="",AZ$4=""),"",IF(AND(AZ$4&lt;=$D135,AZ$4+6&gt;=$D135),"C","")&amp;IF(AND(AZ$4&lt;=$E135,AZ$4+6&gt;=$E135),"A","")&amp;IF(AND(AZ$4&lt;=$G135,AZ$4+6&gt;=$F135),"V","")&amp;IF(AND(AZ$4&lt;=$H135,AZ$4+6&gt;=$H135),"R",""))</f>
        <v/>
      </c>
      <c r="BA135" s="31">
        <f>IF(OR($A135="",BA$4=""),"",IF(AND(BA$4&lt;=$D135,BA$4+6&gt;=$D135),"C","")&amp;IF(AND(BA$4&lt;=$E135,BA$4+6&gt;=$E135),"A","")&amp;IF(AND(BA$4&lt;=$G135,BA$4+6&gt;=$F135),"V","")&amp;IF(AND(BA$4&lt;=$H135,BA$4+6&gt;=$H135),"R",""))</f>
        <v/>
      </c>
      <c r="BB135" s="31">
        <f>IF(OR($A135="",BB$4=""),"",IF(AND(BB$4&lt;=$D135,BB$4+6&gt;=$D135),"C","")&amp;IF(AND(BB$4&lt;=$E135,BB$4+6&gt;=$E135),"A","")&amp;IF(AND(BB$4&lt;=$G135,BB$4+6&gt;=$F135),"V","")&amp;IF(AND(BB$4&lt;=$H135,BB$4+6&gt;=$H135),"R",""))</f>
        <v/>
      </c>
      <c r="BC135" s="31">
        <f>IF(OR($A135="",BC$4=""),"",IF(AND(BC$4&lt;=$D135,BC$4+6&gt;=$D135),"C","")&amp;IF(AND(BC$4&lt;=$E135,BC$4+6&gt;=$E135),"A","")&amp;IF(AND(BC$4&lt;=$G135,BC$4+6&gt;=$F135),"V","")&amp;IF(AND(BC$4&lt;=$H135,BC$4+6&gt;=$H135),"R",""))</f>
        <v/>
      </c>
      <c r="BD135" s="31">
        <f>IF(OR($A135="",BD$4=""),"",IF(AND(BD$4&lt;=$D135,BD$4+6&gt;=$D135),"C","")&amp;IF(AND(BD$4&lt;=$E135,BD$4+6&gt;=$E135),"A","")&amp;IF(AND(BD$4&lt;=$G135,BD$4+6&gt;=$F135),"V","")&amp;IF(AND(BD$4&lt;=$H135,BD$4+6&gt;=$H135),"R",""))</f>
        <v/>
      </c>
      <c r="BE135" s="31">
        <f>IF(OR($A135="",BE$4=""),"",IF(AND(BE$4&lt;=$D135,BE$4+6&gt;=$D135),"C","")&amp;IF(AND(BE$4&lt;=$E135,BE$4+6&gt;=$E135),"A","")&amp;IF(AND(BE$4&lt;=$G135,BE$4+6&gt;=$F135),"V","")&amp;IF(AND(BE$4&lt;=$H135,BE$4+6&gt;=$H135),"R",""))</f>
        <v/>
      </c>
      <c r="BF135" s="31">
        <f>IF(OR($A135="",BF$4=""),"",IF(AND(BF$4&lt;=$D135,BF$4+6&gt;=$D135),"C","")&amp;IF(AND(BF$4&lt;=$E135,BF$4+6&gt;=$E135),"A","")&amp;IF(AND(BF$4&lt;=$G135,BF$4+6&gt;=$F135),"V","")&amp;IF(AND(BF$4&lt;=$H135,BF$4+6&gt;=$H135),"R",""))</f>
        <v/>
      </c>
      <c r="BG135" s="31">
        <f>IF(OR($A135="",BG$4=""),"",IF(AND(BG$4&lt;=$D135,BG$4+6&gt;=$D135),"C","")&amp;IF(AND(BG$4&lt;=$E135,BG$4+6&gt;=$E135),"A","")&amp;IF(AND(BG$4&lt;=$G135,BG$4+6&gt;=$F135),"V","")&amp;IF(AND(BG$4&lt;=$H135,BG$4+6&gt;=$H135),"R",""))</f>
        <v/>
      </c>
      <c r="BH135" s="31">
        <f>IF(OR($A135="",BH$4=""),"",IF(AND(BH$4&lt;=$D135,BH$4+6&gt;=$D135),"C","")&amp;IF(AND(BH$4&lt;=$E135,BH$4+6&gt;=$E135),"A","")&amp;IF(AND(BH$4&lt;=$G135,BH$4+6&gt;=$F135),"V","")&amp;IF(AND(BH$4&lt;=$H135,BH$4+6&gt;=$H135),"R",""))</f>
        <v/>
      </c>
      <c r="BI135" s="31">
        <f>IF(OR($A135="",BI$4=""),"",IF(AND(BI$4&lt;=$D135,BI$4+6&gt;=$D135),"C","")&amp;IF(AND(BI$4&lt;=$E135,BI$4+6&gt;=$E135),"A","")&amp;IF(AND(BI$4&lt;=$G135,BI$4+6&gt;=$F135),"V","")&amp;IF(AND(BI$4&lt;=$H135,BI$4+6&gt;=$H135),"R",""))</f>
        <v/>
      </c>
      <c r="BJ135" s="31">
        <f>IF(OR($A135="",BJ$4=""),"",IF(AND(BJ$4&lt;=$D135,BJ$4+6&gt;=$D135),"C","")&amp;IF(AND(BJ$4&lt;=$E135,BJ$4+6&gt;=$E135),"A","")&amp;IF(AND(BJ$4&lt;=$G135,BJ$4+6&gt;=$F135),"V","")&amp;IF(AND(BJ$4&lt;=$H135,BJ$4+6&gt;=$H135),"R",""))</f>
        <v/>
      </c>
      <c r="BK135" s="31">
        <f>IF(OR($A135="",BK$4=""),"",IF(AND(BK$4&lt;=$D135,BK$4+6&gt;=$D135),"C","")&amp;IF(AND(BK$4&lt;=$E135,BK$4+6&gt;=$E135),"A","")&amp;IF(AND(BK$4&lt;=$G135,BK$4+6&gt;=$F135),"V","")&amp;IF(AND(BK$4&lt;=$H135,BK$4+6&gt;=$H135),"R",""))</f>
        <v/>
      </c>
      <c r="BL135" s="31">
        <f>IF(OR($A135="",BL$4=""),"",IF(AND(BL$4&lt;=$D135,BL$4+6&gt;=$D135),"C","")&amp;IF(AND(BL$4&lt;=$E135,BL$4+6&gt;=$E135),"A","")&amp;IF(AND(BL$4&lt;=$G135,BL$4+6&gt;=$F135),"V","")&amp;IF(AND(BL$4&lt;=$H135,BL$4+6&gt;=$H135),"R",""))</f>
        <v/>
      </c>
      <c r="BM135" s="31">
        <f>IF(OR($A135="",BM$4=""),"",IF(AND(BM$4&lt;=$D135,BM$4+6&gt;=$D135),"C","")&amp;IF(AND(BM$4&lt;=$E135,BM$4+6&gt;=$E135),"A","")&amp;IF(AND(BM$4&lt;=$G135,BM$4+6&gt;=$F135),"V","")&amp;IF(AND(BM$4&lt;=$H135,BM$4+6&gt;=$H135),"R",""))</f>
        <v/>
      </c>
      <c r="BN135" s="31">
        <f>IF(OR($A135="",BN$4=""),"",IF(AND(BN$4&lt;=$D135,BN$4+6&gt;=$D135),"C","")&amp;IF(AND(BN$4&lt;=$E135,BN$4+6&gt;=$E135),"A","")&amp;IF(AND(BN$4&lt;=$G135,BN$4+6&gt;=$F135),"V","")&amp;IF(AND(BN$4&lt;=$H135,BN$4+6&gt;=$H135),"R",""))</f>
        <v/>
      </c>
      <c r="BO135" s="31">
        <f>IF(OR($A135="",BO$4=""),"",IF(AND(BO$4&lt;=$D135,BO$4+6&gt;=$D135),"C","")&amp;IF(AND(BO$4&lt;=$E135,BO$4+6&gt;=$E135),"A","")&amp;IF(AND(BO$4&lt;=$G135,BO$4+6&gt;=$F135),"V","")&amp;IF(AND(BO$4&lt;=$H135,BO$4+6&gt;=$H135),"R",""))</f>
        <v/>
      </c>
      <c r="BP135" s="31">
        <f>IF(OR($A135="",BP$4=""),"",IF(AND(BP$4&lt;=$D135,BP$4+6&gt;=$D135),"C","")&amp;IF(AND(BP$4&lt;=$E135,BP$4+6&gt;=$E135),"A","")&amp;IF(AND(BP$4&lt;=$G135,BP$4+6&gt;=$F135),"V","")&amp;IF(AND(BP$4&lt;=$H135,BP$4+6&gt;=$H135),"R",""))</f>
        <v/>
      </c>
    </row>
    <row r="136" ht="26" customHeight="1">
      <c r="A136" s="12">
        <f>IF(Planejamento!A133="","",Planejamento!A133)</f>
        <v/>
      </c>
      <c r="B136" s="32">
        <f>IF(Planejamento!A133="","",Planejamento!B133)</f>
        <v/>
      </c>
      <c r="C136" s="32">
        <f>IF(Planejamento!A133="","",Planejamento!E133)</f>
        <v/>
      </c>
      <c r="D136" s="33">
        <f>IF(Planejamento!A133="","",Planejamento!L133)</f>
        <v/>
      </c>
      <c r="E136" s="33">
        <f>IF(Planejamento!A133="","",Planejamento!M133)</f>
        <v/>
      </c>
      <c r="F136" s="33">
        <f>IF(Planejamento!A133="","",Planejamento!G133)</f>
        <v/>
      </c>
      <c r="G136" s="33">
        <f>IF(Planejamento!A133="","",Planejamento!H133)</f>
        <v/>
      </c>
      <c r="H136" s="33">
        <f>IF(Planejamento!A133="","",Planejamento!N133)</f>
        <v/>
      </c>
      <c r="I136" s="34">
        <f>IF(OR($A136="",I$4=""),"",IF(AND(I$4&lt;=$D136,I$4+6&gt;=$D136),"C","")&amp;IF(AND(I$4&lt;=$E136,I$4+6&gt;=$E136),"A","")&amp;IF(AND(I$4&lt;=$G136,I$4+6&gt;=$F136),"V","")&amp;IF(AND(I$4&lt;=$H136,I$4+6&gt;=$H136),"R",""))</f>
        <v/>
      </c>
      <c r="J136" s="34">
        <f>IF(OR($A136="",J$4=""),"",IF(AND(J$4&lt;=$D136,J$4+6&gt;=$D136),"C","")&amp;IF(AND(J$4&lt;=$E136,J$4+6&gt;=$E136),"A","")&amp;IF(AND(J$4&lt;=$G136,J$4+6&gt;=$F136),"V","")&amp;IF(AND(J$4&lt;=$H136,J$4+6&gt;=$H136),"R",""))</f>
        <v/>
      </c>
      <c r="K136" s="34">
        <f>IF(OR($A136="",K$4=""),"",IF(AND(K$4&lt;=$D136,K$4+6&gt;=$D136),"C","")&amp;IF(AND(K$4&lt;=$E136,K$4+6&gt;=$E136),"A","")&amp;IF(AND(K$4&lt;=$G136,K$4+6&gt;=$F136),"V","")&amp;IF(AND(K$4&lt;=$H136,K$4+6&gt;=$H136),"R",""))</f>
        <v/>
      </c>
      <c r="L136" s="34">
        <f>IF(OR($A136="",L$4=""),"",IF(AND(L$4&lt;=$D136,L$4+6&gt;=$D136),"C","")&amp;IF(AND(L$4&lt;=$E136,L$4+6&gt;=$E136),"A","")&amp;IF(AND(L$4&lt;=$G136,L$4+6&gt;=$F136),"V","")&amp;IF(AND(L$4&lt;=$H136,L$4+6&gt;=$H136),"R",""))</f>
        <v/>
      </c>
      <c r="M136" s="34">
        <f>IF(OR($A136="",M$4=""),"",IF(AND(M$4&lt;=$D136,M$4+6&gt;=$D136),"C","")&amp;IF(AND(M$4&lt;=$E136,M$4+6&gt;=$E136),"A","")&amp;IF(AND(M$4&lt;=$G136,M$4+6&gt;=$F136),"V","")&amp;IF(AND(M$4&lt;=$H136,M$4+6&gt;=$H136),"R",""))</f>
        <v/>
      </c>
      <c r="N136" s="34">
        <f>IF(OR($A136="",N$4=""),"",IF(AND(N$4&lt;=$D136,N$4+6&gt;=$D136),"C","")&amp;IF(AND(N$4&lt;=$E136,N$4+6&gt;=$E136),"A","")&amp;IF(AND(N$4&lt;=$G136,N$4+6&gt;=$F136),"V","")&amp;IF(AND(N$4&lt;=$H136,N$4+6&gt;=$H136),"R",""))</f>
        <v/>
      </c>
      <c r="O136" s="34">
        <f>IF(OR($A136="",O$4=""),"",IF(AND(O$4&lt;=$D136,O$4+6&gt;=$D136),"C","")&amp;IF(AND(O$4&lt;=$E136,O$4+6&gt;=$E136),"A","")&amp;IF(AND(O$4&lt;=$G136,O$4+6&gt;=$F136),"V","")&amp;IF(AND(O$4&lt;=$H136,O$4+6&gt;=$H136),"R",""))</f>
        <v/>
      </c>
      <c r="P136" s="34">
        <f>IF(OR($A136="",P$4=""),"",IF(AND(P$4&lt;=$D136,P$4+6&gt;=$D136),"C","")&amp;IF(AND(P$4&lt;=$E136,P$4+6&gt;=$E136),"A","")&amp;IF(AND(P$4&lt;=$G136,P$4+6&gt;=$F136),"V","")&amp;IF(AND(P$4&lt;=$H136,P$4+6&gt;=$H136),"R",""))</f>
        <v/>
      </c>
      <c r="Q136" s="34">
        <f>IF(OR($A136="",Q$4=""),"",IF(AND(Q$4&lt;=$D136,Q$4+6&gt;=$D136),"C","")&amp;IF(AND(Q$4&lt;=$E136,Q$4+6&gt;=$E136),"A","")&amp;IF(AND(Q$4&lt;=$G136,Q$4+6&gt;=$F136),"V","")&amp;IF(AND(Q$4&lt;=$H136,Q$4+6&gt;=$H136),"R",""))</f>
        <v/>
      </c>
      <c r="R136" s="34">
        <f>IF(OR($A136="",R$4=""),"",IF(AND(R$4&lt;=$D136,R$4+6&gt;=$D136),"C","")&amp;IF(AND(R$4&lt;=$E136,R$4+6&gt;=$E136),"A","")&amp;IF(AND(R$4&lt;=$G136,R$4+6&gt;=$F136),"V","")&amp;IF(AND(R$4&lt;=$H136,R$4+6&gt;=$H136),"R",""))</f>
        <v/>
      </c>
      <c r="S136" s="34">
        <f>IF(OR($A136="",S$4=""),"",IF(AND(S$4&lt;=$D136,S$4+6&gt;=$D136),"C","")&amp;IF(AND(S$4&lt;=$E136,S$4+6&gt;=$E136),"A","")&amp;IF(AND(S$4&lt;=$G136,S$4+6&gt;=$F136),"V","")&amp;IF(AND(S$4&lt;=$H136,S$4+6&gt;=$H136),"R",""))</f>
        <v/>
      </c>
      <c r="T136" s="34">
        <f>IF(OR($A136="",T$4=""),"",IF(AND(T$4&lt;=$D136,T$4+6&gt;=$D136),"C","")&amp;IF(AND(T$4&lt;=$E136,T$4+6&gt;=$E136),"A","")&amp;IF(AND(T$4&lt;=$G136,T$4+6&gt;=$F136),"V","")&amp;IF(AND(T$4&lt;=$H136,T$4+6&gt;=$H136),"R",""))</f>
        <v/>
      </c>
      <c r="U136" s="34">
        <f>IF(OR($A136="",U$4=""),"",IF(AND(U$4&lt;=$D136,U$4+6&gt;=$D136),"C","")&amp;IF(AND(U$4&lt;=$E136,U$4+6&gt;=$E136),"A","")&amp;IF(AND(U$4&lt;=$G136,U$4+6&gt;=$F136),"V","")&amp;IF(AND(U$4&lt;=$H136,U$4+6&gt;=$H136),"R",""))</f>
        <v/>
      </c>
      <c r="V136" s="34">
        <f>IF(OR($A136="",V$4=""),"",IF(AND(V$4&lt;=$D136,V$4+6&gt;=$D136),"C","")&amp;IF(AND(V$4&lt;=$E136,V$4+6&gt;=$E136),"A","")&amp;IF(AND(V$4&lt;=$G136,V$4+6&gt;=$F136),"V","")&amp;IF(AND(V$4&lt;=$H136,V$4+6&gt;=$H136),"R",""))</f>
        <v/>
      </c>
      <c r="W136" s="34">
        <f>IF(OR($A136="",W$4=""),"",IF(AND(W$4&lt;=$D136,W$4+6&gt;=$D136),"C","")&amp;IF(AND(W$4&lt;=$E136,W$4+6&gt;=$E136),"A","")&amp;IF(AND(W$4&lt;=$G136,W$4+6&gt;=$F136),"V","")&amp;IF(AND(W$4&lt;=$H136,W$4+6&gt;=$H136),"R",""))</f>
        <v/>
      </c>
      <c r="X136" s="34">
        <f>IF(OR($A136="",X$4=""),"",IF(AND(X$4&lt;=$D136,X$4+6&gt;=$D136),"C","")&amp;IF(AND(X$4&lt;=$E136,X$4+6&gt;=$E136),"A","")&amp;IF(AND(X$4&lt;=$G136,X$4+6&gt;=$F136),"V","")&amp;IF(AND(X$4&lt;=$H136,X$4+6&gt;=$H136),"R",""))</f>
        <v/>
      </c>
      <c r="Y136" s="34">
        <f>IF(OR($A136="",Y$4=""),"",IF(AND(Y$4&lt;=$D136,Y$4+6&gt;=$D136),"C","")&amp;IF(AND(Y$4&lt;=$E136,Y$4+6&gt;=$E136),"A","")&amp;IF(AND(Y$4&lt;=$G136,Y$4+6&gt;=$F136),"V","")&amp;IF(AND(Y$4&lt;=$H136,Y$4+6&gt;=$H136),"R",""))</f>
        <v/>
      </c>
      <c r="Z136" s="34">
        <f>IF(OR($A136="",Z$4=""),"",IF(AND(Z$4&lt;=$D136,Z$4+6&gt;=$D136),"C","")&amp;IF(AND(Z$4&lt;=$E136,Z$4+6&gt;=$E136),"A","")&amp;IF(AND(Z$4&lt;=$G136,Z$4+6&gt;=$F136),"V","")&amp;IF(AND(Z$4&lt;=$H136,Z$4+6&gt;=$H136),"R",""))</f>
        <v/>
      </c>
      <c r="AA136" s="34">
        <f>IF(OR($A136="",AA$4=""),"",IF(AND(AA$4&lt;=$D136,AA$4+6&gt;=$D136),"C","")&amp;IF(AND(AA$4&lt;=$E136,AA$4+6&gt;=$E136),"A","")&amp;IF(AND(AA$4&lt;=$G136,AA$4+6&gt;=$F136),"V","")&amp;IF(AND(AA$4&lt;=$H136,AA$4+6&gt;=$H136),"R",""))</f>
        <v/>
      </c>
      <c r="AB136" s="34">
        <f>IF(OR($A136="",AB$4=""),"",IF(AND(AB$4&lt;=$D136,AB$4+6&gt;=$D136),"C","")&amp;IF(AND(AB$4&lt;=$E136,AB$4+6&gt;=$E136),"A","")&amp;IF(AND(AB$4&lt;=$G136,AB$4+6&gt;=$F136),"V","")&amp;IF(AND(AB$4&lt;=$H136,AB$4+6&gt;=$H136),"R",""))</f>
        <v/>
      </c>
      <c r="AC136" s="34">
        <f>IF(OR($A136="",AC$4=""),"",IF(AND(AC$4&lt;=$D136,AC$4+6&gt;=$D136),"C","")&amp;IF(AND(AC$4&lt;=$E136,AC$4+6&gt;=$E136),"A","")&amp;IF(AND(AC$4&lt;=$G136,AC$4+6&gt;=$F136),"V","")&amp;IF(AND(AC$4&lt;=$H136,AC$4+6&gt;=$H136),"R",""))</f>
        <v/>
      </c>
      <c r="AD136" s="34">
        <f>IF(OR($A136="",AD$4=""),"",IF(AND(AD$4&lt;=$D136,AD$4+6&gt;=$D136),"C","")&amp;IF(AND(AD$4&lt;=$E136,AD$4+6&gt;=$E136),"A","")&amp;IF(AND(AD$4&lt;=$G136,AD$4+6&gt;=$F136),"V","")&amp;IF(AND(AD$4&lt;=$H136,AD$4+6&gt;=$H136),"R",""))</f>
        <v/>
      </c>
      <c r="AE136" s="34">
        <f>IF(OR($A136="",AE$4=""),"",IF(AND(AE$4&lt;=$D136,AE$4+6&gt;=$D136),"C","")&amp;IF(AND(AE$4&lt;=$E136,AE$4+6&gt;=$E136),"A","")&amp;IF(AND(AE$4&lt;=$G136,AE$4+6&gt;=$F136),"V","")&amp;IF(AND(AE$4&lt;=$H136,AE$4+6&gt;=$H136),"R",""))</f>
        <v/>
      </c>
      <c r="AF136" s="34">
        <f>IF(OR($A136="",AF$4=""),"",IF(AND(AF$4&lt;=$D136,AF$4+6&gt;=$D136),"C","")&amp;IF(AND(AF$4&lt;=$E136,AF$4+6&gt;=$E136),"A","")&amp;IF(AND(AF$4&lt;=$G136,AF$4+6&gt;=$F136),"V","")&amp;IF(AND(AF$4&lt;=$H136,AF$4+6&gt;=$H136),"R",""))</f>
        <v/>
      </c>
      <c r="AG136" s="34">
        <f>IF(OR($A136="",AG$4=""),"",IF(AND(AG$4&lt;=$D136,AG$4+6&gt;=$D136),"C","")&amp;IF(AND(AG$4&lt;=$E136,AG$4+6&gt;=$E136),"A","")&amp;IF(AND(AG$4&lt;=$G136,AG$4+6&gt;=$F136),"V","")&amp;IF(AND(AG$4&lt;=$H136,AG$4+6&gt;=$H136),"R",""))</f>
        <v/>
      </c>
      <c r="AH136" s="34">
        <f>IF(OR($A136="",AH$4=""),"",IF(AND(AH$4&lt;=$D136,AH$4+6&gt;=$D136),"C","")&amp;IF(AND(AH$4&lt;=$E136,AH$4+6&gt;=$E136),"A","")&amp;IF(AND(AH$4&lt;=$G136,AH$4+6&gt;=$F136),"V","")&amp;IF(AND(AH$4&lt;=$H136,AH$4+6&gt;=$H136),"R",""))</f>
        <v/>
      </c>
      <c r="AI136" s="34">
        <f>IF(OR($A136="",AI$4=""),"",IF(AND(AI$4&lt;=$D136,AI$4+6&gt;=$D136),"C","")&amp;IF(AND(AI$4&lt;=$E136,AI$4+6&gt;=$E136),"A","")&amp;IF(AND(AI$4&lt;=$G136,AI$4+6&gt;=$F136),"V","")&amp;IF(AND(AI$4&lt;=$H136,AI$4+6&gt;=$H136),"R",""))</f>
        <v/>
      </c>
      <c r="AJ136" s="34">
        <f>IF(OR($A136="",AJ$4=""),"",IF(AND(AJ$4&lt;=$D136,AJ$4+6&gt;=$D136),"C","")&amp;IF(AND(AJ$4&lt;=$E136,AJ$4+6&gt;=$E136),"A","")&amp;IF(AND(AJ$4&lt;=$G136,AJ$4+6&gt;=$F136),"V","")&amp;IF(AND(AJ$4&lt;=$H136,AJ$4+6&gt;=$H136),"R",""))</f>
        <v/>
      </c>
      <c r="AK136" s="34">
        <f>IF(OR($A136="",AK$4=""),"",IF(AND(AK$4&lt;=$D136,AK$4+6&gt;=$D136),"C","")&amp;IF(AND(AK$4&lt;=$E136,AK$4+6&gt;=$E136),"A","")&amp;IF(AND(AK$4&lt;=$G136,AK$4+6&gt;=$F136),"V","")&amp;IF(AND(AK$4&lt;=$H136,AK$4+6&gt;=$H136),"R",""))</f>
        <v/>
      </c>
      <c r="AL136" s="34">
        <f>IF(OR($A136="",AL$4=""),"",IF(AND(AL$4&lt;=$D136,AL$4+6&gt;=$D136),"C","")&amp;IF(AND(AL$4&lt;=$E136,AL$4+6&gt;=$E136),"A","")&amp;IF(AND(AL$4&lt;=$G136,AL$4+6&gt;=$F136),"V","")&amp;IF(AND(AL$4&lt;=$H136,AL$4+6&gt;=$H136),"R",""))</f>
        <v/>
      </c>
      <c r="AM136" s="34">
        <f>IF(OR($A136="",AM$4=""),"",IF(AND(AM$4&lt;=$D136,AM$4+6&gt;=$D136),"C","")&amp;IF(AND(AM$4&lt;=$E136,AM$4+6&gt;=$E136),"A","")&amp;IF(AND(AM$4&lt;=$G136,AM$4+6&gt;=$F136),"V","")&amp;IF(AND(AM$4&lt;=$H136,AM$4+6&gt;=$H136),"R",""))</f>
        <v/>
      </c>
      <c r="AN136" s="34">
        <f>IF(OR($A136="",AN$4=""),"",IF(AND(AN$4&lt;=$D136,AN$4+6&gt;=$D136),"C","")&amp;IF(AND(AN$4&lt;=$E136,AN$4+6&gt;=$E136),"A","")&amp;IF(AND(AN$4&lt;=$G136,AN$4+6&gt;=$F136),"V","")&amp;IF(AND(AN$4&lt;=$H136,AN$4+6&gt;=$H136),"R",""))</f>
        <v/>
      </c>
      <c r="AO136" s="34">
        <f>IF(OR($A136="",AO$4=""),"",IF(AND(AO$4&lt;=$D136,AO$4+6&gt;=$D136),"C","")&amp;IF(AND(AO$4&lt;=$E136,AO$4+6&gt;=$E136),"A","")&amp;IF(AND(AO$4&lt;=$G136,AO$4+6&gt;=$F136),"V","")&amp;IF(AND(AO$4&lt;=$H136,AO$4+6&gt;=$H136),"R",""))</f>
        <v/>
      </c>
      <c r="AP136" s="34">
        <f>IF(OR($A136="",AP$4=""),"",IF(AND(AP$4&lt;=$D136,AP$4+6&gt;=$D136),"C","")&amp;IF(AND(AP$4&lt;=$E136,AP$4+6&gt;=$E136),"A","")&amp;IF(AND(AP$4&lt;=$G136,AP$4+6&gt;=$F136),"V","")&amp;IF(AND(AP$4&lt;=$H136,AP$4+6&gt;=$H136),"R",""))</f>
        <v/>
      </c>
      <c r="AQ136" s="34">
        <f>IF(OR($A136="",AQ$4=""),"",IF(AND(AQ$4&lt;=$D136,AQ$4+6&gt;=$D136),"C","")&amp;IF(AND(AQ$4&lt;=$E136,AQ$4+6&gt;=$E136),"A","")&amp;IF(AND(AQ$4&lt;=$G136,AQ$4+6&gt;=$F136),"V","")&amp;IF(AND(AQ$4&lt;=$H136,AQ$4+6&gt;=$H136),"R",""))</f>
        <v/>
      </c>
      <c r="AR136" s="34">
        <f>IF(OR($A136="",AR$4=""),"",IF(AND(AR$4&lt;=$D136,AR$4+6&gt;=$D136),"C","")&amp;IF(AND(AR$4&lt;=$E136,AR$4+6&gt;=$E136),"A","")&amp;IF(AND(AR$4&lt;=$G136,AR$4+6&gt;=$F136),"V","")&amp;IF(AND(AR$4&lt;=$H136,AR$4+6&gt;=$H136),"R",""))</f>
        <v/>
      </c>
      <c r="AS136" s="34">
        <f>IF(OR($A136="",AS$4=""),"",IF(AND(AS$4&lt;=$D136,AS$4+6&gt;=$D136),"C","")&amp;IF(AND(AS$4&lt;=$E136,AS$4+6&gt;=$E136),"A","")&amp;IF(AND(AS$4&lt;=$G136,AS$4+6&gt;=$F136),"V","")&amp;IF(AND(AS$4&lt;=$H136,AS$4+6&gt;=$H136),"R",""))</f>
        <v/>
      </c>
      <c r="AT136" s="34">
        <f>IF(OR($A136="",AT$4=""),"",IF(AND(AT$4&lt;=$D136,AT$4+6&gt;=$D136),"C","")&amp;IF(AND(AT$4&lt;=$E136,AT$4+6&gt;=$E136),"A","")&amp;IF(AND(AT$4&lt;=$G136,AT$4+6&gt;=$F136),"V","")&amp;IF(AND(AT$4&lt;=$H136,AT$4+6&gt;=$H136),"R",""))</f>
        <v/>
      </c>
      <c r="AU136" s="34">
        <f>IF(OR($A136="",AU$4=""),"",IF(AND(AU$4&lt;=$D136,AU$4+6&gt;=$D136),"C","")&amp;IF(AND(AU$4&lt;=$E136,AU$4+6&gt;=$E136),"A","")&amp;IF(AND(AU$4&lt;=$G136,AU$4+6&gt;=$F136),"V","")&amp;IF(AND(AU$4&lt;=$H136,AU$4+6&gt;=$H136),"R",""))</f>
        <v/>
      </c>
      <c r="AV136" s="34">
        <f>IF(OR($A136="",AV$4=""),"",IF(AND(AV$4&lt;=$D136,AV$4+6&gt;=$D136),"C","")&amp;IF(AND(AV$4&lt;=$E136,AV$4+6&gt;=$E136),"A","")&amp;IF(AND(AV$4&lt;=$G136,AV$4+6&gt;=$F136),"V","")&amp;IF(AND(AV$4&lt;=$H136,AV$4+6&gt;=$H136),"R",""))</f>
        <v/>
      </c>
      <c r="AW136" s="34">
        <f>IF(OR($A136="",AW$4=""),"",IF(AND(AW$4&lt;=$D136,AW$4+6&gt;=$D136),"C","")&amp;IF(AND(AW$4&lt;=$E136,AW$4+6&gt;=$E136),"A","")&amp;IF(AND(AW$4&lt;=$G136,AW$4+6&gt;=$F136),"V","")&amp;IF(AND(AW$4&lt;=$H136,AW$4+6&gt;=$H136),"R",""))</f>
        <v/>
      </c>
      <c r="AX136" s="34">
        <f>IF(OR($A136="",AX$4=""),"",IF(AND(AX$4&lt;=$D136,AX$4+6&gt;=$D136),"C","")&amp;IF(AND(AX$4&lt;=$E136,AX$4+6&gt;=$E136),"A","")&amp;IF(AND(AX$4&lt;=$G136,AX$4+6&gt;=$F136),"V","")&amp;IF(AND(AX$4&lt;=$H136,AX$4+6&gt;=$H136),"R",""))</f>
        <v/>
      </c>
      <c r="AY136" s="34">
        <f>IF(OR($A136="",AY$4=""),"",IF(AND(AY$4&lt;=$D136,AY$4+6&gt;=$D136),"C","")&amp;IF(AND(AY$4&lt;=$E136,AY$4+6&gt;=$E136),"A","")&amp;IF(AND(AY$4&lt;=$G136,AY$4+6&gt;=$F136),"V","")&amp;IF(AND(AY$4&lt;=$H136,AY$4+6&gt;=$H136),"R",""))</f>
        <v/>
      </c>
      <c r="AZ136" s="34">
        <f>IF(OR($A136="",AZ$4=""),"",IF(AND(AZ$4&lt;=$D136,AZ$4+6&gt;=$D136),"C","")&amp;IF(AND(AZ$4&lt;=$E136,AZ$4+6&gt;=$E136),"A","")&amp;IF(AND(AZ$4&lt;=$G136,AZ$4+6&gt;=$F136),"V","")&amp;IF(AND(AZ$4&lt;=$H136,AZ$4+6&gt;=$H136),"R",""))</f>
        <v/>
      </c>
      <c r="BA136" s="34">
        <f>IF(OR($A136="",BA$4=""),"",IF(AND(BA$4&lt;=$D136,BA$4+6&gt;=$D136),"C","")&amp;IF(AND(BA$4&lt;=$E136,BA$4+6&gt;=$E136),"A","")&amp;IF(AND(BA$4&lt;=$G136,BA$4+6&gt;=$F136),"V","")&amp;IF(AND(BA$4&lt;=$H136,BA$4+6&gt;=$H136),"R",""))</f>
        <v/>
      </c>
      <c r="BB136" s="34">
        <f>IF(OR($A136="",BB$4=""),"",IF(AND(BB$4&lt;=$D136,BB$4+6&gt;=$D136),"C","")&amp;IF(AND(BB$4&lt;=$E136,BB$4+6&gt;=$E136),"A","")&amp;IF(AND(BB$4&lt;=$G136,BB$4+6&gt;=$F136),"V","")&amp;IF(AND(BB$4&lt;=$H136,BB$4+6&gt;=$H136),"R",""))</f>
        <v/>
      </c>
      <c r="BC136" s="34">
        <f>IF(OR($A136="",BC$4=""),"",IF(AND(BC$4&lt;=$D136,BC$4+6&gt;=$D136),"C","")&amp;IF(AND(BC$4&lt;=$E136,BC$4+6&gt;=$E136),"A","")&amp;IF(AND(BC$4&lt;=$G136,BC$4+6&gt;=$F136),"V","")&amp;IF(AND(BC$4&lt;=$H136,BC$4+6&gt;=$H136),"R",""))</f>
        <v/>
      </c>
      <c r="BD136" s="34">
        <f>IF(OR($A136="",BD$4=""),"",IF(AND(BD$4&lt;=$D136,BD$4+6&gt;=$D136),"C","")&amp;IF(AND(BD$4&lt;=$E136,BD$4+6&gt;=$E136),"A","")&amp;IF(AND(BD$4&lt;=$G136,BD$4+6&gt;=$F136),"V","")&amp;IF(AND(BD$4&lt;=$H136,BD$4+6&gt;=$H136),"R",""))</f>
        <v/>
      </c>
      <c r="BE136" s="34">
        <f>IF(OR($A136="",BE$4=""),"",IF(AND(BE$4&lt;=$D136,BE$4+6&gt;=$D136),"C","")&amp;IF(AND(BE$4&lt;=$E136,BE$4+6&gt;=$E136),"A","")&amp;IF(AND(BE$4&lt;=$G136,BE$4+6&gt;=$F136),"V","")&amp;IF(AND(BE$4&lt;=$H136,BE$4+6&gt;=$H136),"R",""))</f>
        <v/>
      </c>
      <c r="BF136" s="34">
        <f>IF(OR($A136="",BF$4=""),"",IF(AND(BF$4&lt;=$D136,BF$4+6&gt;=$D136),"C","")&amp;IF(AND(BF$4&lt;=$E136,BF$4+6&gt;=$E136),"A","")&amp;IF(AND(BF$4&lt;=$G136,BF$4+6&gt;=$F136),"V","")&amp;IF(AND(BF$4&lt;=$H136,BF$4+6&gt;=$H136),"R",""))</f>
        <v/>
      </c>
      <c r="BG136" s="34">
        <f>IF(OR($A136="",BG$4=""),"",IF(AND(BG$4&lt;=$D136,BG$4+6&gt;=$D136),"C","")&amp;IF(AND(BG$4&lt;=$E136,BG$4+6&gt;=$E136),"A","")&amp;IF(AND(BG$4&lt;=$G136,BG$4+6&gt;=$F136),"V","")&amp;IF(AND(BG$4&lt;=$H136,BG$4+6&gt;=$H136),"R",""))</f>
        <v/>
      </c>
      <c r="BH136" s="34">
        <f>IF(OR($A136="",BH$4=""),"",IF(AND(BH$4&lt;=$D136,BH$4+6&gt;=$D136),"C","")&amp;IF(AND(BH$4&lt;=$E136,BH$4+6&gt;=$E136),"A","")&amp;IF(AND(BH$4&lt;=$G136,BH$4+6&gt;=$F136),"V","")&amp;IF(AND(BH$4&lt;=$H136,BH$4+6&gt;=$H136),"R",""))</f>
        <v/>
      </c>
      <c r="BI136" s="34">
        <f>IF(OR($A136="",BI$4=""),"",IF(AND(BI$4&lt;=$D136,BI$4+6&gt;=$D136),"C","")&amp;IF(AND(BI$4&lt;=$E136,BI$4+6&gt;=$E136),"A","")&amp;IF(AND(BI$4&lt;=$G136,BI$4+6&gt;=$F136),"V","")&amp;IF(AND(BI$4&lt;=$H136,BI$4+6&gt;=$H136),"R",""))</f>
        <v/>
      </c>
      <c r="BJ136" s="34">
        <f>IF(OR($A136="",BJ$4=""),"",IF(AND(BJ$4&lt;=$D136,BJ$4+6&gt;=$D136),"C","")&amp;IF(AND(BJ$4&lt;=$E136,BJ$4+6&gt;=$E136),"A","")&amp;IF(AND(BJ$4&lt;=$G136,BJ$4+6&gt;=$F136),"V","")&amp;IF(AND(BJ$4&lt;=$H136,BJ$4+6&gt;=$H136),"R",""))</f>
        <v/>
      </c>
      <c r="BK136" s="34">
        <f>IF(OR($A136="",BK$4=""),"",IF(AND(BK$4&lt;=$D136,BK$4+6&gt;=$D136),"C","")&amp;IF(AND(BK$4&lt;=$E136,BK$4+6&gt;=$E136),"A","")&amp;IF(AND(BK$4&lt;=$G136,BK$4+6&gt;=$F136),"V","")&amp;IF(AND(BK$4&lt;=$H136,BK$4+6&gt;=$H136),"R",""))</f>
        <v/>
      </c>
      <c r="BL136" s="34">
        <f>IF(OR($A136="",BL$4=""),"",IF(AND(BL$4&lt;=$D136,BL$4+6&gt;=$D136),"C","")&amp;IF(AND(BL$4&lt;=$E136,BL$4+6&gt;=$E136),"A","")&amp;IF(AND(BL$4&lt;=$G136,BL$4+6&gt;=$F136),"V","")&amp;IF(AND(BL$4&lt;=$H136,BL$4+6&gt;=$H136),"R",""))</f>
        <v/>
      </c>
      <c r="BM136" s="34">
        <f>IF(OR($A136="",BM$4=""),"",IF(AND(BM$4&lt;=$D136,BM$4+6&gt;=$D136),"C","")&amp;IF(AND(BM$4&lt;=$E136,BM$4+6&gt;=$E136),"A","")&amp;IF(AND(BM$4&lt;=$G136,BM$4+6&gt;=$F136),"V","")&amp;IF(AND(BM$4&lt;=$H136,BM$4+6&gt;=$H136),"R",""))</f>
        <v/>
      </c>
      <c r="BN136" s="34">
        <f>IF(OR($A136="",BN$4=""),"",IF(AND(BN$4&lt;=$D136,BN$4+6&gt;=$D136),"C","")&amp;IF(AND(BN$4&lt;=$E136,BN$4+6&gt;=$E136),"A","")&amp;IF(AND(BN$4&lt;=$G136,BN$4+6&gt;=$F136),"V","")&amp;IF(AND(BN$4&lt;=$H136,BN$4+6&gt;=$H136),"R",""))</f>
        <v/>
      </c>
      <c r="BO136" s="34">
        <f>IF(OR($A136="",BO$4=""),"",IF(AND(BO$4&lt;=$D136,BO$4+6&gt;=$D136),"C","")&amp;IF(AND(BO$4&lt;=$E136,BO$4+6&gt;=$E136),"A","")&amp;IF(AND(BO$4&lt;=$G136,BO$4+6&gt;=$F136),"V","")&amp;IF(AND(BO$4&lt;=$H136,BO$4+6&gt;=$H136),"R",""))</f>
        <v/>
      </c>
      <c r="BP136" s="34">
        <f>IF(OR($A136="",BP$4=""),"",IF(AND(BP$4&lt;=$D136,BP$4+6&gt;=$D136),"C","")&amp;IF(AND(BP$4&lt;=$E136,BP$4+6&gt;=$E136),"A","")&amp;IF(AND(BP$4&lt;=$G136,BP$4+6&gt;=$F136),"V","")&amp;IF(AND(BP$4&lt;=$H136,BP$4+6&gt;=$H136),"R",""))</f>
        <v/>
      </c>
    </row>
    <row r="137" ht="26" customHeight="1">
      <c r="A137" s="13">
        <f>IF(Planejamento!A134="","",Planejamento!A134)</f>
        <v/>
      </c>
      <c r="B137" s="29">
        <f>IF(Planejamento!A134="","",Planejamento!B134)</f>
        <v/>
      </c>
      <c r="C137" s="29">
        <f>IF(Planejamento!A134="","",Planejamento!E134)</f>
        <v/>
      </c>
      <c r="D137" s="30">
        <f>IF(Planejamento!A134="","",Planejamento!L134)</f>
        <v/>
      </c>
      <c r="E137" s="30">
        <f>IF(Planejamento!A134="","",Planejamento!M134)</f>
        <v/>
      </c>
      <c r="F137" s="30">
        <f>IF(Planejamento!A134="","",Planejamento!G134)</f>
        <v/>
      </c>
      <c r="G137" s="30">
        <f>IF(Planejamento!A134="","",Planejamento!H134)</f>
        <v/>
      </c>
      <c r="H137" s="30">
        <f>IF(Planejamento!A134="","",Planejamento!N134)</f>
        <v/>
      </c>
      <c r="I137" s="31">
        <f>IF(OR($A137="",I$4=""),"",IF(AND(I$4&lt;=$D137,I$4+6&gt;=$D137),"C","")&amp;IF(AND(I$4&lt;=$E137,I$4+6&gt;=$E137),"A","")&amp;IF(AND(I$4&lt;=$G137,I$4+6&gt;=$F137),"V","")&amp;IF(AND(I$4&lt;=$H137,I$4+6&gt;=$H137),"R",""))</f>
        <v/>
      </c>
      <c r="J137" s="31">
        <f>IF(OR($A137="",J$4=""),"",IF(AND(J$4&lt;=$D137,J$4+6&gt;=$D137),"C","")&amp;IF(AND(J$4&lt;=$E137,J$4+6&gt;=$E137),"A","")&amp;IF(AND(J$4&lt;=$G137,J$4+6&gt;=$F137),"V","")&amp;IF(AND(J$4&lt;=$H137,J$4+6&gt;=$H137),"R",""))</f>
        <v/>
      </c>
      <c r="K137" s="31">
        <f>IF(OR($A137="",K$4=""),"",IF(AND(K$4&lt;=$D137,K$4+6&gt;=$D137),"C","")&amp;IF(AND(K$4&lt;=$E137,K$4+6&gt;=$E137),"A","")&amp;IF(AND(K$4&lt;=$G137,K$4+6&gt;=$F137),"V","")&amp;IF(AND(K$4&lt;=$H137,K$4+6&gt;=$H137),"R",""))</f>
        <v/>
      </c>
      <c r="L137" s="31">
        <f>IF(OR($A137="",L$4=""),"",IF(AND(L$4&lt;=$D137,L$4+6&gt;=$D137),"C","")&amp;IF(AND(L$4&lt;=$E137,L$4+6&gt;=$E137),"A","")&amp;IF(AND(L$4&lt;=$G137,L$4+6&gt;=$F137),"V","")&amp;IF(AND(L$4&lt;=$H137,L$4+6&gt;=$H137),"R",""))</f>
        <v/>
      </c>
      <c r="M137" s="31">
        <f>IF(OR($A137="",M$4=""),"",IF(AND(M$4&lt;=$D137,M$4+6&gt;=$D137),"C","")&amp;IF(AND(M$4&lt;=$E137,M$4+6&gt;=$E137),"A","")&amp;IF(AND(M$4&lt;=$G137,M$4+6&gt;=$F137),"V","")&amp;IF(AND(M$4&lt;=$H137,M$4+6&gt;=$H137),"R",""))</f>
        <v/>
      </c>
      <c r="N137" s="31">
        <f>IF(OR($A137="",N$4=""),"",IF(AND(N$4&lt;=$D137,N$4+6&gt;=$D137),"C","")&amp;IF(AND(N$4&lt;=$E137,N$4+6&gt;=$E137),"A","")&amp;IF(AND(N$4&lt;=$G137,N$4+6&gt;=$F137),"V","")&amp;IF(AND(N$4&lt;=$H137,N$4+6&gt;=$H137),"R",""))</f>
        <v/>
      </c>
      <c r="O137" s="31">
        <f>IF(OR($A137="",O$4=""),"",IF(AND(O$4&lt;=$D137,O$4+6&gt;=$D137),"C","")&amp;IF(AND(O$4&lt;=$E137,O$4+6&gt;=$E137),"A","")&amp;IF(AND(O$4&lt;=$G137,O$4+6&gt;=$F137),"V","")&amp;IF(AND(O$4&lt;=$H137,O$4+6&gt;=$H137),"R",""))</f>
        <v/>
      </c>
      <c r="P137" s="31">
        <f>IF(OR($A137="",P$4=""),"",IF(AND(P$4&lt;=$D137,P$4+6&gt;=$D137),"C","")&amp;IF(AND(P$4&lt;=$E137,P$4+6&gt;=$E137),"A","")&amp;IF(AND(P$4&lt;=$G137,P$4+6&gt;=$F137),"V","")&amp;IF(AND(P$4&lt;=$H137,P$4+6&gt;=$H137),"R",""))</f>
        <v/>
      </c>
      <c r="Q137" s="31">
        <f>IF(OR($A137="",Q$4=""),"",IF(AND(Q$4&lt;=$D137,Q$4+6&gt;=$D137),"C","")&amp;IF(AND(Q$4&lt;=$E137,Q$4+6&gt;=$E137),"A","")&amp;IF(AND(Q$4&lt;=$G137,Q$4+6&gt;=$F137),"V","")&amp;IF(AND(Q$4&lt;=$H137,Q$4+6&gt;=$H137),"R",""))</f>
        <v/>
      </c>
      <c r="R137" s="31">
        <f>IF(OR($A137="",R$4=""),"",IF(AND(R$4&lt;=$D137,R$4+6&gt;=$D137),"C","")&amp;IF(AND(R$4&lt;=$E137,R$4+6&gt;=$E137),"A","")&amp;IF(AND(R$4&lt;=$G137,R$4+6&gt;=$F137),"V","")&amp;IF(AND(R$4&lt;=$H137,R$4+6&gt;=$H137),"R",""))</f>
        <v/>
      </c>
      <c r="S137" s="31">
        <f>IF(OR($A137="",S$4=""),"",IF(AND(S$4&lt;=$D137,S$4+6&gt;=$D137),"C","")&amp;IF(AND(S$4&lt;=$E137,S$4+6&gt;=$E137),"A","")&amp;IF(AND(S$4&lt;=$G137,S$4+6&gt;=$F137),"V","")&amp;IF(AND(S$4&lt;=$H137,S$4+6&gt;=$H137),"R",""))</f>
        <v/>
      </c>
      <c r="T137" s="31">
        <f>IF(OR($A137="",T$4=""),"",IF(AND(T$4&lt;=$D137,T$4+6&gt;=$D137),"C","")&amp;IF(AND(T$4&lt;=$E137,T$4+6&gt;=$E137),"A","")&amp;IF(AND(T$4&lt;=$G137,T$4+6&gt;=$F137),"V","")&amp;IF(AND(T$4&lt;=$H137,T$4+6&gt;=$H137),"R",""))</f>
        <v/>
      </c>
      <c r="U137" s="31">
        <f>IF(OR($A137="",U$4=""),"",IF(AND(U$4&lt;=$D137,U$4+6&gt;=$D137),"C","")&amp;IF(AND(U$4&lt;=$E137,U$4+6&gt;=$E137),"A","")&amp;IF(AND(U$4&lt;=$G137,U$4+6&gt;=$F137),"V","")&amp;IF(AND(U$4&lt;=$H137,U$4+6&gt;=$H137),"R",""))</f>
        <v/>
      </c>
      <c r="V137" s="31">
        <f>IF(OR($A137="",V$4=""),"",IF(AND(V$4&lt;=$D137,V$4+6&gt;=$D137),"C","")&amp;IF(AND(V$4&lt;=$E137,V$4+6&gt;=$E137),"A","")&amp;IF(AND(V$4&lt;=$G137,V$4+6&gt;=$F137),"V","")&amp;IF(AND(V$4&lt;=$H137,V$4+6&gt;=$H137),"R",""))</f>
        <v/>
      </c>
      <c r="W137" s="31">
        <f>IF(OR($A137="",W$4=""),"",IF(AND(W$4&lt;=$D137,W$4+6&gt;=$D137),"C","")&amp;IF(AND(W$4&lt;=$E137,W$4+6&gt;=$E137),"A","")&amp;IF(AND(W$4&lt;=$G137,W$4+6&gt;=$F137),"V","")&amp;IF(AND(W$4&lt;=$H137,W$4+6&gt;=$H137),"R",""))</f>
        <v/>
      </c>
      <c r="X137" s="31">
        <f>IF(OR($A137="",X$4=""),"",IF(AND(X$4&lt;=$D137,X$4+6&gt;=$D137),"C","")&amp;IF(AND(X$4&lt;=$E137,X$4+6&gt;=$E137),"A","")&amp;IF(AND(X$4&lt;=$G137,X$4+6&gt;=$F137),"V","")&amp;IF(AND(X$4&lt;=$H137,X$4+6&gt;=$H137),"R",""))</f>
        <v/>
      </c>
      <c r="Y137" s="31">
        <f>IF(OR($A137="",Y$4=""),"",IF(AND(Y$4&lt;=$D137,Y$4+6&gt;=$D137),"C","")&amp;IF(AND(Y$4&lt;=$E137,Y$4+6&gt;=$E137),"A","")&amp;IF(AND(Y$4&lt;=$G137,Y$4+6&gt;=$F137),"V","")&amp;IF(AND(Y$4&lt;=$H137,Y$4+6&gt;=$H137),"R",""))</f>
        <v/>
      </c>
      <c r="Z137" s="31">
        <f>IF(OR($A137="",Z$4=""),"",IF(AND(Z$4&lt;=$D137,Z$4+6&gt;=$D137),"C","")&amp;IF(AND(Z$4&lt;=$E137,Z$4+6&gt;=$E137),"A","")&amp;IF(AND(Z$4&lt;=$G137,Z$4+6&gt;=$F137),"V","")&amp;IF(AND(Z$4&lt;=$H137,Z$4+6&gt;=$H137),"R",""))</f>
        <v/>
      </c>
      <c r="AA137" s="31">
        <f>IF(OR($A137="",AA$4=""),"",IF(AND(AA$4&lt;=$D137,AA$4+6&gt;=$D137),"C","")&amp;IF(AND(AA$4&lt;=$E137,AA$4+6&gt;=$E137),"A","")&amp;IF(AND(AA$4&lt;=$G137,AA$4+6&gt;=$F137),"V","")&amp;IF(AND(AA$4&lt;=$H137,AA$4+6&gt;=$H137),"R",""))</f>
        <v/>
      </c>
      <c r="AB137" s="31">
        <f>IF(OR($A137="",AB$4=""),"",IF(AND(AB$4&lt;=$D137,AB$4+6&gt;=$D137),"C","")&amp;IF(AND(AB$4&lt;=$E137,AB$4+6&gt;=$E137),"A","")&amp;IF(AND(AB$4&lt;=$G137,AB$4+6&gt;=$F137),"V","")&amp;IF(AND(AB$4&lt;=$H137,AB$4+6&gt;=$H137),"R",""))</f>
        <v/>
      </c>
      <c r="AC137" s="31">
        <f>IF(OR($A137="",AC$4=""),"",IF(AND(AC$4&lt;=$D137,AC$4+6&gt;=$D137),"C","")&amp;IF(AND(AC$4&lt;=$E137,AC$4+6&gt;=$E137),"A","")&amp;IF(AND(AC$4&lt;=$G137,AC$4+6&gt;=$F137),"V","")&amp;IF(AND(AC$4&lt;=$H137,AC$4+6&gt;=$H137),"R",""))</f>
        <v/>
      </c>
      <c r="AD137" s="31">
        <f>IF(OR($A137="",AD$4=""),"",IF(AND(AD$4&lt;=$D137,AD$4+6&gt;=$D137),"C","")&amp;IF(AND(AD$4&lt;=$E137,AD$4+6&gt;=$E137),"A","")&amp;IF(AND(AD$4&lt;=$G137,AD$4+6&gt;=$F137),"V","")&amp;IF(AND(AD$4&lt;=$H137,AD$4+6&gt;=$H137),"R",""))</f>
        <v/>
      </c>
      <c r="AE137" s="31">
        <f>IF(OR($A137="",AE$4=""),"",IF(AND(AE$4&lt;=$D137,AE$4+6&gt;=$D137),"C","")&amp;IF(AND(AE$4&lt;=$E137,AE$4+6&gt;=$E137),"A","")&amp;IF(AND(AE$4&lt;=$G137,AE$4+6&gt;=$F137),"V","")&amp;IF(AND(AE$4&lt;=$H137,AE$4+6&gt;=$H137),"R",""))</f>
        <v/>
      </c>
      <c r="AF137" s="31">
        <f>IF(OR($A137="",AF$4=""),"",IF(AND(AF$4&lt;=$D137,AF$4+6&gt;=$D137),"C","")&amp;IF(AND(AF$4&lt;=$E137,AF$4+6&gt;=$E137),"A","")&amp;IF(AND(AF$4&lt;=$G137,AF$4+6&gt;=$F137),"V","")&amp;IF(AND(AF$4&lt;=$H137,AF$4+6&gt;=$H137),"R",""))</f>
        <v/>
      </c>
      <c r="AG137" s="31">
        <f>IF(OR($A137="",AG$4=""),"",IF(AND(AG$4&lt;=$D137,AG$4+6&gt;=$D137),"C","")&amp;IF(AND(AG$4&lt;=$E137,AG$4+6&gt;=$E137),"A","")&amp;IF(AND(AG$4&lt;=$G137,AG$4+6&gt;=$F137),"V","")&amp;IF(AND(AG$4&lt;=$H137,AG$4+6&gt;=$H137),"R",""))</f>
        <v/>
      </c>
      <c r="AH137" s="31">
        <f>IF(OR($A137="",AH$4=""),"",IF(AND(AH$4&lt;=$D137,AH$4+6&gt;=$D137),"C","")&amp;IF(AND(AH$4&lt;=$E137,AH$4+6&gt;=$E137),"A","")&amp;IF(AND(AH$4&lt;=$G137,AH$4+6&gt;=$F137),"V","")&amp;IF(AND(AH$4&lt;=$H137,AH$4+6&gt;=$H137),"R",""))</f>
        <v/>
      </c>
      <c r="AI137" s="31">
        <f>IF(OR($A137="",AI$4=""),"",IF(AND(AI$4&lt;=$D137,AI$4+6&gt;=$D137),"C","")&amp;IF(AND(AI$4&lt;=$E137,AI$4+6&gt;=$E137),"A","")&amp;IF(AND(AI$4&lt;=$G137,AI$4+6&gt;=$F137),"V","")&amp;IF(AND(AI$4&lt;=$H137,AI$4+6&gt;=$H137),"R",""))</f>
        <v/>
      </c>
      <c r="AJ137" s="31">
        <f>IF(OR($A137="",AJ$4=""),"",IF(AND(AJ$4&lt;=$D137,AJ$4+6&gt;=$D137),"C","")&amp;IF(AND(AJ$4&lt;=$E137,AJ$4+6&gt;=$E137),"A","")&amp;IF(AND(AJ$4&lt;=$G137,AJ$4+6&gt;=$F137),"V","")&amp;IF(AND(AJ$4&lt;=$H137,AJ$4+6&gt;=$H137),"R",""))</f>
        <v/>
      </c>
      <c r="AK137" s="31">
        <f>IF(OR($A137="",AK$4=""),"",IF(AND(AK$4&lt;=$D137,AK$4+6&gt;=$D137),"C","")&amp;IF(AND(AK$4&lt;=$E137,AK$4+6&gt;=$E137),"A","")&amp;IF(AND(AK$4&lt;=$G137,AK$4+6&gt;=$F137),"V","")&amp;IF(AND(AK$4&lt;=$H137,AK$4+6&gt;=$H137),"R",""))</f>
        <v/>
      </c>
      <c r="AL137" s="31">
        <f>IF(OR($A137="",AL$4=""),"",IF(AND(AL$4&lt;=$D137,AL$4+6&gt;=$D137),"C","")&amp;IF(AND(AL$4&lt;=$E137,AL$4+6&gt;=$E137),"A","")&amp;IF(AND(AL$4&lt;=$G137,AL$4+6&gt;=$F137),"V","")&amp;IF(AND(AL$4&lt;=$H137,AL$4+6&gt;=$H137),"R",""))</f>
        <v/>
      </c>
      <c r="AM137" s="31">
        <f>IF(OR($A137="",AM$4=""),"",IF(AND(AM$4&lt;=$D137,AM$4+6&gt;=$D137),"C","")&amp;IF(AND(AM$4&lt;=$E137,AM$4+6&gt;=$E137),"A","")&amp;IF(AND(AM$4&lt;=$G137,AM$4+6&gt;=$F137),"V","")&amp;IF(AND(AM$4&lt;=$H137,AM$4+6&gt;=$H137),"R",""))</f>
        <v/>
      </c>
      <c r="AN137" s="31">
        <f>IF(OR($A137="",AN$4=""),"",IF(AND(AN$4&lt;=$D137,AN$4+6&gt;=$D137),"C","")&amp;IF(AND(AN$4&lt;=$E137,AN$4+6&gt;=$E137),"A","")&amp;IF(AND(AN$4&lt;=$G137,AN$4+6&gt;=$F137),"V","")&amp;IF(AND(AN$4&lt;=$H137,AN$4+6&gt;=$H137),"R",""))</f>
        <v/>
      </c>
      <c r="AO137" s="31">
        <f>IF(OR($A137="",AO$4=""),"",IF(AND(AO$4&lt;=$D137,AO$4+6&gt;=$D137),"C","")&amp;IF(AND(AO$4&lt;=$E137,AO$4+6&gt;=$E137),"A","")&amp;IF(AND(AO$4&lt;=$G137,AO$4+6&gt;=$F137),"V","")&amp;IF(AND(AO$4&lt;=$H137,AO$4+6&gt;=$H137),"R",""))</f>
        <v/>
      </c>
      <c r="AP137" s="31">
        <f>IF(OR($A137="",AP$4=""),"",IF(AND(AP$4&lt;=$D137,AP$4+6&gt;=$D137),"C","")&amp;IF(AND(AP$4&lt;=$E137,AP$4+6&gt;=$E137),"A","")&amp;IF(AND(AP$4&lt;=$G137,AP$4+6&gt;=$F137),"V","")&amp;IF(AND(AP$4&lt;=$H137,AP$4+6&gt;=$H137),"R",""))</f>
        <v/>
      </c>
      <c r="AQ137" s="31">
        <f>IF(OR($A137="",AQ$4=""),"",IF(AND(AQ$4&lt;=$D137,AQ$4+6&gt;=$D137),"C","")&amp;IF(AND(AQ$4&lt;=$E137,AQ$4+6&gt;=$E137),"A","")&amp;IF(AND(AQ$4&lt;=$G137,AQ$4+6&gt;=$F137),"V","")&amp;IF(AND(AQ$4&lt;=$H137,AQ$4+6&gt;=$H137),"R",""))</f>
        <v/>
      </c>
      <c r="AR137" s="31">
        <f>IF(OR($A137="",AR$4=""),"",IF(AND(AR$4&lt;=$D137,AR$4+6&gt;=$D137),"C","")&amp;IF(AND(AR$4&lt;=$E137,AR$4+6&gt;=$E137),"A","")&amp;IF(AND(AR$4&lt;=$G137,AR$4+6&gt;=$F137),"V","")&amp;IF(AND(AR$4&lt;=$H137,AR$4+6&gt;=$H137),"R",""))</f>
        <v/>
      </c>
      <c r="AS137" s="31">
        <f>IF(OR($A137="",AS$4=""),"",IF(AND(AS$4&lt;=$D137,AS$4+6&gt;=$D137),"C","")&amp;IF(AND(AS$4&lt;=$E137,AS$4+6&gt;=$E137),"A","")&amp;IF(AND(AS$4&lt;=$G137,AS$4+6&gt;=$F137),"V","")&amp;IF(AND(AS$4&lt;=$H137,AS$4+6&gt;=$H137),"R",""))</f>
        <v/>
      </c>
      <c r="AT137" s="31">
        <f>IF(OR($A137="",AT$4=""),"",IF(AND(AT$4&lt;=$D137,AT$4+6&gt;=$D137),"C","")&amp;IF(AND(AT$4&lt;=$E137,AT$4+6&gt;=$E137),"A","")&amp;IF(AND(AT$4&lt;=$G137,AT$4+6&gt;=$F137),"V","")&amp;IF(AND(AT$4&lt;=$H137,AT$4+6&gt;=$H137),"R",""))</f>
        <v/>
      </c>
      <c r="AU137" s="31">
        <f>IF(OR($A137="",AU$4=""),"",IF(AND(AU$4&lt;=$D137,AU$4+6&gt;=$D137),"C","")&amp;IF(AND(AU$4&lt;=$E137,AU$4+6&gt;=$E137),"A","")&amp;IF(AND(AU$4&lt;=$G137,AU$4+6&gt;=$F137),"V","")&amp;IF(AND(AU$4&lt;=$H137,AU$4+6&gt;=$H137),"R",""))</f>
        <v/>
      </c>
      <c r="AV137" s="31">
        <f>IF(OR($A137="",AV$4=""),"",IF(AND(AV$4&lt;=$D137,AV$4+6&gt;=$D137),"C","")&amp;IF(AND(AV$4&lt;=$E137,AV$4+6&gt;=$E137),"A","")&amp;IF(AND(AV$4&lt;=$G137,AV$4+6&gt;=$F137),"V","")&amp;IF(AND(AV$4&lt;=$H137,AV$4+6&gt;=$H137),"R",""))</f>
        <v/>
      </c>
      <c r="AW137" s="31">
        <f>IF(OR($A137="",AW$4=""),"",IF(AND(AW$4&lt;=$D137,AW$4+6&gt;=$D137),"C","")&amp;IF(AND(AW$4&lt;=$E137,AW$4+6&gt;=$E137),"A","")&amp;IF(AND(AW$4&lt;=$G137,AW$4+6&gt;=$F137),"V","")&amp;IF(AND(AW$4&lt;=$H137,AW$4+6&gt;=$H137),"R",""))</f>
        <v/>
      </c>
      <c r="AX137" s="31">
        <f>IF(OR($A137="",AX$4=""),"",IF(AND(AX$4&lt;=$D137,AX$4+6&gt;=$D137),"C","")&amp;IF(AND(AX$4&lt;=$E137,AX$4+6&gt;=$E137),"A","")&amp;IF(AND(AX$4&lt;=$G137,AX$4+6&gt;=$F137),"V","")&amp;IF(AND(AX$4&lt;=$H137,AX$4+6&gt;=$H137),"R",""))</f>
        <v/>
      </c>
      <c r="AY137" s="31">
        <f>IF(OR($A137="",AY$4=""),"",IF(AND(AY$4&lt;=$D137,AY$4+6&gt;=$D137),"C","")&amp;IF(AND(AY$4&lt;=$E137,AY$4+6&gt;=$E137),"A","")&amp;IF(AND(AY$4&lt;=$G137,AY$4+6&gt;=$F137),"V","")&amp;IF(AND(AY$4&lt;=$H137,AY$4+6&gt;=$H137),"R",""))</f>
        <v/>
      </c>
      <c r="AZ137" s="31">
        <f>IF(OR($A137="",AZ$4=""),"",IF(AND(AZ$4&lt;=$D137,AZ$4+6&gt;=$D137),"C","")&amp;IF(AND(AZ$4&lt;=$E137,AZ$4+6&gt;=$E137),"A","")&amp;IF(AND(AZ$4&lt;=$G137,AZ$4+6&gt;=$F137),"V","")&amp;IF(AND(AZ$4&lt;=$H137,AZ$4+6&gt;=$H137),"R",""))</f>
        <v/>
      </c>
      <c r="BA137" s="31">
        <f>IF(OR($A137="",BA$4=""),"",IF(AND(BA$4&lt;=$D137,BA$4+6&gt;=$D137),"C","")&amp;IF(AND(BA$4&lt;=$E137,BA$4+6&gt;=$E137),"A","")&amp;IF(AND(BA$4&lt;=$G137,BA$4+6&gt;=$F137),"V","")&amp;IF(AND(BA$4&lt;=$H137,BA$4+6&gt;=$H137),"R",""))</f>
        <v/>
      </c>
      <c r="BB137" s="31">
        <f>IF(OR($A137="",BB$4=""),"",IF(AND(BB$4&lt;=$D137,BB$4+6&gt;=$D137),"C","")&amp;IF(AND(BB$4&lt;=$E137,BB$4+6&gt;=$E137),"A","")&amp;IF(AND(BB$4&lt;=$G137,BB$4+6&gt;=$F137),"V","")&amp;IF(AND(BB$4&lt;=$H137,BB$4+6&gt;=$H137),"R",""))</f>
        <v/>
      </c>
      <c r="BC137" s="31">
        <f>IF(OR($A137="",BC$4=""),"",IF(AND(BC$4&lt;=$D137,BC$4+6&gt;=$D137),"C","")&amp;IF(AND(BC$4&lt;=$E137,BC$4+6&gt;=$E137),"A","")&amp;IF(AND(BC$4&lt;=$G137,BC$4+6&gt;=$F137),"V","")&amp;IF(AND(BC$4&lt;=$H137,BC$4+6&gt;=$H137),"R",""))</f>
        <v/>
      </c>
      <c r="BD137" s="31">
        <f>IF(OR($A137="",BD$4=""),"",IF(AND(BD$4&lt;=$D137,BD$4+6&gt;=$D137),"C","")&amp;IF(AND(BD$4&lt;=$E137,BD$4+6&gt;=$E137),"A","")&amp;IF(AND(BD$4&lt;=$G137,BD$4+6&gt;=$F137),"V","")&amp;IF(AND(BD$4&lt;=$H137,BD$4+6&gt;=$H137),"R",""))</f>
        <v/>
      </c>
      <c r="BE137" s="31">
        <f>IF(OR($A137="",BE$4=""),"",IF(AND(BE$4&lt;=$D137,BE$4+6&gt;=$D137),"C","")&amp;IF(AND(BE$4&lt;=$E137,BE$4+6&gt;=$E137),"A","")&amp;IF(AND(BE$4&lt;=$G137,BE$4+6&gt;=$F137),"V","")&amp;IF(AND(BE$4&lt;=$H137,BE$4+6&gt;=$H137),"R",""))</f>
        <v/>
      </c>
      <c r="BF137" s="31">
        <f>IF(OR($A137="",BF$4=""),"",IF(AND(BF$4&lt;=$D137,BF$4+6&gt;=$D137),"C","")&amp;IF(AND(BF$4&lt;=$E137,BF$4+6&gt;=$E137),"A","")&amp;IF(AND(BF$4&lt;=$G137,BF$4+6&gt;=$F137),"V","")&amp;IF(AND(BF$4&lt;=$H137,BF$4+6&gt;=$H137),"R",""))</f>
        <v/>
      </c>
      <c r="BG137" s="31">
        <f>IF(OR($A137="",BG$4=""),"",IF(AND(BG$4&lt;=$D137,BG$4+6&gt;=$D137),"C","")&amp;IF(AND(BG$4&lt;=$E137,BG$4+6&gt;=$E137),"A","")&amp;IF(AND(BG$4&lt;=$G137,BG$4+6&gt;=$F137),"V","")&amp;IF(AND(BG$4&lt;=$H137,BG$4+6&gt;=$H137),"R",""))</f>
        <v/>
      </c>
      <c r="BH137" s="31">
        <f>IF(OR($A137="",BH$4=""),"",IF(AND(BH$4&lt;=$D137,BH$4+6&gt;=$D137),"C","")&amp;IF(AND(BH$4&lt;=$E137,BH$4+6&gt;=$E137),"A","")&amp;IF(AND(BH$4&lt;=$G137,BH$4+6&gt;=$F137),"V","")&amp;IF(AND(BH$4&lt;=$H137,BH$4+6&gt;=$H137),"R",""))</f>
        <v/>
      </c>
      <c r="BI137" s="31">
        <f>IF(OR($A137="",BI$4=""),"",IF(AND(BI$4&lt;=$D137,BI$4+6&gt;=$D137),"C","")&amp;IF(AND(BI$4&lt;=$E137,BI$4+6&gt;=$E137),"A","")&amp;IF(AND(BI$4&lt;=$G137,BI$4+6&gt;=$F137),"V","")&amp;IF(AND(BI$4&lt;=$H137,BI$4+6&gt;=$H137),"R",""))</f>
        <v/>
      </c>
      <c r="BJ137" s="31">
        <f>IF(OR($A137="",BJ$4=""),"",IF(AND(BJ$4&lt;=$D137,BJ$4+6&gt;=$D137),"C","")&amp;IF(AND(BJ$4&lt;=$E137,BJ$4+6&gt;=$E137),"A","")&amp;IF(AND(BJ$4&lt;=$G137,BJ$4+6&gt;=$F137),"V","")&amp;IF(AND(BJ$4&lt;=$H137,BJ$4+6&gt;=$H137),"R",""))</f>
        <v/>
      </c>
      <c r="BK137" s="31">
        <f>IF(OR($A137="",BK$4=""),"",IF(AND(BK$4&lt;=$D137,BK$4+6&gt;=$D137),"C","")&amp;IF(AND(BK$4&lt;=$E137,BK$4+6&gt;=$E137),"A","")&amp;IF(AND(BK$4&lt;=$G137,BK$4+6&gt;=$F137),"V","")&amp;IF(AND(BK$4&lt;=$H137,BK$4+6&gt;=$H137),"R",""))</f>
        <v/>
      </c>
      <c r="BL137" s="31">
        <f>IF(OR($A137="",BL$4=""),"",IF(AND(BL$4&lt;=$D137,BL$4+6&gt;=$D137),"C","")&amp;IF(AND(BL$4&lt;=$E137,BL$4+6&gt;=$E137),"A","")&amp;IF(AND(BL$4&lt;=$G137,BL$4+6&gt;=$F137),"V","")&amp;IF(AND(BL$4&lt;=$H137,BL$4+6&gt;=$H137),"R",""))</f>
        <v/>
      </c>
      <c r="BM137" s="31">
        <f>IF(OR($A137="",BM$4=""),"",IF(AND(BM$4&lt;=$D137,BM$4+6&gt;=$D137),"C","")&amp;IF(AND(BM$4&lt;=$E137,BM$4+6&gt;=$E137),"A","")&amp;IF(AND(BM$4&lt;=$G137,BM$4+6&gt;=$F137),"V","")&amp;IF(AND(BM$4&lt;=$H137,BM$4+6&gt;=$H137),"R",""))</f>
        <v/>
      </c>
      <c r="BN137" s="31">
        <f>IF(OR($A137="",BN$4=""),"",IF(AND(BN$4&lt;=$D137,BN$4+6&gt;=$D137),"C","")&amp;IF(AND(BN$4&lt;=$E137,BN$4+6&gt;=$E137),"A","")&amp;IF(AND(BN$4&lt;=$G137,BN$4+6&gt;=$F137),"V","")&amp;IF(AND(BN$4&lt;=$H137,BN$4+6&gt;=$H137),"R",""))</f>
        <v/>
      </c>
      <c r="BO137" s="31">
        <f>IF(OR($A137="",BO$4=""),"",IF(AND(BO$4&lt;=$D137,BO$4+6&gt;=$D137),"C","")&amp;IF(AND(BO$4&lt;=$E137,BO$4+6&gt;=$E137),"A","")&amp;IF(AND(BO$4&lt;=$G137,BO$4+6&gt;=$F137),"V","")&amp;IF(AND(BO$4&lt;=$H137,BO$4+6&gt;=$H137),"R",""))</f>
        <v/>
      </c>
      <c r="BP137" s="31">
        <f>IF(OR($A137="",BP$4=""),"",IF(AND(BP$4&lt;=$D137,BP$4+6&gt;=$D137),"C","")&amp;IF(AND(BP$4&lt;=$E137,BP$4+6&gt;=$E137),"A","")&amp;IF(AND(BP$4&lt;=$G137,BP$4+6&gt;=$F137),"V","")&amp;IF(AND(BP$4&lt;=$H137,BP$4+6&gt;=$H137),"R",""))</f>
        <v/>
      </c>
    </row>
    <row r="138" ht="26" customHeight="1">
      <c r="A138" s="12">
        <f>IF(Planejamento!A135="","",Planejamento!A135)</f>
        <v/>
      </c>
      <c r="B138" s="32">
        <f>IF(Planejamento!A135="","",Planejamento!B135)</f>
        <v/>
      </c>
      <c r="C138" s="32">
        <f>IF(Planejamento!A135="","",Planejamento!E135)</f>
        <v/>
      </c>
      <c r="D138" s="33">
        <f>IF(Planejamento!A135="","",Planejamento!L135)</f>
        <v/>
      </c>
      <c r="E138" s="33">
        <f>IF(Planejamento!A135="","",Planejamento!M135)</f>
        <v/>
      </c>
      <c r="F138" s="33">
        <f>IF(Planejamento!A135="","",Planejamento!G135)</f>
        <v/>
      </c>
      <c r="G138" s="33">
        <f>IF(Planejamento!A135="","",Planejamento!H135)</f>
        <v/>
      </c>
      <c r="H138" s="33">
        <f>IF(Planejamento!A135="","",Planejamento!N135)</f>
        <v/>
      </c>
      <c r="I138" s="34">
        <f>IF(OR($A138="",I$4=""),"",IF(AND(I$4&lt;=$D138,I$4+6&gt;=$D138),"C","")&amp;IF(AND(I$4&lt;=$E138,I$4+6&gt;=$E138),"A","")&amp;IF(AND(I$4&lt;=$G138,I$4+6&gt;=$F138),"V","")&amp;IF(AND(I$4&lt;=$H138,I$4+6&gt;=$H138),"R",""))</f>
        <v/>
      </c>
      <c r="J138" s="34">
        <f>IF(OR($A138="",J$4=""),"",IF(AND(J$4&lt;=$D138,J$4+6&gt;=$D138),"C","")&amp;IF(AND(J$4&lt;=$E138,J$4+6&gt;=$E138),"A","")&amp;IF(AND(J$4&lt;=$G138,J$4+6&gt;=$F138),"V","")&amp;IF(AND(J$4&lt;=$H138,J$4+6&gt;=$H138),"R",""))</f>
        <v/>
      </c>
      <c r="K138" s="34">
        <f>IF(OR($A138="",K$4=""),"",IF(AND(K$4&lt;=$D138,K$4+6&gt;=$D138),"C","")&amp;IF(AND(K$4&lt;=$E138,K$4+6&gt;=$E138),"A","")&amp;IF(AND(K$4&lt;=$G138,K$4+6&gt;=$F138),"V","")&amp;IF(AND(K$4&lt;=$H138,K$4+6&gt;=$H138),"R",""))</f>
        <v/>
      </c>
      <c r="L138" s="34">
        <f>IF(OR($A138="",L$4=""),"",IF(AND(L$4&lt;=$D138,L$4+6&gt;=$D138),"C","")&amp;IF(AND(L$4&lt;=$E138,L$4+6&gt;=$E138),"A","")&amp;IF(AND(L$4&lt;=$G138,L$4+6&gt;=$F138),"V","")&amp;IF(AND(L$4&lt;=$H138,L$4+6&gt;=$H138),"R",""))</f>
        <v/>
      </c>
      <c r="M138" s="34">
        <f>IF(OR($A138="",M$4=""),"",IF(AND(M$4&lt;=$D138,M$4+6&gt;=$D138),"C","")&amp;IF(AND(M$4&lt;=$E138,M$4+6&gt;=$E138),"A","")&amp;IF(AND(M$4&lt;=$G138,M$4+6&gt;=$F138),"V","")&amp;IF(AND(M$4&lt;=$H138,M$4+6&gt;=$H138),"R",""))</f>
        <v/>
      </c>
      <c r="N138" s="34">
        <f>IF(OR($A138="",N$4=""),"",IF(AND(N$4&lt;=$D138,N$4+6&gt;=$D138),"C","")&amp;IF(AND(N$4&lt;=$E138,N$4+6&gt;=$E138),"A","")&amp;IF(AND(N$4&lt;=$G138,N$4+6&gt;=$F138),"V","")&amp;IF(AND(N$4&lt;=$H138,N$4+6&gt;=$H138),"R",""))</f>
        <v/>
      </c>
      <c r="O138" s="34">
        <f>IF(OR($A138="",O$4=""),"",IF(AND(O$4&lt;=$D138,O$4+6&gt;=$D138),"C","")&amp;IF(AND(O$4&lt;=$E138,O$4+6&gt;=$E138),"A","")&amp;IF(AND(O$4&lt;=$G138,O$4+6&gt;=$F138),"V","")&amp;IF(AND(O$4&lt;=$H138,O$4+6&gt;=$H138),"R",""))</f>
        <v/>
      </c>
      <c r="P138" s="34">
        <f>IF(OR($A138="",P$4=""),"",IF(AND(P$4&lt;=$D138,P$4+6&gt;=$D138),"C","")&amp;IF(AND(P$4&lt;=$E138,P$4+6&gt;=$E138),"A","")&amp;IF(AND(P$4&lt;=$G138,P$4+6&gt;=$F138),"V","")&amp;IF(AND(P$4&lt;=$H138,P$4+6&gt;=$H138),"R",""))</f>
        <v/>
      </c>
      <c r="Q138" s="34">
        <f>IF(OR($A138="",Q$4=""),"",IF(AND(Q$4&lt;=$D138,Q$4+6&gt;=$D138),"C","")&amp;IF(AND(Q$4&lt;=$E138,Q$4+6&gt;=$E138),"A","")&amp;IF(AND(Q$4&lt;=$G138,Q$4+6&gt;=$F138),"V","")&amp;IF(AND(Q$4&lt;=$H138,Q$4+6&gt;=$H138),"R",""))</f>
        <v/>
      </c>
      <c r="R138" s="34">
        <f>IF(OR($A138="",R$4=""),"",IF(AND(R$4&lt;=$D138,R$4+6&gt;=$D138),"C","")&amp;IF(AND(R$4&lt;=$E138,R$4+6&gt;=$E138),"A","")&amp;IF(AND(R$4&lt;=$G138,R$4+6&gt;=$F138),"V","")&amp;IF(AND(R$4&lt;=$H138,R$4+6&gt;=$H138),"R",""))</f>
        <v/>
      </c>
      <c r="S138" s="34">
        <f>IF(OR($A138="",S$4=""),"",IF(AND(S$4&lt;=$D138,S$4+6&gt;=$D138),"C","")&amp;IF(AND(S$4&lt;=$E138,S$4+6&gt;=$E138),"A","")&amp;IF(AND(S$4&lt;=$G138,S$4+6&gt;=$F138),"V","")&amp;IF(AND(S$4&lt;=$H138,S$4+6&gt;=$H138),"R",""))</f>
        <v/>
      </c>
      <c r="T138" s="34">
        <f>IF(OR($A138="",T$4=""),"",IF(AND(T$4&lt;=$D138,T$4+6&gt;=$D138),"C","")&amp;IF(AND(T$4&lt;=$E138,T$4+6&gt;=$E138),"A","")&amp;IF(AND(T$4&lt;=$G138,T$4+6&gt;=$F138),"V","")&amp;IF(AND(T$4&lt;=$H138,T$4+6&gt;=$H138),"R",""))</f>
        <v/>
      </c>
      <c r="U138" s="34">
        <f>IF(OR($A138="",U$4=""),"",IF(AND(U$4&lt;=$D138,U$4+6&gt;=$D138),"C","")&amp;IF(AND(U$4&lt;=$E138,U$4+6&gt;=$E138),"A","")&amp;IF(AND(U$4&lt;=$G138,U$4+6&gt;=$F138),"V","")&amp;IF(AND(U$4&lt;=$H138,U$4+6&gt;=$H138),"R",""))</f>
        <v/>
      </c>
      <c r="V138" s="34">
        <f>IF(OR($A138="",V$4=""),"",IF(AND(V$4&lt;=$D138,V$4+6&gt;=$D138),"C","")&amp;IF(AND(V$4&lt;=$E138,V$4+6&gt;=$E138),"A","")&amp;IF(AND(V$4&lt;=$G138,V$4+6&gt;=$F138),"V","")&amp;IF(AND(V$4&lt;=$H138,V$4+6&gt;=$H138),"R",""))</f>
        <v/>
      </c>
      <c r="W138" s="34">
        <f>IF(OR($A138="",W$4=""),"",IF(AND(W$4&lt;=$D138,W$4+6&gt;=$D138),"C","")&amp;IF(AND(W$4&lt;=$E138,W$4+6&gt;=$E138),"A","")&amp;IF(AND(W$4&lt;=$G138,W$4+6&gt;=$F138),"V","")&amp;IF(AND(W$4&lt;=$H138,W$4+6&gt;=$H138),"R",""))</f>
        <v/>
      </c>
      <c r="X138" s="34">
        <f>IF(OR($A138="",X$4=""),"",IF(AND(X$4&lt;=$D138,X$4+6&gt;=$D138),"C","")&amp;IF(AND(X$4&lt;=$E138,X$4+6&gt;=$E138),"A","")&amp;IF(AND(X$4&lt;=$G138,X$4+6&gt;=$F138),"V","")&amp;IF(AND(X$4&lt;=$H138,X$4+6&gt;=$H138),"R",""))</f>
        <v/>
      </c>
      <c r="Y138" s="34">
        <f>IF(OR($A138="",Y$4=""),"",IF(AND(Y$4&lt;=$D138,Y$4+6&gt;=$D138),"C","")&amp;IF(AND(Y$4&lt;=$E138,Y$4+6&gt;=$E138),"A","")&amp;IF(AND(Y$4&lt;=$G138,Y$4+6&gt;=$F138),"V","")&amp;IF(AND(Y$4&lt;=$H138,Y$4+6&gt;=$H138),"R",""))</f>
        <v/>
      </c>
      <c r="Z138" s="34">
        <f>IF(OR($A138="",Z$4=""),"",IF(AND(Z$4&lt;=$D138,Z$4+6&gt;=$D138),"C","")&amp;IF(AND(Z$4&lt;=$E138,Z$4+6&gt;=$E138),"A","")&amp;IF(AND(Z$4&lt;=$G138,Z$4+6&gt;=$F138),"V","")&amp;IF(AND(Z$4&lt;=$H138,Z$4+6&gt;=$H138),"R",""))</f>
        <v/>
      </c>
      <c r="AA138" s="34">
        <f>IF(OR($A138="",AA$4=""),"",IF(AND(AA$4&lt;=$D138,AA$4+6&gt;=$D138),"C","")&amp;IF(AND(AA$4&lt;=$E138,AA$4+6&gt;=$E138),"A","")&amp;IF(AND(AA$4&lt;=$G138,AA$4+6&gt;=$F138),"V","")&amp;IF(AND(AA$4&lt;=$H138,AA$4+6&gt;=$H138),"R",""))</f>
        <v/>
      </c>
      <c r="AB138" s="34">
        <f>IF(OR($A138="",AB$4=""),"",IF(AND(AB$4&lt;=$D138,AB$4+6&gt;=$D138),"C","")&amp;IF(AND(AB$4&lt;=$E138,AB$4+6&gt;=$E138),"A","")&amp;IF(AND(AB$4&lt;=$G138,AB$4+6&gt;=$F138),"V","")&amp;IF(AND(AB$4&lt;=$H138,AB$4+6&gt;=$H138),"R",""))</f>
        <v/>
      </c>
      <c r="AC138" s="34">
        <f>IF(OR($A138="",AC$4=""),"",IF(AND(AC$4&lt;=$D138,AC$4+6&gt;=$D138),"C","")&amp;IF(AND(AC$4&lt;=$E138,AC$4+6&gt;=$E138),"A","")&amp;IF(AND(AC$4&lt;=$G138,AC$4+6&gt;=$F138),"V","")&amp;IF(AND(AC$4&lt;=$H138,AC$4+6&gt;=$H138),"R",""))</f>
        <v/>
      </c>
      <c r="AD138" s="34">
        <f>IF(OR($A138="",AD$4=""),"",IF(AND(AD$4&lt;=$D138,AD$4+6&gt;=$D138),"C","")&amp;IF(AND(AD$4&lt;=$E138,AD$4+6&gt;=$E138),"A","")&amp;IF(AND(AD$4&lt;=$G138,AD$4+6&gt;=$F138),"V","")&amp;IF(AND(AD$4&lt;=$H138,AD$4+6&gt;=$H138),"R",""))</f>
        <v/>
      </c>
      <c r="AE138" s="34">
        <f>IF(OR($A138="",AE$4=""),"",IF(AND(AE$4&lt;=$D138,AE$4+6&gt;=$D138),"C","")&amp;IF(AND(AE$4&lt;=$E138,AE$4+6&gt;=$E138),"A","")&amp;IF(AND(AE$4&lt;=$G138,AE$4+6&gt;=$F138),"V","")&amp;IF(AND(AE$4&lt;=$H138,AE$4+6&gt;=$H138),"R",""))</f>
        <v/>
      </c>
      <c r="AF138" s="34">
        <f>IF(OR($A138="",AF$4=""),"",IF(AND(AF$4&lt;=$D138,AF$4+6&gt;=$D138),"C","")&amp;IF(AND(AF$4&lt;=$E138,AF$4+6&gt;=$E138),"A","")&amp;IF(AND(AF$4&lt;=$G138,AF$4+6&gt;=$F138),"V","")&amp;IF(AND(AF$4&lt;=$H138,AF$4+6&gt;=$H138),"R",""))</f>
        <v/>
      </c>
      <c r="AG138" s="34">
        <f>IF(OR($A138="",AG$4=""),"",IF(AND(AG$4&lt;=$D138,AG$4+6&gt;=$D138),"C","")&amp;IF(AND(AG$4&lt;=$E138,AG$4+6&gt;=$E138),"A","")&amp;IF(AND(AG$4&lt;=$G138,AG$4+6&gt;=$F138),"V","")&amp;IF(AND(AG$4&lt;=$H138,AG$4+6&gt;=$H138),"R",""))</f>
        <v/>
      </c>
      <c r="AH138" s="34">
        <f>IF(OR($A138="",AH$4=""),"",IF(AND(AH$4&lt;=$D138,AH$4+6&gt;=$D138),"C","")&amp;IF(AND(AH$4&lt;=$E138,AH$4+6&gt;=$E138),"A","")&amp;IF(AND(AH$4&lt;=$G138,AH$4+6&gt;=$F138),"V","")&amp;IF(AND(AH$4&lt;=$H138,AH$4+6&gt;=$H138),"R",""))</f>
        <v/>
      </c>
      <c r="AI138" s="34">
        <f>IF(OR($A138="",AI$4=""),"",IF(AND(AI$4&lt;=$D138,AI$4+6&gt;=$D138),"C","")&amp;IF(AND(AI$4&lt;=$E138,AI$4+6&gt;=$E138),"A","")&amp;IF(AND(AI$4&lt;=$G138,AI$4+6&gt;=$F138),"V","")&amp;IF(AND(AI$4&lt;=$H138,AI$4+6&gt;=$H138),"R",""))</f>
        <v/>
      </c>
      <c r="AJ138" s="34">
        <f>IF(OR($A138="",AJ$4=""),"",IF(AND(AJ$4&lt;=$D138,AJ$4+6&gt;=$D138),"C","")&amp;IF(AND(AJ$4&lt;=$E138,AJ$4+6&gt;=$E138),"A","")&amp;IF(AND(AJ$4&lt;=$G138,AJ$4+6&gt;=$F138),"V","")&amp;IF(AND(AJ$4&lt;=$H138,AJ$4+6&gt;=$H138),"R",""))</f>
        <v/>
      </c>
      <c r="AK138" s="34">
        <f>IF(OR($A138="",AK$4=""),"",IF(AND(AK$4&lt;=$D138,AK$4+6&gt;=$D138),"C","")&amp;IF(AND(AK$4&lt;=$E138,AK$4+6&gt;=$E138),"A","")&amp;IF(AND(AK$4&lt;=$G138,AK$4+6&gt;=$F138),"V","")&amp;IF(AND(AK$4&lt;=$H138,AK$4+6&gt;=$H138),"R",""))</f>
        <v/>
      </c>
      <c r="AL138" s="34">
        <f>IF(OR($A138="",AL$4=""),"",IF(AND(AL$4&lt;=$D138,AL$4+6&gt;=$D138),"C","")&amp;IF(AND(AL$4&lt;=$E138,AL$4+6&gt;=$E138),"A","")&amp;IF(AND(AL$4&lt;=$G138,AL$4+6&gt;=$F138),"V","")&amp;IF(AND(AL$4&lt;=$H138,AL$4+6&gt;=$H138),"R",""))</f>
        <v/>
      </c>
      <c r="AM138" s="34">
        <f>IF(OR($A138="",AM$4=""),"",IF(AND(AM$4&lt;=$D138,AM$4+6&gt;=$D138),"C","")&amp;IF(AND(AM$4&lt;=$E138,AM$4+6&gt;=$E138),"A","")&amp;IF(AND(AM$4&lt;=$G138,AM$4+6&gt;=$F138),"V","")&amp;IF(AND(AM$4&lt;=$H138,AM$4+6&gt;=$H138),"R",""))</f>
        <v/>
      </c>
      <c r="AN138" s="34">
        <f>IF(OR($A138="",AN$4=""),"",IF(AND(AN$4&lt;=$D138,AN$4+6&gt;=$D138),"C","")&amp;IF(AND(AN$4&lt;=$E138,AN$4+6&gt;=$E138),"A","")&amp;IF(AND(AN$4&lt;=$G138,AN$4+6&gt;=$F138),"V","")&amp;IF(AND(AN$4&lt;=$H138,AN$4+6&gt;=$H138),"R",""))</f>
        <v/>
      </c>
      <c r="AO138" s="34">
        <f>IF(OR($A138="",AO$4=""),"",IF(AND(AO$4&lt;=$D138,AO$4+6&gt;=$D138),"C","")&amp;IF(AND(AO$4&lt;=$E138,AO$4+6&gt;=$E138),"A","")&amp;IF(AND(AO$4&lt;=$G138,AO$4+6&gt;=$F138),"V","")&amp;IF(AND(AO$4&lt;=$H138,AO$4+6&gt;=$H138),"R",""))</f>
        <v/>
      </c>
      <c r="AP138" s="34">
        <f>IF(OR($A138="",AP$4=""),"",IF(AND(AP$4&lt;=$D138,AP$4+6&gt;=$D138),"C","")&amp;IF(AND(AP$4&lt;=$E138,AP$4+6&gt;=$E138),"A","")&amp;IF(AND(AP$4&lt;=$G138,AP$4+6&gt;=$F138),"V","")&amp;IF(AND(AP$4&lt;=$H138,AP$4+6&gt;=$H138),"R",""))</f>
        <v/>
      </c>
      <c r="AQ138" s="34">
        <f>IF(OR($A138="",AQ$4=""),"",IF(AND(AQ$4&lt;=$D138,AQ$4+6&gt;=$D138),"C","")&amp;IF(AND(AQ$4&lt;=$E138,AQ$4+6&gt;=$E138),"A","")&amp;IF(AND(AQ$4&lt;=$G138,AQ$4+6&gt;=$F138),"V","")&amp;IF(AND(AQ$4&lt;=$H138,AQ$4+6&gt;=$H138),"R",""))</f>
        <v/>
      </c>
      <c r="AR138" s="34">
        <f>IF(OR($A138="",AR$4=""),"",IF(AND(AR$4&lt;=$D138,AR$4+6&gt;=$D138),"C","")&amp;IF(AND(AR$4&lt;=$E138,AR$4+6&gt;=$E138),"A","")&amp;IF(AND(AR$4&lt;=$G138,AR$4+6&gt;=$F138),"V","")&amp;IF(AND(AR$4&lt;=$H138,AR$4+6&gt;=$H138),"R",""))</f>
        <v/>
      </c>
      <c r="AS138" s="34">
        <f>IF(OR($A138="",AS$4=""),"",IF(AND(AS$4&lt;=$D138,AS$4+6&gt;=$D138),"C","")&amp;IF(AND(AS$4&lt;=$E138,AS$4+6&gt;=$E138),"A","")&amp;IF(AND(AS$4&lt;=$G138,AS$4+6&gt;=$F138),"V","")&amp;IF(AND(AS$4&lt;=$H138,AS$4+6&gt;=$H138),"R",""))</f>
        <v/>
      </c>
      <c r="AT138" s="34">
        <f>IF(OR($A138="",AT$4=""),"",IF(AND(AT$4&lt;=$D138,AT$4+6&gt;=$D138),"C","")&amp;IF(AND(AT$4&lt;=$E138,AT$4+6&gt;=$E138),"A","")&amp;IF(AND(AT$4&lt;=$G138,AT$4+6&gt;=$F138),"V","")&amp;IF(AND(AT$4&lt;=$H138,AT$4+6&gt;=$H138),"R",""))</f>
        <v/>
      </c>
      <c r="AU138" s="34">
        <f>IF(OR($A138="",AU$4=""),"",IF(AND(AU$4&lt;=$D138,AU$4+6&gt;=$D138),"C","")&amp;IF(AND(AU$4&lt;=$E138,AU$4+6&gt;=$E138),"A","")&amp;IF(AND(AU$4&lt;=$G138,AU$4+6&gt;=$F138),"V","")&amp;IF(AND(AU$4&lt;=$H138,AU$4+6&gt;=$H138),"R",""))</f>
        <v/>
      </c>
      <c r="AV138" s="34">
        <f>IF(OR($A138="",AV$4=""),"",IF(AND(AV$4&lt;=$D138,AV$4+6&gt;=$D138),"C","")&amp;IF(AND(AV$4&lt;=$E138,AV$4+6&gt;=$E138),"A","")&amp;IF(AND(AV$4&lt;=$G138,AV$4+6&gt;=$F138),"V","")&amp;IF(AND(AV$4&lt;=$H138,AV$4+6&gt;=$H138),"R",""))</f>
        <v/>
      </c>
      <c r="AW138" s="34">
        <f>IF(OR($A138="",AW$4=""),"",IF(AND(AW$4&lt;=$D138,AW$4+6&gt;=$D138),"C","")&amp;IF(AND(AW$4&lt;=$E138,AW$4+6&gt;=$E138),"A","")&amp;IF(AND(AW$4&lt;=$G138,AW$4+6&gt;=$F138),"V","")&amp;IF(AND(AW$4&lt;=$H138,AW$4+6&gt;=$H138),"R",""))</f>
        <v/>
      </c>
      <c r="AX138" s="34">
        <f>IF(OR($A138="",AX$4=""),"",IF(AND(AX$4&lt;=$D138,AX$4+6&gt;=$D138),"C","")&amp;IF(AND(AX$4&lt;=$E138,AX$4+6&gt;=$E138),"A","")&amp;IF(AND(AX$4&lt;=$G138,AX$4+6&gt;=$F138),"V","")&amp;IF(AND(AX$4&lt;=$H138,AX$4+6&gt;=$H138),"R",""))</f>
        <v/>
      </c>
      <c r="AY138" s="34">
        <f>IF(OR($A138="",AY$4=""),"",IF(AND(AY$4&lt;=$D138,AY$4+6&gt;=$D138),"C","")&amp;IF(AND(AY$4&lt;=$E138,AY$4+6&gt;=$E138),"A","")&amp;IF(AND(AY$4&lt;=$G138,AY$4+6&gt;=$F138),"V","")&amp;IF(AND(AY$4&lt;=$H138,AY$4+6&gt;=$H138),"R",""))</f>
        <v/>
      </c>
      <c r="AZ138" s="34">
        <f>IF(OR($A138="",AZ$4=""),"",IF(AND(AZ$4&lt;=$D138,AZ$4+6&gt;=$D138),"C","")&amp;IF(AND(AZ$4&lt;=$E138,AZ$4+6&gt;=$E138),"A","")&amp;IF(AND(AZ$4&lt;=$G138,AZ$4+6&gt;=$F138),"V","")&amp;IF(AND(AZ$4&lt;=$H138,AZ$4+6&gt;=$H138),"R",""))</f>
        <v/>
      </c>
      <c r="BA138" s="34">
        <f>IF(OR($A138="",BA$4=""),"",IF(AND(BA$4&lt;=$D138,BA$4+6&gt;=$D138),"C","")&amp;IF(AND(BA$4&lt;=$E138,BA$4+6&gt;=$E138),"A","")&amp;IF(AND(BA$4&lt;=$G138,BA$4+6&gt;=$F138),"V","")&amp;IF(AND(BA$4&lt;=$H138,BA$4+6&gt;=$H138),"R",""))</f>
        <v/>
      </c>
      <c r="BB138" s="34">
        <f>IF(OR($A138="",BB$4=""),"",IF(AND(BB$4&lt;=$D138,BB$4+6&gt;=$D138),"C","")&amp;IF(AND(BB$4&lt;=$E138,BB$4+6&gt;=$E138),"A","")&amp;IF(AND(BB$4&lt;=$G138,BB$4+6&gt;=$F138),"V","")&amp;IF(AND(BB$4&lt;=$H138,BB$4+6&gt;=$H138),"R",""))</f>
        <v/>
      </c>
      <c r="BC138" s="34">
        <f>IF(OR($A138="",BC$4=""),"",IF(AND(BC$4&lt;=$D138,BC$4+6&gt;=$D138),"C","")&amp;IF(AND(BC$4&lt;=$E138,BC$4+6&gt;=$E138),"A","")&amp;IF(AND(BC$4&lt;=$G138,BC$4+6&gt;=$F138),"V","")&amp;IF(AND(BC$4&lt;=$H138,BC$4+6&gt;=$H138),"R",""))</f>
        <v/>
      </c>
      <c r="BD138" s="34">
        <f>IF(OR($A138="",BD$4=""),"",IF(AND(BD$4&lt;=$D138,BD$4+6&gt;=$D138),"C","")&amp;IF(AND(BD$4&lt;=$E138,BD$4+6&gt;=$E138),"A","")&amp;IF(AND(BD$4&lt;=$G138,BD$4+6&gt;=$F138),"V","")&amp;IF(AND(BD$4&lt;=$H138,BD$4+6&gt;=$H138),"R",""))</f>
        <v/>
      </c>
      <c r="BE138" s="34">
        <f>IF(OR($A138="",BE$4=""),"",IF(AND(BE$4&lt;=$D138,BE$4+6&gt;=$D138),"C","")&amp;IF(AND(BE$4&lt;=$E138,BE$4+6&gt;=$E138),"A","")&amp;IF(AND(BE$4&lt;=$G138,BE$4+6&gt;=$F138),"V","")&amp;IF(AND(BE$4&lt;=$H138,BE$4+6&gt;=$H138),"R",""))</f>
        <v/>
      </c>
      <c r="BF138" s="34">
        <f>IF(OR($A138="",BF$4=""),"",IF(AND(BF$4&lt;=$D138,BF$4+6&gt;=$D138),"C","")&amp;IF(AND(BF$4&lt;=$E138,BF$4+6&gt;=$E138),"A","")&amp;IF(AND(BF$4&lt;=$G138,BF$4+6&gt;=$F138),"V","")&amp;IF(AND(BF$4&lt;=$H138,BF$4+6&gt;=$H138),"R",""))</f>
        <v/>
      </c>
      <c r="BG138" s="34">
        <f>IF(OR($A138="",BG$4=""),"",IF(AND(BG$4&lt;=$D138,BG$4+6&gt;=$D138),"C","")&amp;IF(AND(BG$4&lt;=$E138,BG$4+6&gt;=$E138),"A","")&amp;IF(AND(BG$4&lt;=$G138,BG$4+6&gt;=$F138),"V","")&amp;IF(AND(BG$4&lt;=$H138,BG$4+6&gt;=$H138),"R",""))</f>
        <v/>
      </c>
      <c r="BH138" s="34">
        <f>IF(OR($A138="",BH$4=""),"",IF(AND(BH$4&lt;=$D138,BH$4+6&gt;=$D138),"C","")&amp;IF(AND(BH$4&lt;=$E138,BH$4+6&gt;=$E138),"A","")&amp;IF(AND(BH$4&lt;=$G138,BH$4+6&gt;=$F138),"V","")&amp;IF(AND(BH$4&lt;=$H138,BH$4+6&gt;=$H138),"R",""))</f>
        <v/>
      </c>
      <c r="BI138" s="34">
        <f>IF(OR($A138="",BI$4=""),"",IF(AND(BI$4&lt;=$D138,BI$4+6&gt;=$D138),"C","")&amp;IF(AND(BI$4&lt;=$E138,BI$4+6&gt;=$E138),"A","")&amp;IF(AND(BI$4&lt;=$G138,BI$4+6&gt;=$F138),"V","")&amp;IF(AND(BI$4&lt;=$H138,BI$4+6&gt;=$H138),"R",""))</f>
        <v/>
      </c>
      <c r="BJ138" s="34">
        <f>IF(OR($A138="",BJ$4=""),"",IF(AND(BJ$4&lt;=$D138,BJ$4+6&gt;=$D138),"C","")&amp;IF(AND(BJ$4&lt;=$E138,BJ$4+6&gt;=$E138),"A","")&amp;IF(AND(BJ$4&lt;=$G138,BJ$4+6&gt;=$F138),"V","")&amp;IF(AND(BJ$4&lt;=$H138,BJ$4+6&gt;=$H138),"R",""))</f>
        <v/>
      </c>
      <c r="BK138" s="34">
        <f>IF(OR($A138="",BK$4=""),"",IF(AND(BK$4&lt;=$D138,BK$4+6&gt;=$D138),"C","")&amp;IF(AND(BK$4&lt;=$E138,BK$4+6&gt;=$E138),"A","")&amp;IF(AND(BK$4&lt;=$G138,BK$4+6&gt;=$F138),"V","")&amp;IF(AND(BK$4&lt;=$H138,BK$4+6&gt;=$H138),"R",""))</f>
        <v/>
      </c>
      <c r="BL138" s="34">
        <f>IF(OR($A138="",BL$4=""),"",IF(AND(BL$4&lt;=$D138,BL$4+6&gt;=$D138),"C","")&amp;IF(AND(BL$4&lt;=$E138,BL$4+6&gt;=$E138),"A","")&amp;IF(AND(BL$4&lt;=$G138,BL$4+6&gt;=$F138),"V","")&amp;IF(AND(BL$4&lt;=$H138,BL$4+6&gt;=$H138),"R",""))</f>
        <v/>
      </c>
      <c r="BM138" s="34">
        <f>IF(OR($A138="",BM$4=""),"",IF(AND(BM$4&lt;=$D138,BM$4+6&gt;=$D138),"C","")&amp;IF(AND(BM$4&lt;=$E138,BM$4+6&gt;=$E138),"A","")&amp;IF(AND(BM$4&lt;=$G138,BM$4+6&gt;=$F138),"V","")&amp;IF(AND(BM$4&lt;=$H138,BM$4+6&gt;=$H138),"R",""))</f>
        <v/>
      </c>
      <c r="BN138" s="34">
        <f>IF(OR($A138="",BN$4=""),"",IF(AND(BN$4&lt;=$D138,BN$4+6&gt;=$D138),"C","")&amp;IF(AND(BN$4&lt;=$E138,BN$4+6&gt;=$E138),"A","")&amp;IF(AND(BN$4&lt;=$G138,BN$4+6&gt;=$F138),"V","")&amp;IF(AND(BN$4&lt;=$H138,BN$4+6&gt;=$H138),"R",""))</f>
        <v/>
      </c>
      <c r="BO138" s="34">
        <f>IF(OR($A138="",BO$4=""),"",IF(AND(BO$4&lt;=$D138,BO$4+6&gt;=$D138),"C","")&amp;IF(AND(BO$4&lt;=$E138,BO$4+6&gt;=$E138),"A","")&amp;IF(AND(BO$4&lt;=$G138,BO$4+6&gt;=$F138),"V","")&amp;IF(AND(BO$4&lt;=$H138,BO$4+6&gt;=$H138),"R",""))</f>
        <v/>
      </c>
      <c r="BP138" s="34">
        <f>IF(OR($A138="",BP$4=""),"",IF(AND(BP$4&lt;=$D138,BP$4+6&gt;=$D138),"C","")&amp;IF(AND(BP$4&lt;=$E138,BP$4+6&gt;=$E138),"A","")&amp;IF(AND(BP$4&lt;=$G138,BP$4+6&gt;=$F138),"V","")&amp;IF(AND(BP$4&lt;=$H138,BP$4+6&gt;=$H138),"R",""))</f>
        <v/>
      </c>
    </row>
    <row r="139" ht="26" customHeight="1">
      <c r="A139" s="13">
        <f>IF(Planejamento!A136="","",Planejamento!A136)</f>
        <v/>
      </c>
      <c r="B139" s="29">
        <f>IF(Planejamento!A136="","",Planejamento!B136)</f>
        <v/>
      </c>
      <c r="C139" s="29">
        <f>IF(Planejamento!A136="","",Planejamento!E136)</f>
        <v/>
      </c>
      <c r="D139" s="30">
        <f>IF(Planejamento!A136="","",Planejamento!L136)</f>
        <v/>
      </c>
      <c r="E139" s="30">
        <f>IF(Planejamento!A136="","",Planejamento!M136)</f>
        <v/>
      </c>
      <c r="F139" s="30">
        <f>IF(Planejamento!A136="","",Planejamento!G136)</f>
        <v/>
      </c>
      <c r="G139" s="30">
        <f>IF(Planejamento!A136="","",Planejamento!H136)</f>
        <v/>
      </c>
      <c r="H139" s="30">
        <f>IF(Planejamento!A136="","",Planejamento!N136)</f>
        <v/>
      </c>
      <c r="I139" s="31">
        <f>IF(OR($A139="",I$4=""),"",IF(AND(I$4&lt;=$D139,I$4+6&gt;=$D139),"C","")&amp;IF(AND(I$4&lt;=$E139,I$4+6&gt;=$E139),"A","")&amp;IF(AND(I$4&lt;=$G139,I$4+6&gt;=$F139),"V","")&amp;IF(AND(I$4&lt;=$H139,I$4+6&gt;=$H139),"R",""))</f>
        <v/>
      </c>
      <c r="J139" s="31">
        <f>IF(OR($A139="",J$4=""),"",IF(AND(J$4&lt;=$D139,J$4+6&gt;=$D139),"C","")&amp;IF(AND(J$4&lt;=$E139,J$4+6&gt;=$E139),"A","")&amp;IF(AND(J$4&lt;=$G139,J$4+6&gt;=$F139),"V","")&amp;IF(AND(J$4&lt;=$H139,J$4+6&gt;=$H139),"R",""))</f>
        <v/>
      </c>
      <c r="K139" s="31">
        <f>IF(OR($A139="",K$4=""),"",IF(AND(K$4&lt;=$D139,K$4+6&gt;=$D139),"C","")&amp;IF(AND(K$4&lt;=$E139,K$4+6&gt;=$E139),"A","")&amp;IF(AND(K$4&lt;=$G139,K$4+6&gt;=$F139),"V","")&amp;IF(AND(K$4&lt;=$H139,K$4+6&gt;=$H139),"R",""))</f>
        <v/>
      </c>
      <c r="L139" s="31">
        <f>IF(OR($A139="",L$4=""),"",IF(AND(L$4&lt;=$D139,L$4+6&gt;=$D139),"C","")&amp;IF(AND(L$4&lt;=$E139,L$4+6&gt;=$E139),"A","")&amp;IF(AND(L$4&lt;=$G139,L$4+6&gt;=$F139),"V","")&amp;IF(AND(L$4&lt;=$H139,L$4+6&gt;=$H139),"R",""))</f>
        <v/>
      </c>
      <c r="M139" s="31">
        <f>IF(OR($A139="",M$4=""),"",IF(AND(M$4&lt;=$D139,M$4+6&gt;=$D139),"C","")&amp;IF(AND(M$4&lt;=$E139,M$4+6&gt;=$E139),"A","")&amp;IF(AND(M$4&lt;=$G139,M$4+6&gt;=$F139),"V","")&amp;IF(AND(M$4&lt;=$H139,M$4+6&gt;=$H139),"R",""))</f>
        <v/>
      </c>
      <c r="N139" s="31">
        <f>IF(OR($A139="",N$4=""),"",IF(AND(N$4&lt;=$D139,N$4+6&gt;=$D139),"C","")&amp;IF(AND(N$4&lt;=$E139,N$4+6&gt;=$E139),"A","")&amp;IF(AND(N$4&lt;=$G139,N$4+6&gt;=$F139),"V","")&amp;IF(AND(N$4&lt;=$H139,N$4+6&gt;=$H139),"R",""))</f>
        <v/>
      </c>
      <c r="O139" s="31">
        <f>IF(OR($A139="",O$4=""),"",IF(AND(O$4&lt;=$D139,O$4+6&gt;=$D139),"C","")&amp;IF(AND(O$4&lt;=$E139,O$4+6&gt;=$E139),"A","")&amp;IF(AND(O$4&lt;=$G139,O$4+6&gt;=$F139),"V","")&amp;IF(AND(O$4&lt;=$H139,O$4+6&gt;=$H139),"R",""))</f>
        <v/>
      </c>
      <c r="P139" s="31">
        <f>IF(OR($A139="",P$4=""),"",IF(AND(P$4&lt;=$D139,P$4+6&gt;=$D139),"C","")&amp;IF(AND(P$4&lt;=$E139,P$4+6&gt;=$E139),"A","")&amp;IF(AND(P$4&lt;=$G139,P$4+6&gt;=$F139),"V","")&amp;IF(AND(P$4&lt;=$H139,P$4+6&gt;=$H139),"R",""))</f>
        <v/>
      </c>
      <c r="Q139" s="31">
        <f>IF(OR($A139="",Q$4=""),"",IF(AND(Q$4&lt;=$D139,Q$4+6&gt;=$D139),"C","")&amp;IF(AND(Q$4&lt;=$E139,Q$4+6&gt;=$E139),"A","")&amp;IF(AND(Q$4&lt;=$G139,Q$4+6&gt;=$F139),"V","")&amp;IF(AND(Q$4&lt;=$H139,Q$4+6&gt;=$H139),"R",""))</f>
        <v/>
      </c>
      <c r="R139" s="31">
        <f>IF(OR($A139="",R$4=""),"",IF(AND(R$4&lt;=$D139,R$4+6&gt;=$D139),"C","")&amp;IF(AND(R$4&lt;=$E139,R$4+6&gt;=$E139),"A","")&amp;IF(AND(R$4&lt;=$G139,R$4+6&gt;=$F139),"V","")&amp;IF(AND(R$4&lt;=$H139,R$4+6&gt;=$H139),"R",""))</f>
        <v/>
      </c>
      <c r="S139" s="31">
        <f>IF(OR($A139="",S$4=""),"",IF(AND(S$4&lt;=$D139,S$4+6&gt;=$D139),"C","")&amp;IF(AND(S$4&lt;=$E139,S$4+6&gt;=$E139),"A","")&amp;IF(AND(S$4&lt;=$G139,S$4+6&gt;=$F139),"V","")&amp;IF(AND(S$4&lt;=$H139,S$4+6&gt;=$H139),"R",""))</f>
        <v/>
      </c>
      <c r="T139" s="31">
        <f>IF(OR($A139="",T$4=""),"",IF(AND(T$4&lt;=$D139,T$4+6&gt;=$D139),"C","")&amp;IF(AND(T$4&lt;=$E139,T$4+6&gt;=$E139),"A","")&amp;IF(AND(T$4&lt;=$G139,T$4+6&gt;=$F139),"V","")&amp;IF(AND(T$4&lt;=$H139,T$4+6&gt;=$H139),"R",""))</f>
        <v/>
      </c>
      <c r="U139" s="31">
        <f>IF(OR($A139="",U$4=""),"",IF(AND(U$4&lt;=$D139,U$4+6&gt;=$D139),"C","")&amp;IF(AND(U$4&lt;=$E139,U$4+6&gt;=$E139),"A","")&amp;IF(AND(U$4&lt;=$G139,U$4+6&gt;=$F139),"V","")&amp;IF(AND(U$4&lt;=$H139,U$4+6&gt;=$H139),"R",""))</f>
        <v/>
      </c>
      <c r="V139" s="31">
        <f>IF(OR($A139="",V$4=""),"",IF(AND(V$4&lt;=$D139,V$4+6&gt;=$D139),"C","")&amp;IF(AND(V$4&lt;=$E139,V$4+6&gt;=$E139),"A","")&amp;IF(AND(V$4&lt;=$G139,V$4+6&gt;=$F139),"V","")&amp;IF(AND(V$4&lt;=$H139,V$4+6&gt;=$H139),"R",""))</f>
        <v/>
      </c>
      <c r="W139" s="31">
        <f>IF(OR($A139="",W$4=""),"",IF(AND(W$4&lt;=$D139,W$4+6&gt;=$D139),"C","")&amp;IF(AND(W$4&lt;=$E139,W$4+6&gt;=$E139),"A","")&amp;IF(AND(W$4&lt;=$G139,W$4+6&gt;=$F139),"V","")&amp;IF(AND(W$4&lt;=$H139,W$4+6&gt;=$H139),"R",""))</f>
        <v/>
      </c>
      <c r="X139" s="31">
        <f>IF(OR($A139="",X$4=""),"",IF(AND(X$4&lt;=$D139,X$4+6&gt;=$D139),"C","")&amp;IF(AND(X$4&lt;=$E139,X$4+6&gt;=$E139),"A","")&amp;IF(AND(X$4&lt;=$G139,X$4+6&gt;=$F139),"V","")&amp;IF(AND(X$4&lt;=$H139,X$4+6&gt;=$H139),"R",""))</f>
        <v/>
      </c>
      <c r="Y139" s="31">
        <f>IF(OR($A139="",Y$4=""),"",IF(AND(Y$4&lt;=$D139,Y$4+6&gt;=$D139),"C","")&amp;IF(AND(Y$4&lt;=$E139,Y$4+6&gt;=$E139),"A","")&amp;IF(AND(Y$4&lt;=$G139,Y$4+6&gt;=$F139),"V","")&amp;IF(AND(Y$4&lt;=$H139,Y$4+6&gt;=$H139),"R",""))</f>
        <v/>
      </c>
      <c r="Z139" s="31">
        <f>IF(OR($A139="",Z$4=""),"",IF(AND(Z$4&lt;=$D139,Z$4+6&gt;=$D139),"C","")&amp;IF(AND(Z$4&lt;=$E139,Z$4+6&gt;=$E139),"A","")&amp;IF(AND(Z$4&lt;=$G139,Z$4+6&gt;=$F139),"V","")&amp;IF(AND(Z$4&lt;=$H139,Z$4+6&gt;=$H139),"R",""))</f>
        <v/>
      </c>
      <c r="AA139" s="31">
        <f>IF(OR($A139="",AA$4=""),"",IF(AND(AA$4&lt;=$D139,AA$4+6&gt;=$D139),"C","")&amp;IF(AND(AA$4&lt;=$E139,AA$4+6&gt;=$E139),"A","")&amp;IF(AND(AA$4&lt;=$G139,AA$4+6&gt;=$F139),"V","")&amp;IF(AND(AA$4&lt;=$H139,AA$4+6&gt;=$H139),"R",""))</f>
        <v/>
      </c>
      <c r="AB139" s="31">
        <f>IF(OR($A139="",AB$4=""),"",IF(AND(AB$4&lt;=$D139,AB$4+6&gt;=$D139),"C","")&amp;IF(AND(AB$4&lt;=$E139,AB$4+6&gt;=$E139),"A","")&amp;IF(AND(AB$4&lt;=$G139,AB$4+6&gt;=$F139),"V","")&amp;IF(AND(AB$4&lt;=$H139,AB$4+6&gt;=$H139),"R",""))</f>
        <v/>
      </c>
      <c r="AC139" s="31">
        <f>IF(OR($A139="",AC$4=""),"",IF(AND(AC$4&lt;=$D139,AC$4+6&gt;=$D139),"C","")&amp;IF(AND(AC$4&lt;=$E139,AC$4+6&gt;=$E139),"A","")&amp;IF(AND(AC$4&lt;=$G139,AC$4+6&gt;=$F139),"V","")&amp;IF(AND(AC$4&lt;=$H139,AC$4+6&gt;=$H139),"R",""))</f>
        <v/>
      </c>
      <c r="AD139" s="31">
        <f>IF(OR($A139="",AD$4=""),"",IF(AND(AD$4&lt;=$D139,AD$4+6&gt;=$D139),"C","")&amp;IF(AND(AD$4&lt;=$E139,AD$4+6&gt;=$E139),"A","")&amp;IF(AND(AD$4&lt;=$G139,AD$4+6&gt;=$F139),"V","")&amp;IF(AND(AD$4&lt;=$H139,AD$4+6&gt;=$H139),"R",""))</f>
        <v/>
      </c>
      <c r="AE139" s="31">
        <f>IF(OR($A139="",AE$4=""),"",IF(AND(AE$4&lt;=$D139,AE$4+6&gt;=$D139),"C","")&amp;IF(AND(AE$4&lt;=$E139,AE$4+6&gt;=$E139),"A","")&amp;IF(AND(AE$4&lt;=$G139,AE$4+6&gt;=$F139),"V","")&amp;IF(AND(AE$4&lt;=$H139,AE$4+6&gt;=$H139),"R",""))</f>
        <v/>
      </c>
      <c r="AF139" s="31">
        <f>IF(OR($A139="",AF$4=""),"",IF(AND(AF$4&lt;=$D139,AF$4+6&gt;=$D139),"C","")&amp;IF(AND(AF$4&lt;=$E139,AF$4+6&gt;=$E139),"A","")&amp;IF(AND(AF$4&lt;=$G139,AF$4+6&gt;=$F139),"V","")&amp;IF(AND(AF$4&lt;=$H139,AF$4+6&gt;=$H139),"R",""))</f>
        <v/>
      </c>
      <c r="AG139" s="31">
        <f>IF(OR($A139="",AG$4=""),"",IF(AND(AG$4&lt;=$D139,AG$4+6&gt;=$D139),"C","")&amp;IF(AND(AG$4&lt;=$E139,AG$4+6&gt;=$E139),"A","")&amp;IF(AND(AG$4&lt;=$G139,AG$4+6&gt;=$F139),"V","")&amp;IF(AND(AG$4&lt;=$H139,AG$4+6&gt;=$H139),"R",""))</f>
        <v/>
      </c>
      <c r="AH139" s="31">
        <f>IF(OR($A139="",AH$4=""),"",IF(AND(AH$4&lt;=$D139,AH$4+6&gt;=$D139),"C","")&amp;IF(AND(AH$4&lt;=$E139,AH$4+6&gt;=$E139),"A","")&amp;IF(AND(AH$4&lt;=$G139,AH$4+6&gt;=$F139),"V","")&amp;IF(AND(AH$4&lt;=$H139,AH$4+6&gt;=$H139),"R",""))</f>
        <v/>
      </c>
      <c r="AI139" s="31">
        <f>IF(OR($A139="",AI$4=""),"",IF(AND(AI$4&lt;=$D139,AI$4+6&gt;=$D139),"C","")&amp;IF(AND(AI$4&lt;=$E139,AI$4+6&gt;=$E139),"A","")&amp;IF(AND(AI$4&lt;=$G139,AI$4+6&gt;=$F139),"V","")&amp;IF(AND(AI$4&lt;=$H139,AI$4+6&gt;=$H139),"R",""))</f>
        <v/>
      </c>
      <c r="AJ139" s="31">
        <f>IF(OR($A139="",AJ$4=""),"",IF(AND(AJ$4&lt;=$D139,AJ$4+6&gt;=$D139),"C","")&amp;IF(AND(AJ$4&lt;=$E139,AJ$4+6&gt;=$E139),"A","")&amp;IF(AND(AJ$4&lt;=$G139,AJ$4+6&gt;=$F139),"V","")&amp;IF(AND(AJ$4&lt;=$H139,AJ$4+6&gt;=$H139),"R",""))</f>
        <v/>
      </c>
      <c r="AK139" s="31">
        <f>IF(OR($A139="",AK$4=""),"",IF(AND(AK$4&lt;=$D139,AK$4+6&gt;=$D139),"C","")&amp;IF(AND(AK$4&lt;=$E139,AK$4+6&gt;=$E139),"A","")&amp;IF(AND(AK$4&lt;=$G139,AK$4+6&gt;=$F139),"V","")&amp;IF(AND(AK$4&lt;=$H139,AK$4+6&gt;=$H139),"R",""))</f>
        <v/>
      </c>
      <c r="AL139" s="31">
        <f>IF(OR($A139="",AL$4=""),"",IF(AND(AL$4&lt;=$D139,AL$4+6&gt;=$D139),"C","")&amp;IF(AND(AL$4&lt;=$E139,AL$4+6&gt;=$E139),"A","")&amp;IF(AND(AL$4&lt;=$G139,AL$4+6&gt;=$F139),"V","")&amp;IF(AND(AL$4&lt;=$H139,AL$4+6&gt;=$H139),"R",""))</f>
        <v/>
      </c>
      <c r="AM139" s="31">
        <f>IF(OR($A139="",AM$4=""),"",IF(AND(AM$4&lt;=$D139,AM$4+6&gt;=$D139),"C","")&amp;IF(AND(AM$4&lt;=$E139,AM$4+6&gt;=$E139),"A","")&amp;IF(AND(AM$4&lt;=$G139,AM$4+6&gt;=$F139),"V","")&amp;IF(AND(AM$4&lt;=$H139,AM$4+6&gt;=$H139),"R",""))</f>
        <v/>
      </c>
      <c r="AN139" s="31">
        <f>IF(OR($A139="",AN$4=""),"",IF(AND(AN$4&lt;=$D139,AN$4+6&gt;=$D139),"C","")&amp;IF(AND(AN$4&lt;=$E139,AN$4+6&gt;=$E139),"A","")&amp;IF(AND(AN$4&lt;=$G139,AN$4+6&gt;=$F139),"V","")&amp;IF(AND(AN$4&lt;=$H139,AN$4+6&gt;=$H139),"R",""))</f>
        <v/>
      </c>
      <c r="AO139" s="31">
        <f>IF(OR($A139="",AO$4=""),"",IF(AND(AO$4&lt;=$D139,AO$4+6&gt;=$D139),"C","")&amp;IF(AND(AO$4&lt;=$E139,AO$4+6&gt;=$E139),"A","")&amp;IF(AND(AO$4&lt;=$G139,AO$4+6&gt;=$F139),"V","")&amp;IF(AND(AO$4&lt;=$H139,AO$4+6&gt;=$H139),"R",""))</f>
        <v/>
      </c>
      <c r="AP139" s="31">
        <f>IF(OR($A139="",AP$4=""),"",IF(AND(AP$4&lt;=$D139,AP$4+6&gt;=$D139),"C","")&amp;IF(AND(AP$4&lt;=$E139,AP$4+6&gt;=$E139),"A","")&amp;IF(AND(AP$4&lt;=$G139,AP$4+6&gt;=$F139),"V","")&amp;IF(AND(AP$4&lt;=$H139,AP$4+6&gt;=$H139),"R",""))</f>
        <v/>
      </c>
      <c r="AQ139" s="31">
        <f>IF(OR($A139="",AQ$4=""),"",IF(AND(AQ$4&lt;=$D139,AQ$4+6&gt;=$D139),"C","")&amp;IF(AND(AQ$4&lt;=$E139,AQ$4+6&gt;=$E139),"A","")&amp;IF(AND(AQ$4&lt;=$G139,AQ$4+6&gt;=$F139),"V","")&amp;IF(AND(AQ$4&lt;=$H139,AQ$4+6&gt;=$H139),"R",""))</f>
        <v/>
      </c>
      <c r="AR139" s="31">
        <f>IF(OR($A139="",AR$4=""),"",IF(AND(AR$4&lt;=$D139,AR$4+6&gt;=$D139),"C","")&amp;IF(AND(AR$4&lt;=$E139,AR$4+6&gt;=$E139),"A","")&amp;IF(AND(AR$4&lt;=$G139,AR$4+6&gt;=$F139),"V","")&amp;IF(AND(AR$4&lt;=$H139,AR$4+6&gt;=$H139),"R",""))</f>
        <v/>
      </c>
      <c r="AS139" s="31">
        <f>IF(OR($A139="",AS$4=""),"",IF(AND(AS$4&lt;=$D139,AS$4+6&gt;=$D139),"C","")&amp;IF(AND(AS$4&lt;=$E139,AS$4+6&gt;=$E139),"A","")&amp;IF(AND(AS$4&lt;=$G139,AS$4+6&gt;=$F139),"V","")&amp;IF(AND(AS$4&lt;=$H139,AS$4+6&gt;=$H139),"R",""))</f>
        <v/>
      </c>
      <c r="AT139" s="31">
        <f>IF(OR($A139="",AT$4=""),"",IF(AND(AT$4&lt;=$D139,AT$4+6&gt;=$D139),"C","")&amp;IF(AND(AT$4&lt;=$E139,AT$4+6&gt;=$E139),"A","")&amp;IF(AND(AT$4&lt;=$G139,AT$4+6&gt;=$F139),"V","")&amp;IF(AND(AT$4&lt;=$H139,AT$4+6&gt;=$H139),"R",""))</f>
        <v/>
      </c>
      <c r="AU139" s="31">
        <f>IF(OR($A139="",AU$4=""),"",IF(AND(AU$4&lt;=$D139,AU$4+6&gt;=$D139),"C","")&amp;IF(AND(AU$4&lt;=$E139,AU$4+6&gt;=$E139),"A","")&amp;IF(AND(AU$4&lt;=$G139,AU$4+6&gt;=$F139),"V","")&amp;IF(AND(AU$4&lt;=$H139,AU$4+6&gt;=$H139),"R",""))</f>
        <v/>
      </c>
      <c r="AV139" s="31">
        <f>IF(OR($A139="",AV$4=""),"",IF(AND(AV$4&lt;=$D139,AV$4+6&gt;=$D139),"C","")&amp;IF(AND(AV$4&lt;=$E139,AV$4+6&gt;=$E139),"A","")&amp;IF(AND(AV$4&lt;=$G139,AV$4+6&gt;=$F139),"V","")&amp;IF(AND(AV$4&lt;=$H139,AV$4+6&gt;=$H139),"R",""))</f>
        <v/>
      </c>
      <c r="AW139" s="31">
        <f>IF(OR($A139="",AW$4=""),"",IF(AND(AW$4&lt;=$D139,AW$4+6&gt;=$D139),"C","")&amp;IF(AND(AW$4&lt;=$E139,AW$4+6&gt;=$E139),"A","")&amp;IF(AND(AW$4&lt;=$G139,AW$4+6&gt;=$F139),"V","")&amp;IF(AND(AW$4&lt;=$H139,AW$4+6&gt;=$H139),"R",""))</f>
        <v/>
      </c>
      <c r="AX139" s="31">
        <f>IF(OR($A139="",AX$4=""),"",IF(AND(AX$4&lt;=$D139,AX$4+6&gt;=$D139),"C","")&amp;IF(AND(AX$4&lt;=$E139,AX$4+6&gt;=$E139),"A","")&amp;IF(AND(AX$4&lt;=$G139,AX$4+6&gt;=$F139),"V","")&amp;IF(AND(AX$4&lt;=$H139,AX$4+6&gt;=$H139),"R",""))</f>
        <v/>
      </c>
      <c r="AY139" s="31">
        <f>IF(OR($A139="",AY$4=""),"",IF(AND(AY$4&lt;=$D139,AY$4+6&gt;=$D139),"C","")&amp;IF(AND(AY$4&lt;=$E139,AY$4+6&gt;=$E139),"A","")&amp;IF(AND(AY$4&lt;=$G139,AY$4+6&gt;=$F139),"V","")&amp;IF(AND(AY$4&lt;=$H139,AY$4+6&gt;=$H139),"R",""))</f>
        <v/>
      </c>
      <c r="AZ139" s="31">
        <f>IF(OR($A139="",AZ$4=""),"",IF(AND(AZ$4&lt;=$D139,AZ$4+6&gt;=$D139),"C","")&amp;IF(AND(AZ$4&lt;=$E139,AZ$4+6&gt;=$E139),"A","")&amp;IF(AND(AZ$4&lt;=$G139,AZ$4+6&gt;=$F139),"V","")&amp;IF(AND(AZ$4&lt;=$H139,AZ$4+6&gt;=$H139),"R",""))</f>
        <v/>
      </c>
      <c r="BA139" s="31">
        <f>IF(OR($A139="",BA$4=""),"",IF(AND(BA$4&lt;=$D139,BA$4+6&gt;=$D139),"C","")&amp;IF(AND(BA$4&lt;=$E139,BA$4+6&gt;=$E139),"A","")&amp;IF(AND(BA$4&lt;=$G139,BA$4+6&gt;=$F139),"V","")&amp;IF(AND(BA$4&lt;=$H139,BA$4+6&gt;=$H139),"R",""))</f>
        <v/>
      </c>
      <c r="BB139" s="31">
        <f>IF(OR($A139="",BB$4=""),"",IF(AND(BB$4&lt;=$D139,BB$4+6&gt;=$D139),"C","")&amp;IF(AND(BB$4&lt;=$E139,BB$4+6&gt;=$E139),"A","")&amp;IF(AND(BB$4&lt;=$G139,BB$4+6&gt;=$F139),"V","")&amp;IF(AND(BB$4&lt;=$H139,BB$4+6&gt;=$H139),"R",""))</f>
        <v/>
      </c>
      <c r="BC139" s="31">
        <f>IF(OR($A139="",BC$4=""),"",IF(AND(BC$4&lt;=$D139,BC$4+6&gt;=$D139),"C","")&amp;IF(AND(BC$4&lt;=$E139,BC$4+6&gt;=$E139),"A","")&amp;IF(AND(BC$4&lt;=$G139,BC$4+6&gt;=$F139),"V","")&amp;IF(AND(BC$4&lt;=$H139,BC$4+6&gt;=$H139),"R",""))</f>
        <v/>
      </c>
      <c r="BD139" s="31">
        <f>IF(OR($A139="",BD$4=""),"",IF(AND(BD$4&lt;=$D139,BD$4+6&gt;=$D139),"C","")&amp;IF(AND(BD$4&lt;=$E139,BD$4+6&gt;=$E139),"A","")&amp;IF(AND(BD$4&lt;=$G139,BD$4+6&gt;=$F139),"V","")&amp;IF(AND(BD$4&lt;=$H139,BD$4+6&gt;=$H139),"R",""))</f>
        <v/>
      </c>
      <c r="BE139" s="31">
        <f>IF(OR($A139="",BE$4=""),"",IF(AND(BE$4&lt;=$D139,BE$4+6&gt;=$D139),"C","")&amp;IF(AND(BE$4&lt;=$E139,BE$4+6&gt;=$E139),"A","")&amp;IF(AND(BE$4&lt;=$G139,BE$4+6&gt;=$F139),"V","")&amp;IF(AND(BE$4&lt;=$H139,BE$4+6&gt;=$H139),"R",""))</f>
        <v/>
      </c>
      <c r="BF139" s="31">
        <f>IF(OR($A139="",BF$4=""),"",IF(AND(BF$4&lt;=$D139,BF$4+6&gt;=$D139),"C","")&amp;IF(AND(BF$4&lt;=$E139,BF$4+6&gt;=$E139),"A","")&amp;IF(AND(BF$4&lt;=$G139,BF$4+6&gt;=$F139),"V","")&amp;IF(AND(BF$4&lt;=$H139,BF$4+6&gt;=$H139),"R",""))</f>
        <v/>
      </c>
      <c r="BG139" s="31">
        <f>IF(OR($A139="",BG$4=""),"",IF(AND(BG$4&lt;=$D139,BG$4+6&gt;=$D139),"C","")&amp;IF(AND(BG$4&lt;=$E139,BG$4+6&gt;=$E139),"A","")&amp;IF(AND(BG$4&lt;=$G139,BG$4+6&gt;=$F139),"V","")&amp;IF(AND(BG$4&lt;=$H139,BG$4+6&gt;=$H139),"R",""))</f>
        <v/>
      </c>
      <c r="BH139" s="31">
        <f>IF(OR($A139="",BH$4=""),"",IF(AND(BH$4&lt;=$D139,BH$4+6&gt;=$D139),"C","")&amp;IF(AND(BH$4&lt;=$E139,BH$4+6&gt;=$E139),"A","")&amp;IF(AND(BH$4&lt;=$G139,BH$4+6&gt;=$F139),"V","")&amp;IF(AND(BH$4&lt;=$H139,BH$4+6&gt;=$H139),"R",""))</f>
        <v/>
      </c>
      <c r="BI139" s="31">
        <f>IF(OR($A139="",BI$4=""),"",IF(AND(BI$4&lt;=$D139,BI$4+6&gt;=$D139),"C","")&amp;IF(AND(BI$4&lt;=$E139,BI$4+6&gt;=$E139),"A","")&amp;IF(AND(BI$4&lt;=$G139,BI$4+6&gt;=$F139),"V","")&amp;IF(AND(BI$4&lt;=$H139,BI$4+6&gt;=$H139),"R",""))</f>
        <v/>
      </c>
      <c r="BJ139" s="31">
        <f>IF(OR($A139="",BJ$4=""),"",IF(AND(BJ$4&lt;=$D139,BJ$4+6&gt;=$D139),"C","")&amp;IF(AND(BJ$4&lt;=$E139,BJ$4+6&gt;=$E139),"A","")&amp;IF(AND(BJ$4&lt;=$G139,BJ$4+6&gt;=$F139),"V","")&amp;IF(AND(BJ$4&lt;=$H139,BJ$4+6&gt;=$H139),"R",""))</f>
        <v/>
      </c>
      <c r="BK139" s="31">
        <f>IF(OR($A139="",BK$4=""),"",IF(AND(BK$4&lt;=$D139,BK$4+6&gt;=$D139),"C","")&amp;IF(AND(BK$4&lt;=$E139,BK$4+6&gt;=$E139),"A","")&amp;IF(AND(BK$4&lt;=$G139,BK$4+6&gt;=$F139),"V","")&amp;IF(AND(BK$4&lt;=$H139,BK$4+6&gt;=$H139),"R",""))</f>
        <v/>
      </c>
      <c r="BL139" s="31">
        <f>IF(OR($A139="",BL$4=""),"",IF(AND(BL$4&lt;=$D139,BL$4+6&gt;=$D139),"C","")&amp;IF(AND(BL$4&lt;=$E139,BL$4+6&gt;=$E139),"A","")&amp;IF(AND(BL$4&lt;=$G139,BL$4+6&gt;=$F139),"V","")&amp;IF(AND(BL$4&lt;=$H139,BL$4+6&gt;=$H139),"R",""))</f>
        <v/>
      </c>
      <c r="BM139" s="31">
        <f>IF(OR($A139="",BM$4=""),"",IF(AND(BM$4&lt;=$D139,BM$4+6&gt;=$D139),"C","")&amp;IF(AND(BM$4&lt;=$E139,BM$4+6&gt;=$E139),"A","")&amp;IF(AND(BM$4&lt;=$G139,BM$4+6&gt;=$F139),"V","")&amp;IF(AND(BM$4&lt;=$H139,BM$4+6&gt;=$H139),"R",""))</f>
        <v/>
      </c>
      <c r="BN139" s="31">
        <f>IF(OR($A139="",BN$4=""),"",IF(AND(BN$4&lt;=$D139,BN$4+6&gt;=$D139),"C","")&amp;IF(AND(BN$4&lt;=$E139,BN$4+6&gt;=$E139),"A","")&amp;IF(AND(BN$4&lt;=$G139,BN$4+6&gt;=$F139),"V","")&amp;IF(AND(BN$4&lt;=$H139,BN$4+6&gt;=$H139),"R",""))</f>
        <v/>
      </c>
      <c r="BO139" s="31">
        <f>IF(OR($A139="",BO$4=""),"",IF(AND(BO$4&lt;=$D139,BO$4+6&gt;=$D139),"C","")&amp;IF(AND(BO$4&lt;=$E139,BO$4+6&gt;=$E139),"A","")&amp;IF(AND(BO$4&lt;=$G139,BO$4+6&gt;=$F139),"V","")&amp;IF(AND(BO$4&lt;=$H139,BO$4+6&gt;=$H139),"R",""))</f>
        <v/>
      </c>
      <c r="BP139" s="31">
        <f>IF(OR($A139="",BP$4=""),"",IF(AND(BP$4&lt;=$D139,BP$4+6&gt;=$D139),"C","")&amp;IF(AND(BP$4&lt;=$E139,BP$4+6&gt;=$E139),"A","")&amp;IF(AND(BP$4&lt;=$G139,BP$4+6&gt;=$F139),"V","")&amp;IF(AND(BP$4&lt;=$H139,BP$4+6&gt;=$H139),"R",""))</f>
        <v/>
      </c>
    </row>
    <row r="140" ht="26" customHeight="1">
      <c r="A140" s="12">
        <f>IF(Planejamento!A137="","",Planejamento!A137)</f>
        <v/>
      </c>
      <c r="B140" s="32">
        <f>IF(Planejamento!A137="","",Planejamento!B137)</f>
        <v/>
      </c>
      <c r="C140" s="32">
        <f>IF(Planejamento!A137="","",Planejamento!E137)</f>
        <v/>
      </c>
      <c r="D140" s="33">
        <f>IF(Planejamento!A137="","",Planejamento!L137)</f>
        <v/>
      </c>
      <c r="E140" s="33">
        <f>IF(Planejamento!A137="","",Planejamento!M137)</f>
        <v/>
      </c>
      <c r="F140" s="33">
        <f>IF(Planejamento!A137="","",Planejamento!G137)</f>
        <v/>
      </c>
      <c r="G140" s="33">
        <f>IF(Planejamento!A137="","",Planejamento!H137)</f>
        <v/>
      </c>
      <c r="H140" s="33">
        <f>IF(Planejamento!A137="","",Planejamento!N137)</f>
        <v/>
      </c>
      <c r="I140" s="34">
        <f>IF(OR($A140="",I$4=""),"",IF(AND(I$4&lt;=$D140,I$4+6&gt;=$D140),"C","")&amp;IF(AND(I$4&lt;=$E140,I$4+6&gt;=$E140),"A","")&amp;IF(AND(I$4&lt;=$G140,I$4+6&gt;=$F140),"V","")&amp;IF(AND(I$4&lt;=$H140,I$4+6&gt;=$H140),"R",""))</f>
        <v/>
      </c>
      <c r="J140" s="34">
        <f>IF(OR($A140="",J$4=""),"",IF(AND(J$4&lt;=$D140,J$4+6&gt;=$D140),"C","")&amp;IF(AND(J$4&lt;=$E140,J$4+6&gt;=$E140),"A","")&amp;IF(AND(J$4&lt;=$G140,J$4+6&gt;=$F140),"V","")&amp;IF(AND(J$4&lt;=$H140,J$4+6&gt;=$H140),"R",""))</f>
        <v/>
      </c>
      <c r="K140" s="34">
        <f>IF(OR($A140="",K$4=""),"",IF(AND(K$4&lt;=$D140,K$4+6&gt;=$D140),"C","")&amp;IF(AND(K$4&lt;=$E140,K$4+6&gt;=$E140),"A","")&amp;IF(AND(K$4&lt;=$G140,K$4+6&gt;=$F140),"V","")&amp;IF(AND(K$4&lt;=$H140,K$4+6&gt;=$H140),"R",""))</f>
        <v/>
      </c>
      <c r="L140" s="34">
        <f>IF(OR($A140="",L$4=""),"",IF(AND(L$4&lt;=$D140,L$4+6&gt;=$D140),"C","")&amp;IF(AND(L$4&lt;=$E140,L$4+6&gt;=$E140),"A","")&amp;IF(AND(L$4&lt;=$G140,L$4+6&gt;=$F140),"V","")&amp;IF(AND(L$4&lt;=$H140,L$4+6&gt;=$H140),"R",""))</f>
        <v/>
      </c>
      <c r="M140" s="34">
        <f>IF(OR($A140="",M$4=""),"",IF(AND(M$4&lt;=$D140,M$4+6&gt;=$D140),"C","")&amp;IF(AND(M$4&lt;=$E140,M$4+6&gt;=$E140),"A","")&amp;IF(AND(M$4&lt;=$G140,M$4+6&gt;=$F140),"V","")&amp;IF(AND(M$4&lt;=$H140,M$4+6&gt;=$H140),"R",""))</f>
        <v/>
      </c>
      <c r="N140" s="34">
        <f>IF(OR($A140="",N$4=""),"",IF(AND(N$4&lt;=$D140,N$4+6&gt;=$D140),"C","")&amp;IF(AND(N$4&lt;=$E140,N$4+6&gt;=$E140),"A","")&amp;IF(AND(N$4&lt;=$G140,N$4+6&gt;=$F140),"V","")&amp;IF(AND(N$4&lt;=$H140,N$4+6&gt;=$H140),"R",""))</f>
        <v/>
      </c>
      <c r="O140" s="34">
        <f>IF(OR($A140="",O$4=""),"",IF(AND(O$4&lt;=$D140,O$4+6&gt;=$D140),"C","")&amp;IF(AND(O$4&lt;=$E140,O$4+6&gt;=$E140),"A","")&amp;IF(AND(O$4&lt;=$G140,O$4+6&gt;=$F140),"V","")&amp;IF(AND(O$4&lt;=$H140,O$4+6&gt;=$H140),"R",""))</f>
        <v/>
      </c>
      <c r="P140" s="34">
        <f>IF(OR($A140="",P$4=""),"",IF(AND(P$4&lt;=$D140,P$4+6&gt;=$D140),"C","")&amp;IF(AND(P$4&lt;=$E140,P$4+6&gt;=$E140),"A","")&amp;IF(AND(P$4&lt;=$G140,P$4+6&gt;=$F140),"V","")&amp;IF(AND(P$4&lt;=$H140,P$4+6&gt;=$H140),"R",""))</f>
        <v/>
      </c>
      <c r="Q140" s="34">
        <f>IF(OR($A140="",Q$4=""),"",IF(AND(Q$4&lt;=$D140,Q$4+6&gt;=$D140),"C","")&amp;IF(AND(Q$4&lt;=$E140,Q$4+6&gt;=$E140),"A","")&amp;IF(AND(Q$4&lt;=$G140,Q$4+6&gt;=$F140),"V","")&amp;IF(AND(Q$4&lt;=$H140,Q$4+6&gt;=$H140),"R",""))</f>
        <v/>
      </c>
      <c r="R140" s="34">
        <f>IF(OR($A140="",R$4=""),"",IF(AND(R$4&lt;=$D140,R$4+6&gt;=$D140),"C","")&amp;IF(AND(R$4&lt;=$E140,R$4+6&gt;=$E140),"A","")&amp;IF(AND(R$4&lt;=$G140,R$4+6&gt;=$F140),"V","")&amp;IF(AND(R$4&lt;=$H140,R$4+6&gt;=$H140),"R",""))</f>
        <v/>
      </c>
      <c r="S140" s="34">
        <f>IF(OR($A140="",S$4=""),"",IF(AND(S$4&lt;=$D140,S$4+6&gt;=$D140),"C","")&amp;IF(AND(S$4&lt;=$E140,S$4+6&gt;=$E140),"A","")&amp;IF(AND(S$4&lt;=$G140,S$4+6&gt;=$F140),"V","")&amp;IF(AND(S$4&lt;=$H140,S$4+6&gt;=$H140),"R",""))</f>
        <v/>
      </c>
      <c r="T140" s="34">
        <f>IF(OR($A140="",T$4=""),"",IF(AND(T$4&lt;=$D140,T$4+6&gt;=$D140),"C","")&amp;IF(AND(T$4&lt;=$E140,T$4+6&gt;=$E140),"A","")&amp;IF(AND(T$4&lt;=$G140,T$4+6&gt;=$F140),"V","")&amp;IF(AND(T$4&lt;=$H140,T$4+6&gt;=$H140),"R",""))</f>
        <v/>
      </c>
      <c r="U140" s="34">
        <f>IF(OR($A140="",U$4=""),"",IF(AND(U$4&lt;=$D140,U$4+6&gt;=$D140),"C","")&amp;IF(AND(U$4&lt;=$E140,U$4+6&gt;=$E140),"A","")&amp;IF(AND(U$4&lt;=$G140,U$4+6&gt;=$F140),"V","")&amp;IF(AND(U$4&lt;=$H140,U$4+6&gt;=$H140),"R",""))</f>
        <v/>
      </c>
      <c r="V140" s="34">
        <f>IF(OR($A140="",V$4=""),"",IF(AND(V$4&lt;=$D140,V$4+6&gt;=$D140),"C","")&amp;IF(AND(V$4&lt;=$E140,V$4+6&gt;=$E140),"A","")&amp;IF(AND(V$4&lt;=$G140,V$4+6&gt;=$F140),"V","")&amp;IF(AND(V$4&lt;=$H140,V$4+6&gt;=$H140),"R",""))</f>
        <v/>
      </c>
      <c r="W140" s="34">
        <f>IF(OR($A140="",W$4=""),"",IF(AND(W$4&lt;=$D140,W$4+6&gt;=$D140),"C","")&amp;IF(AND(W$4&lt;=$E140,W$4+6&gt;=$E140),"A","")&amp;IF(AND(W$4&lt;=$G140,W$4+6&gt;=$F140),"V","")&amp;IF(AND(W$4&lt;=$H140,W$4+6&gt;=$H140),"R",""))</f>
        <v/>
      </c>
      <c r="X140" s="34">
        <f>IF(OR($A140="",X$4=""),"",IF(AND(X$4&lt;=$D140,X$4+6&gt;=$D140),"C","")&amp;IF(AND(X$4&lt;=$E140,X$4+6&gt;=$E140),"A","")&amp;IF(AND(X$4&lt;=$G140,X$4+6&gt;=$F140),"V","")&amp;IF(AND(X$4&lt;=$H140,X$4+6&gt;=$H140),"R",""))</f>
        <v/>
      </c>
      <c r="Y140" s="34">
        <f>IF(OR($A140="",Y$4=""),"",IF(AND(Y$4&lt;=$D140,Y$4+6&gt;=$D140),"C","")&amp;IF(AND(Y$4&lt;=$E140,Y$4+6&gt;=$E140),"A","")&amp;IF(AND(Y$4&lt;=$G140,Y$4+6&gt;=$F140),"V","")&amp;IF(AND(Y$4&lt;=$H140,Y$4+6&gt;=$H140),"R",""))</f>
        <v/>
      </c>
      <c r="Z140" s="34">
        <f>IF(OR($A140="",Z$4=""),"",IF(AND(Z$4&lt;=$D140,Z$4+6&gt;=$D140),"C","")&amp;IF(AND(Z$4&lt;=$E140,Z$4+6&gt;=$E140),"A","")&amp;IF(AND(Z$4&lt;=$G140,Z$4+6&gt;=$F140),"V","")&amp;IF(AND(Z$4&lt;=$H140,Z$4+6&gt;=$H140),"R",""))</f>
        <v/>
      </c>
      <c r="AA140" s="34">
        <f>IF(OR($A140="",AA$4=""),"",IF(AND(AA$4&lt;=$D140,AA$4+6&gt;=$D140),"C","")&amp;IF(AND(AA$4&lt;=$E140,AA$4+6&gt;=$E140),"A","")&amp;IF(AND(AA$4&lt;=$G140,AA$4+6&gt;=$F140),"V","")&amp;IF(AND(AA$4&lt;=$H140,AA$4+6&gt;=$H140),"R",""))</f>
        <v/>
      </c>
      <c r="AB140" s="34">
        <f>IF(OR($A140="",AB$4=""),"",IF(AND(AB$4&lt;=$D140,AB$4+6&gt;=$D140),"C","")&amp;IF(AND(AB$4&lt;=$E140,AB$4+6&gt;=$E140),"A","")&amp;IF(AND(AB$4&lt;=$G140,AB$4+6&gt;=$F140),"V","")&amp;IF(AND(AB$4&lt;=$H140,AB$4+6&gt;=$H140),"R",""))</f>
        <v/>
      </c>
      <c r="AC140" s="34">
        <f>IF(OR($A140="",AC$4=""),"",IF(AND(AC$4&lt;=$D140,AC$4+6&gt;=$D140),"C","")&amp;IF(AND(AC$4&lt;=$E140,AC$4+6&gt;=$E140),"A","")&amp;IF(AND(AC$4&lt;=$G140,AC$4+6&gt;=$F140),"V","")&amp;IF(AND(AC$4&lt;=$H140,AC$4+6&gt;=$H140),"R",""))</f>
        <v/>
      </c>
      <c r="AD140" s="34">
        <f>IF(OR($A140="",AD$4=""),"",IF(AND(AD$4&lt;=$D140,AD$4+6&gt;=$D140),"C","")&amp;IF(AND(AD$4&lt;=$E140,AD$4+6&gt;=$E140),"A","")&amp;IF(AND(AD$4&lt;=$G140,AD$4+6&gt;=$F140),"V","")&amp;IF(AND(AD$4&lt;=$H140,AD$4+6&gt;=$H140),"R",""))</f>
        <v/>
      </c>
      <c r="AE140" s="34">
        <f>IF(OR($A140="",AE$4=""),"",IF(AND(AE$4&lt;=$D140,AE$4+6&gt;=$D140),"C","")&amp;IF(AND(AE$4&lt;=$E140,AE$4+6&gt;=$E140),"A","")&amp;IF(AND(AE$4&lt;=$G140,AE$4+6&gt;=$F140),"V","")&amp;IF(AND(AE$4&lt;=$H140,AE$4+6&gt;=$H140),"R",""))</f>
        <v/>
      </c>
      <c r="AF140" s="34">
        <f>IF(OR($A140="",AF$4=""),"",IF(AND(AF$4&lt;=$D140,AF$4+6&gt;=$D140),"C","")&amp;IF(AND(AF$4&lt;=$E140,AF$4+6&gt;=$E140),"A","")&amp;IF(AND(AF$4&lt;=$G140,AF$4+6&gt;=$F140),"V","")&amp;IF(AND(AF$4&lt;=$H140,AF$4+6&gt;=$H140),"R",""))</f>
        <v/>
      </c>
      <c r="AG140" s="34">
        <f>IF(OR($A140="",AG$4=""),"",IF(AND(AG$4&lt;=$D140,AG$4+6&gt;=$D140),"C","")&amp;IF(AND(AG$4&lt;=$E140,AG$4+6&gt;=$E140),"A","")&amp;IF(AND(AG$4&lt;=$G140,AG$4+6&gt;=$F140),"V","")&amp;IF(AND(AG$4&lt;=$H140,AG$4+6&gt;=$H140),"R",""))</f>
        <v/>
      </c>
      <c r="AH140" s="34">
        <f>IF(OR($A140="",AH$4=""),"",IF(AND(AH$4&lt;=$D140,AH$4+6&gt;=$D140),"C","")&amp;IF(AND(AH$4&lt;=$E140,AH$4+6&gt;=$E140),"A","")&amp;IF(AND(AH$4&lt;=$G140,AH$4+6&gt;=$F140),"V","")&amp;IF(AND(AH$4&lt;=$H140,AH$4+6&gt;=$H140),"R",""))</f>
        <v/>
      </c>
      <c r="AI140" s="34">
        <f>IF(OR($A140="",AI$4=""),"",IF(AND(AI$4&lt;=$D140,AI$4+6&gt;=$D140),"C","")&amp;IF(AND(AI$4&lt;=$E140,AI$4+6&gt;=$E140),"A","")&amp;IF(AND(AI$4&lt;=$G140,AI$4+6&gt;=$F140),"V","")&amp;IF(AND(AI$4&lt;=$H140,AI$4+6&gt;=$H140),"R",""))</f>
        <v/>
      </c>
      <c r="AJ140" s="34">
        <f>IF(OR($A140="",AJ$4=""),"",IF(AND(AJ$4&lt;=$D140,AJ$4+6&gt;=$D140),"C","")&amp;IF(AND(AJ$4&lt;=$E140,AJ$4+6&gt;=$E140),"A","")&amp;IF(AND(AJ$4&lt;=$G140,AJ$4+6&gt;=$F140),"V","")&amp;IF(AND(AJ$4&lt;=$H140,AJ$4+6&gt;=$H140),"R",""))</f>
        <v/>
      </c>
      <c r="AK140" s="34">
        <f>IF(OR($A140="",AK$4=""),"",IF(AND(AK$4&lt;=$D140,AK$4+6&gt;=$D140),"C","")&amp;IF(AND(AK$4&lt;=$E140,AK$4+6&gt;=$E140),"A","")&amp;IF(AND(AK$4&lt;=$G140,AK$4+6&gt;=$F140),"V","")&amp;IF(AND(AK$4&lt;=$H140,AK$4+6&gt;=$H140),"R",""))</f>
        <v/>
      </c>
      <c r="AL140" s="34">
        <f>IF(OR($A140="",AL$4=""),"",IF(AND(AL$4&lt;=$D140,AL$4+6&gt;=$D140),"C","")&amp;IF(AND(AL$4&lt;=$E140,AL$4+6&gt;=$E140),"A","")&amp;IF(AND(AL$4&lt;=$G140,AL$4+6&gt;=$F140),"V","")&amp;IF(AND(AL$4&lt;=$H140,AL$4+6&gt;=$H140),"R",""))</f>
        <v/>
      </c>
      <c r="AM140" s="34">
        <f>IF(OR($A140="",AM$4=""),"",IF(AND(AM$4&lt;=$D140,AM$4+6&gt;=$D140),"C","")&amp;IF(AND(AM$4&lt;=$E140,AM$4+6&gt;=$E140),"A","")&amp;IF(AND(AM$4&lt;=$G140,AM$4+6&gt;=$F140),"V","")&amp;IF(AND(AM$4&lt;=$H140,AM$4+6&gt;=$H140),"R",""))</f>
        <v/>
      </c>
      <c r="AN140" s="34">
        <f>IF(OR($A140="",AN$4=""),"",IF(AND(AN$4&lt;=$D140,AN$4+6&gt;=$D140),"C","")&amp;IF(AND(AN$4&lt;=$E140,AN$4+6&gt;=$E140),"A","")&amp;IF(AND(AN$4&lt;=$G140,AN$4+6&gt;=$F140),"V","")&amp;IF(AND(AN$4&lt;=$H140,AN$4+6&gt;=$H140),"R",""))</f>
        <v/>
      </c>
      <c r="AO140" s="34">
        <f>IF(OR($A140="",AO$4=""),"",IF(AND(AO$4&lt;=$D140,AO$4+6&gt;=$D140),"C","")&amp;IF(AND(AO$4&lt;=$E140,AO$4+6&gt;=$E140),"A","")&amp;IF(AND(AO$4&lt;=$G140,AO$4+6&gt;=$F140),"V","")&amp;IF(AND(AO$4&lt;=$H140,AO$4+6&gt;=$H140),"R",""))</f>
        <v/>
      </c>
      <c r="AP140" s="34">
        <f>IF(OR($A140="",AP$4=""),"",IF(AND(AP$4&lt;=$D140,AP$4+6&gt;=$D140),"C","")&amp;IF(AND(AP$4&lt;=$E140,AP$4+6&gt;=$E140),"A","")&amp;IF(AND(AP$4&lt;=$G140,AP$4+6&gt;=$F140),"V","")&amp;IF(AND(AP$4&lt;=$H140,AP$4+6&gt;=$H140),"R",""))</f>
        <v/>
      </c>
      <c r="AQ140" s="34">
        <f>IF(OR($A140="",AQ$4=""),"",IF(AND(AQ$4&lt;=$D140,AQ$4+6&gt;=$D140),"C","")&amp;IF(AND(AQ$4&lt;=$E140,AQ$4+6&gt;=$E140),"A","")&amp;IF(AND(AQ$4&lt;=$G140,AQ$4+6&gt;=$F140),"V","")&amp;IF(AND(AQ$4&lt;=$H140,AQ$4+6&gt;=$H140),"R",""))</f>
        <v/>
      </c>
      <c r="AR140" s="34">
        <f>IF(OR($A140="",AR$4=""),"",IF(AND(AR$4&lt;=$D140,AR$4+6&gt;=$D140),"C","")&amp;IF(AND(AR$4&lt;=$E140,AR$4+6&gt;=$E140),"A","")&amp;IF(AND(AR$4&lt;=$G140,AR$4+6&gt;=$F140),"V","")&amp;IF(AND(AR$4&lt;=$H140,AR$4+6&gt;=$H140),"R",""))</f>
        <v/>
      </c>
      <c r="AS140" s="34">
        <f>IF(OR($A140="",AS$4=""),"",IF(AND(AS$4&lt;=$D140,AS$4+6&gt;=$D140),"C","")&amp;IF(AND(AS$4&lt;=$E140,AS$4+6&gt;=$E140),"A","")&amp;IF(AND(AS$4&lt;=$G140,AS$4+6&gt;=$F140),"V","")&amp;IF(AND(AS$4&lt;=$H140,AS$4+6&gt;=$H140),"R",""))</f>
        <v/>
      </c>
      <c r="AT140" s="34">
        <f>IF(OR($A140="",AT$4=""),"",IF(AND(AT$4&lt;=$D140,AT$4+6&gt;=$D140),"C","")&amp;IF(AND(AT$4&lt;=$E140,AT$4+6&gt;=$E140),"A","")&amp;IF(AND(AT$4&lt;=$G140,AT$4+6&gt;=$F140),"V","")&amp;IF(AND(AT$4&lt;=$H140,AT$4+6&gt;=$H140),"R",""))</f>
        <v/>
      </c>
      <c r="AU140" s="34">
        <f>IF(OR($A140="",AU$4=""),"",IF(AND(AU$4&lt;=$D140,AU$4+6&gt;=$D140),"C","")&amp;IF(AND(AU$4&lt;=$E140,AU$4+6&gt;=$E140),"A","")&amp;IF(AND(AU$4&lt;=$G140,AU$4+6&gt;=$F140),"V","")&amp;IF(AND(AU$4&lt;=$H140,AU$4+6&gt;=$H140),"R",""))</f>
        <v/>
      </c>
      <c r="AV140" s="34">
        <f>IF(OR($A140="",AV$4=""),"",IF(AND(AV$4&lt;=$D140,AV$4+6&gt;=$D140),"C","")&amp;IF(AND(AV$4&lt;=$E140,AV$4+6&gt;=$E140),"A","")&amp;IF(AND(AV$4&lt;=$G140,AV$4+6&gt;=$F140),"V","")&amp;IF(AND(AV$4&lt;=$H140,AV$4+6&gt;=$H140),"R",""))</f>
        <v/>
      </c>
      <c r="AW140" s="34">
        <f>IF(OR($A140="",AW$4=""),"",IF(AND(AW$4&lt;=$D140,AW$4+6&gt;=$D140),"C","")&amp;IF(AND(AW$4&lt;=$E140,AW$4+6&gt;=$E140),"A","")&amp;IF(AND(AW$4&lt;=$G140,AW$4+6&gt;=$F140),"V","")&amp;IF(AND(AW$4&lt;=$H140,AW$4+6&gt;=$H140),"R",""))</f>
        <v/>
      </c>
      <c r="AX140" s="34">
        <f>IF(OR($A140="",AX$4=""),"",IF(AND(AX$4&lt;=$D140,AX$4+6&gt;=$D140),"C","")&amp;IF(AND(AX$4&lt;=$E140,AX$4+6&gt;=$E140),"A","")&amp;IF(AND(AX$4&lt;=$G140,AX$4+6&gt;=$F140),"V","")&amp;IF(AND(AX$4&lt;=$H140,AX$4+6&gt;=$H140),"R",""))</f>
        <v/>
      </c>
      <c r="AY140" s="34">
        <f>IF(OR($A140="",AY$4=""),"",IF(AND(AY$4&lt;=$D140,AY$4+6&gt;=$D140),"C","")&amp;IF(AND(AY$4&lt;=$E140,AY$4+6&gt;=$E140),"A","")&amp;IF(AND(AY$4&lt;=$G140,AY$4+6&gt;=$F140),"V","")&amp;IF(AND(AY$4&lt;=$H140,AY$4+6&gt;=$H140),"R",""))</f>
        <v/>
      </c>
      <c r="AZ140" s="34">
        <f>IF(OR($A140="",AZ$4=""),"",IF(AND(AZ$4&lt;=$D140,AZ$4+6&gt;=$D140),"C","")&amp;IF(AND(AZ$4&lt;=$E140,AZ$4+6&gt;=$E140),"A","")&amp;IF(AND(AZ$4&lt;=$G140,AZ$4+6&gt;=$F140),"V","")&amp;IF(AND(AZ$4&lt;=$H140,AZ$4+6&gt;=$H140),"R",""))</f>
        <v/>
      </c>
      <c r="BA140" s="34">
        <f>IF(OR($A140="",BA$4=""),"",IF(AND(BA$4&lt;=$D140,BA$4+6&gt;=$D140),"C","")&amp;IF(AND(BA$4&lt;=$E140,BA$4+6&gt;=$E140),"A","")&amp;IF(AND(BA$4&lt;=$G140,BA$4+6&gt;=$F140),"V","")&amp;IF(AND(BA$4&lt;=$H140,BA$4+6&gt;=$H140),"R",""))</f>
        <v/>
      </c>
      <c r="BB140" s="34">
        <f>IF(OR($A140="",BB$4=""),"",IF(AND(BB$4&lt;=$D140,BB$4+6&gt;=$D140),"C","")&amp;IF(AND(BB$4&lt;=$E140,BB$4+6&gt;=$E140),"A","")&amp;IF(AND(BB$4&lt;=$G140,BB$4+6&gt;=$F140),"V","")&amp;IF(AND(BB$4&lt;=$H140,BB$4+6&gt;=$H140),"R",""))</f>
        <v/>
      </c>
      <c r="BC140" s="34">
        <f>IF(OR($A140="",BC$4=""),"",IF(AND(BC$4&lt;=$D140,BC$4+6&gt;=$D140),"C","")&amp;IF(AND(BC$4&lt;=$E140,BC$4+6&gt;=$E140),"A","")&amp;IF(AND(BC$4&lt;=$G140,BC$4+6&gt;=$F140),"V","")&amp;IF(AND(BC$4&lt;=$H140,BC$4+6&gt;=$H140),"R",""))</f>
        <v/>
      </c>
      <c r="BD140" s="34">
        <f>IF(OR($A140="",BD$4=""),"",IF(AND(BD$4&lt;=$D140,BD$4+6&gt;=$D140),"C","")&amp;IF(AND(BD$4&lt;=$E140,BD$4+6&gt;=$E140),"A","")&amp;IF(AND(BD$4&lt;=$G140,BD$4+6&gt;=$F140),"V","")&amp;IF(AND(BD$4&lt;=$H140,BD$4+6&gt;=$H140),"R",""))</f>
        <v/>
      </c>
      <c r="BE140" s="34">
        <f>IF(OR($A140="",BE$4=""),"",IF(AND(BE$4&lt;=$D140,BE$4+6&gt;=$D140),"C","")&amp;IF(AND(BE$4&lt;=$E140,BE$4+6&gt;=$E140),"A","")&amp;IF(AND(BE$4&lt;=$G140,BE$4+6&gt;=$F140),"V","")&amp;IF(AND(BE$4&lt;=$H140,BE$4+6&gt;=$H140),"R",""))</f>
        <v/>
      </c>
      <c r="BF140" s="34">
        <f>IF(OR($A140="",BF$4=""),"",IF(AND(BF$4&lt;=$D140,BF$4+6&gt;=$D140),"C","")&amp;IF(AND(BF$4&lt;=$E140,BF$4+6&gt;=$E140),"A","")&amp;IF(AND(BF$4&lt;=$G140,BF$4+6&gt;=$F140),"V","")&amp;IF(AND(BF$4&lt;=$H140,BF$4+6&gt;=$H140),"R",""))</f>
        <v/>
      </c>
      <c r="BG140" s="34">
        <f>IF(OR($A140="",BG$4=""),"",IF(AND(BG$4&lt;=$D140,BG$4+6&gt;=$D140),"C","")&amp;IF(AND(BG$4&lt;=$E140,BG$4+6&gt;=$E140),"A","")&amp;IF(AND(BG$4&lt;=$G140,BG$4+6&gt;=$F140),"V","")&amp;IF(AND(BG$4&lt;=$H140,BG$4+6&gt;=$H140),"R",""))</f>
        <v/>
      </c>
      <c r="BH140" s="34">
        <f>IF(OR($A140="",BH$4=""),"",IF(AND(BH$4&lt;=$D140,BH$4+6&gt;=$D140),"C","")&amp;IF(AND(BH$4&lt;=$E140,BH$4+6&gt;=$E140),"A","")&amp;IF(AND(BH$4&lt;=$G140,BH$4+6&gt;=$F140),"V","")&amp;IF(AND(BH$4&lt;=$H140,BH$4+6&gt;=$H140),"R",""))</f>
        <v/>
      </c>
      <c r="BI140" s="34">
        <f>IF(OR($A140="",BI$4=""),"",IF(AND(BI$4&lt;=$D140,BI$4+6&gt;=$D140),"C","")&amp;IF(AND(BI$4&lt;=$E140,BI$4+6&gt;=$E140),"A","")&amp;IF(AND(BI$4&lt;=$G140,BI$4+6&gt;=$F140),"V","")&amp;IF(AND(BI$4&lt;=$H140,BI$4+6&gt;=$H140),"R",""))</f>
        <v/>
      </c>
      <c r="BJ140" s="34">
        <f>IF(OR($A140="",BJ$4=""),"",IF(AND(BJ$4&lt;=$D140,BJ$4+6&gt;=$D140),"C","")&amp;IF(AND(BJ$4&lt;=$E140,BJ$4+6&gt;=$E140),"A","")&amp;IF(AND(BJ$4&lt;=$G140,BJ$4+6&gt;=$F140),"V","")&amp;IF(AND(BJ$4&lt;=$H140,BJ$4+6&gt;=$H140),"R",""))</f>
        <v/>
      </c>
      <c r="BK140" s="34">
        <f>IF(OR($A140="",BK$4=""),"",IF(AND(BK$4&lt;=$D140,BK$4+6&gt;=$D140),"C","")&amp;IF(AND(BK$4&lt;=$E140,BK$4+6&gt;=$E140),"A","")&amp;IF(AND(BK$4&lt;=$G140,BK$4+6&gt;=$F140),"V","")&amp;IF(AND(BK$4&lt;=$H140,BK$4+6&gt;=$H140),"R",""))</f>
        <v/>
      </c>
      <c r="BL140" s="34">
        <f>IF(OR($A140="",BL$4=""),"",IF(AND(BL$4&lt;=$D140,BL$4+6&gt;=$D140),"C","")&amp;IF(AND(BL$4&lt;=$E140,BL$4+6&gt;=$E140),"A","")&amp;IF(AND(BL$4&lt;=$G140,BL$4+6&gt;=$F140),"V","")&amp;IF(AND(BL$4&lt;=$H140,BL$4+6&gt;=$H140),"R",""))</f>
        <v/>
      </c>
      <c r="BM140" s="34">
        <f>IF(OR($A140="",BM$4=""),"",IF(AND(BM$4&lt;=$D140,BM$4+6&gt;=$D140),"C","")&amp;IF(AND(BM$4&lt;=$E140,BM$4+6&gt;=$E140),"A","")&amp;IF(AND(BM$4&lt;=$G140,BM$4+6&gt;=$F140),"V","")&amp;IF(AND(BM$4&lt;=$H140,BM$4+6&gt;=$H140),"R",""))</f>
        <v/>
      </c>
      <c r="BN140" s="34">
        <f>IF(OR($A140="",BN$4=""),"",IF(AND(BN$4&lt;=$D140,BN$4+6&gt;=$D140),"C","")&amp;IF(AND(BN$4&lt;=$E140,BN$4+6&gt;=$E140),"A","")&amp;IF(AND(BN$4&lt;=$G140,BN$4+6&gt;=$F140),"V","")&amp;IF(AND(BN$4&lt;=$H140,BN$4+6&gt;=$H140),"R",""))</f>
        <v/>
      </c>
      <c r="BO140" s="34">
        <f>IF(OR($A140="",BO$4=""),"",IF(AND(BO$4&lt;=$D140,BO$4+6&gt;=$D140),"C","")&amp;IF(AND(BO$4&lt;=$E140,BO$4+6&gt;=$E140),"A","")&amp;IF(AND(BO$4&lt;=$G140,BO$4+6&gt;=$F140),"V","")&amp;IF(AND(BO$4&lt;=$H140,BO$4+6&gt;=$H140),"R",""))</f>
        <v/>
      </c>
      <c r="BP140" s="34">
        <f>IF(OR($A140="",BP$4=""),"",IF(AND(BP$4&lt;=$D140,BP$4+6&gt;=$D140),"C","")&amp;IF(AND(BP$4&lt;=$E140,BP$4+6&gt;=$E140),"A","")&amp;IF(AND(BP$4&lt;=$G140,BP$4+6&gt;=$F140),"V","")&amp;IF(AND(BP$4&lt;=$H140,BP$4+6&gt;=$H140),"R",""))</f>
        <v/>
      </c>
    </row>
    <row r="141" ht="26" customHeight="1">
      <c r="A141" s="13">
        <f>IF(Planejamento!A138="","",Planejamento!A138)</f>
        <v/>
      </c>
      <c r="B141" s="29">
        <f>IF(Planejamento!A138="","",Planejamento!B138)</f>
        <v/>
      </c>
      <c r="C141" s="29">
        <f>IF(Planejamento!A138="","",Planejamento!E138)</f>
        <v/>
      </c>
      <c r="D141" s="30">
        <f>IF(Planejamento!A138="","",Planejamento!L138)</f>
        <v/>
      </c>
      <c r="E141" s="30">
        <f>IF(Planejamento!A138="","",Planejamento!M138)</f>
        <v/>
      </c>
      <c r="F141" s="30">
        <f>IF(Planejamento!A138="","",Planejamento!G138)</f>
        <v/>
      </c>
      <c r="G141" s="30">
        <f>IF(Planejamento!A138="","",Planejamento!H138)</f>
        <v/>
      </c>
      <c r="H141" s="30">
        <f>IF(Planejamento!A138="","",Planejamento!N138)</f>
        <v/>
      </c>
      <c r="I141" s="31">
        <f>IF(OR($A141="",I$4=""),"",IF(AND(I$4&lt;=$D141,I$4+6&gt;=$D141),"C","")&amp;IF(AND(I$4&lt;=$E141,I$4+6&gt;=$E141),"A","")&amp;IF(AND(I$4&lt;=$G141,I$4+6&gt;=$F141),"V","")&amp;IF(AND(I$4&lt;=$H141,I$4+6&gt;=$H141),"R",""))</f>
        <v/>
      </c>
      <c r="J141" s="31">
        <f>IF(OR($A141="",J$4=""),"",IF(AND(J$4&lt;=$D141,J$4+6&gt;=$D141),"C","")&amp;IF(AND(J$4&lt;=$E141,J$4+6&gt;=$E141),"A","")&amp;IF(AND(J$4&lt;=$G141,J$4+6&gt;=$F141),"V","")&amp;IF(AND(J$4&lt;=$H141,J$4+6&gt;=$H141),"R",""))</f>
        <v/>
      </c>
      <c r="K141" s="31">
        <f>IF(OR($A141="",K$4=""),"",IF(AND(K$4&lt;=$D141,K$4+6&gt;=$D141),"C","")&amp;IF(AND(K$4&lt;=$E141,K$4+6&gt;=$E141),"A","")&amp;IF(AND(K$4&lt;=$G141,K$4+6&gt;=$F141),"V","")&amp;IF(AND(K$4&lt;=$H141,K$4+6&gt;=$H141),"R",""))</f>
        <v/>
      </c>
      <c r="L141" s="31">
        <f>IF(OR($A141="",L$4=""),"",IF(AND(L$4&lt;=$D141,L$4+6&gt;=$D141),"C","")&amp;IF(AND(L$4&lt;=$E141,L$4+6&gt;=$E141),"A","")&amp;IF(AND(L$4&lt;=$G141,L$4+6&gt;=$F141),"V","")&amp;IF(AND(L$4&lt;=$H141,L$4+6&gt;=$H141),"R",""))</f>
        <v/>
      </c>
      <c r="M141" s="31">
        <f>IF(OR($A141="",M$4=""),"",IF(AND(M$4&lt;=$D141,M$4+6&gt;=$D141),"C","")&amp;IF(AND(M$4&lt;=$E141,M$4+6&gt;=$E141),"A","")&amp;IF(AND(M$4&lt;=$G141,M$4+6&gt;=$F141),"V","")&amp;IF(AND(M$4&lt;=$H141,M$4+6&gt;=$H141),"R",""))</f>
        <v/>
      </c>
      <c r="N141" s="31">
        <f>IF(OR($A141="",N$4=""),"",IF(AND(N$4&lt;=$D141,N$4+6&gt;=$D141),"C","")&amp;IF(AND(N$4&lt;=$E141,N$4+6&gt;=$E141),"A","")&amp;IF(AND(N$4&lt;=$G141,N$4+6&gt;=$F141),"V","")&amp;IF(AND(N$4&lt;=$H141,N$4+6&gt;=$H141),"R",""))</f>
        <v/>
      </c>
      <c r="O141" s="31">
        <f>IF(OR($A141="",O$4=""),"",IF(AND(O$4&lt;=$D141,O$4+6&gt;=$D141),"C","")&amp;IF(AND(O$4&lt;=$E141,O$4+6&gt;=$E141),"A","")&amp;IF(AND(O$4&lt;=$G141,O$4+6&gt;=$F141),"V","")&amp;IF(AND(O$4&lt;=$H141,O$4+6&gt;=$H141),"R",""))</f>
        <v/>
      </c>
      <c r="P141" s="31">
        <f>IF(OR($A141="",P$4=""),"",IF(AND(P$4&lt;=$D141,P$4+6&gt;=$D141),"C","")&amp;IF(AND(P$4&lt;=$E141,P$4+6&gt;=$E141),"A","")&amp;IF(AND(P$4&lt;=$G141,P$4+6&gt;=$F141),"V","")&amp;IF(AND(P$4&lt;=$H141,P$4+6&gt;=$H141),"R",""))</f>
        <v/>
      </c>
      <c r="Q141" s="31">
        <f>IF(OR($A141="",Q$4=""),"",IF(AND(Q$4&lt;=$D141,Q$4+6&gt;=$D141),"C","")&amp;IF(AND(Q$4&lt;=$E141,Q$4+6&gt;=$E141),"A","")&amp;IF(AND(Q$4&lt;=$G141,Q$4+6&gt;=$F141),"V","")&amp;IF(AND(Q$4&lt;=$H141,Q$4+6&gt;=$H141),"R",""))</f>
        <v/>
      </c>
      <c r="R141" s="31">
        <f>IF(OR($A141="",R$4=""),"",IF(AND(R$4&lt;=$D141,R$4+6&gt;=$D141),"C","")&amp;IF(AND(R$4&lt;=$E141,R$4+6&gt;=$E141),"A","")&amp;IF(AND(R$4&lt;=$G141,R$4+6&gt;=$F141),"V","")&amp;IF(AND(R$4&lt;=$H141,R$4+6&gt;=$H141),"R",""))</f>
        <v/>
      </c>
      <c r="S141" s="31">
        <f>IF(OR($A141="",S$4=""),"",IF(AND(S$4&lt;=$D141,S$4+6&gt;=$D141),"C","")&amp;IF(AND(S$4&lt;=$E141,S$4+6&gt;=$E141),"A","")&amp;IF(AND(S$4&lt;=$G141,S$4+6&gt;=$F141),"V","")&amp;IF(AND(S$4&lt;=$H141,S$4+6&gt;=$H141),"R",""))</f>
        <v/>
      </c>
      <c r="T141" s="31">
        <f>IF(OR($A141="",T$4=""),"",IF(AND(T$4&lt;=$D141,T$4+6&gt;=$D141),"C","")&amp;IF(AND(T$4&lt;=$E141,T$4+6&gt;=$E141),"A","")&amp;IF(AND(T$4&lt;=$G141,T$4+6&gt;=$F141),"V","")&amp;IF(AND(T$4&lt;=$H141,T$4+6&gt;=$H141),"R",""))</f>
        <v/>
      </c>
      <c r="U141" s="31">
        <f>IF(OR($A141="",U$4=""),"",IF(AND(U$4&lt;=$D141,U$4+6&gt;=$D141),"C","")&amp;IF(AND(U$4&lt;=$E141,U$4+6&gt;=$E141),"A","")&amp;IF(AND(U$4&lt;=$G141,U$4+6&gt;=$F141),"V","")&amp;IF(AND(U$4&lt;=$H141,U$4+6&gt;=$H141),"R",""))</f>
        <v/>
      </c>
      <c r="V141" s="31">
        <f>IF(OR($A141="",V$4=""),"",IF(AND(V$4&lt;=$D141,V$4+6&gt;=$D141),"C","")&amp;IF(AND(V$4&lt;=$E141,V$4+6&gt;=$E141),"A","")&amp;IF(AND(V$4&lt;=$G141,V$4+6&gt;=$F141),"V","")&amp;IF(AND(V$4&lt;=$H141,V$4+6&gt;=$H141),"R",""))</f>
        <v/>
      </c>
      <c r="W141" s="31">
        <f>IF(OR($A141="",W$4=""),"",IF(AND(W$4&lt;=$D141,W$4+6&gt;=$D141),"C","")&amp;IF(AND(W$4&lt;=$E141,W$4+6&gt;=$E141),"A","")&amp;IF(AND(W$4&lt;=$G141,W$4+6&gt;=$F141),"V","")&amp;IF(AND(W$4&lt;=$H141,W$4+6&gt;=$H141),"R",""))</f>
        <v/>
      </c>
      <c r="X141" s="31">
        <f>IF(OR($A141="",X$4=""),"",IF(AND(X$4&lt;=$D141,X$4+6&gt;=$D141),"C","")&amp;IF(AND(X$4&lt;=$E141,X$4+6&gt;=$E141),"A","")&amp;IF(AND(X$4&lt;=$G141,X$4+6&gt;=$F141),"V","")&amp;IF(AND(X$4&lt;=$H141,X$4+6&gt;=$H141),"R",""))</f>
        <v/>
      </c>
      <c r="Y141" s="31">
        <f>IF(OR($A141="",Y$4=""),"",IF(AND(Y$4&lt;=$D141,Y$4+6&gt;=$D141),"C","")&amp;IF(AND(Y$4&lt;=$E141,Y$4+6&gt;=$E141),"A","")&amp;IF(AND(Y$4&lt;=$G141,Y$4+6&gt;=$F141),"V","")&amp;IF(AND(Y$4&lt;=$H141,Y$4+6&gt;=$H141),"R",""))</f>
        <v/>
      </c>
      <c r="Z141" s="31">
        <f>IF(OR($A141="",Z$4=""),"",IF(AND(Z$4&lt;=$D141,Z$4+6&gt;=$D141),"C","")&amp;IF(AND(Z$4&lt;=$E141,Z$4+6&gt;=$E141),"A","")&amp;IF(AND(Z$4&lt;=$G141,Z$4+6&gt;=$F141),"V","")&amp;IF(AND(Z$4&lt;=$H141,Z$4+6&gt;=$H141),"R",""))</f>
        <v/>
      </c>
      <c r="AA141" s="31">
        <f>IF(OR($A141="",AA$4=""),"",IF(AND(AA$4&lt;=$D141,AA$4+6&gt;=$D141),"C","")&amp;IF(AND(AA$4&lt;=$E141,AA$4+6&gt;=$E141),"A","")&amp;IF(AND(AA$4&lt;=$G141,AA$4+6&gt;=$F141),"V","")&amp;IF(AND(AA$4&lt;=$H141,AA$4+6&gt;=$H141),"R",""))</f>
        <v/>
      </c>
      <c r="AB141" s="31">
        <f>IF(OR($A141="",AB$4=""),"",IF(AND(AB$4&lt;=$D141,AB$4+6&gt;=$D141),"C","")&amp;IF(AND(AB$4&lt;=$E141,AB$4+6&gt;=$E141),"A","")&amp;IF(AND(AB$4&lt;=$G141,AB$4+6&gt;=$F141),"V","")&amp;IF(AND(AB$4&lt;=$H141,AB$4+6&gt;=$H141),"R",""))</f>
        <v/>
      </c>
      <c r="AC141" s="31">
        <f>IF(OR($A141="",AC$4=""),"",IF(AND(AC$4&lt;=$D141,AC$4+6&gt;=$D141),"C","")&amp;IF(AND(AC$4&lt;=$E141,AC$4+6&gt;=$E141),"A","")&amp;IF(AND(AC$4&lt;=$G141,AC$4+6&gt;=$F141),"V","")&amp;IF(AND(AC$4&lt;=$H141,AC$4+6&gt;=$H141),"R",""))</f>
        <v/>
      </c>
      <c r="AD141" s="31">
        <f>IF(OR($A141="",AD$4=""),"",IF(AND(AD$4&lt;=$D141,AD$4+6&gt;=$D141),"C","")&amp;IF(AND(AD$4&lt;=$E141,AD$4+6&gt;=$E141),"A","")&amp;IF(AND(AD$4&lt;=$G141,AD$4+6&gt;=$F141),"V","")&amp;IF(AND(AD$4&lt;=$H141,AD$4+6&gt;=$H141),"R",""))</f>
        <v/>
      </c>
      <c r="AE141" s="31">
        <f>IF(OR($A141="",AE$4=""),"",IF(AND(AE$4&lt;=$D141,AE$4+6&gt;=$D141),"C","")&amp;IF(AND(AE$4&lt;=$E141,AE$4+6&gt;=$E141),"A","")&amp;IF(AND(AE$4&lt;=$G141,AE$4+6&gt;=$F141),"V","")&amp;IF(AND(AE$4&lt;=$H141,AE$4+6&gt;=$H141),"R",""))</f>
        <v/>
      </c>
      <c r="AF141" s="31">
        <f>IF(OR($A141="",AF$4=""),"",IF(AND(AF$4&lt;=$D141,AF$4+6&gt;=$D141),"C","")&amp;IF(AND(AF$4&lt;=$E141,AF$4+6&gt;=$E141),"A","")&amp;IF(AND(AF$4&lt;=$G141,AF$4+6&gt;=$F141),"V","")&amp;IF(AND(AF$4&lt;=$H141,AF$4+6&gt;=$H141),"R",""))</f>
        <v/>
      </c>
      <c r="AG141" s="31">
        <f>IF(OR($A141="",AG$4=""),"",IF(AND(AG$4&lt;=$D141,AG$4+6&gt;=$D141),"C","")&amp;IF(AND(AG$4&lt;=$E141,AG$4+6&gt;=$E141),"A","")&amp;IF(AND(AG$4&lt;=$G141,AG$4+6&gt;=$F141),"V","")&amp;IF(AND(AG$4&lt;=$H141,AG$4+6&gt;=$H141),"R",""))</f>
        <v/>
      </c>
      <c r="AH141" s="31">
        <f>IF(OR($A141="",AH$4=""),"",IF(AND(AH$4&lt;=$D141,AH$4+6&gt;=$D141),"C","")&amp;IF(AND(AH$4&lt;=$E141,AH$4+6&gt;=$E141),"A","")&amp;IF(AND(AH$4&lt;=$G141,AH$4+6&gt;=$F141),"V","")&amp;IF(AND(AH$4&lt;=$H141,AH$4+6&gt;=$H141),"R",""))</f>
        <v/>
      </c>
      <c r="AI141" s="31">
        <f>IF(OR($A141="",AI$4=""),"",IF(AND(AI$4&lt;=$D141,AI$4+6&gt;=$D141),"C","")&amp;IF(AND(AI$4&lt;=$E141,AI$4+6&gt;=$E141),"A","")&amp;IF(AND(AI$4&lt;=$G141,AI$4+6&gt;=$F141),"V","")&amp;IF(AND(AI$4&lt;=$H141,AI$4+6&gt;=$H141),"R",""))</f>
        <v/>
      </c>
      <c r="AJ141" s="31">
        <f>IF(OR($A141="",AJ$4=""),"",IF(AND(AJ$4&lt;=$D141,AJ$4+6&gt;=$D141),"C","")&amp;IF(AND(AJ$4&lt;=$E141,AJ$4+6&gt;=$E141),"A","")&amp;IF(AND(AJ$4&lt;=$G141,AJ$4+6&gt;=$F141),"V","")&amp;IF(AND(AJ$4&lt;=$H141,AJ$4+6&gt;=$H141),"R",""))</f>
        <v/>
      </c>
      <c r="AK141" s="31">
        <f>IF(OR($A141="",AK$4=""),"",IF(AND(AK$4&lt;=$D141,AK$4+6&gt;=$D141),"C","")&amp;IF(AND(AK$4&lt;=$E141,AK$4+6&gt;=$E141),"A","")&amp;IF(AND(AK$4&lt;=$G141,AK$4+6&gt;=$F141),"V","")&amp;IF(AND(AK$4&lt;=$H141,AK$4+6&gt;=$H141),"R",""))</f>
        <v/>
      </c>
      <c r="AL141" s="31">
        <f>IF(OR($A141="",AL$4=""),"",IF(AND(AL$4&lt;=$D141,AL$4+6&gt;=$D141),"C","")&amp;IF(AND(AL$4&lt;=$E141,AL$4+6&gt;=$E141),"A","")&amp;IF(AND(AL$4&lt;=$G141,AL$4+6&gt;=$F141),"V","")&amp;IF(AND(AL$4&lt;=$H141,AL$4+6&gt;=$H141),"R",""))</f>
        <v/>
      </c>
      <c r="AM141" s="31">
        <f>IF(OR($A141="",AM$4=""),"",IF(AND(AM$4&lt;=$D141,AM$4+6&gt;=$D141),"C","")&amp;IF(AND(AM$4&lt;=$E141,AM$4+6&gt;=$E141),"A","")&amp;IF(AND(AM$4&lt;=$G141,AM$4+6&gt;=$F141),"V","")&amp;IF(AND(AM$4&lt;=$H141,AM$4+6&gt;=$H141),"R",""))</f>
        <v/>
      </c>
      <c r="AN141" s="31">
        <f>IF(OR($A141="",AN$4=""),"",IF(AND(AN$4&lt;=$D141,AN$4+6&gt;=$D141),"C","")&amp;IF(AND(AN$4&lt;=$E141,AN$4+6&gt;=$E141),"A","")&amp;IF(AND(AN$4&lt;=$G141,AN$4+6&gt;=$F141),"V","")&amp;IF(AND(AN$4&lt;=$H141,AN$4+6&gt;=$H141),"R",""))</f>
        <v/>
      </c>
      <c r="AO141" s="31">
        <f>IF(OR($A141="",AO$4=""),"",IF(AND(AO$4&lt;=$D141,AO$4+6&gt;=$D141),"C","")&amp;IF(AND(AO$4&lt;=$E141,AO$4+6&gt;=$E141),"A","")&amp;IF(AND(AO$4&lt;=$G141,AO$4+6&gt;=$F141),"V","")&amp;IF(AND(AO$4&lt;=$H141,AO$4+6&gt;=$H141),"R",""))</f>
        <v/>
      </c>
      <c r="AP141" s="31">
        <f>IF(OR($A141="",AP$4=""),"",IF(AND(AP$4&lt;=$D141,AP$4+6&gt;=$D141),"C","")&amp;IF(AND(AP$4&lt;=$E141,AP$4+6&gt;=$E141),"A","")&amp;IF(AND(AP$4&lt;=$G141,AP$4+6&gt;=$F141),"V","")&amp;IF(AND(AP$4&lt;=$H141,AP$4+6&gt;=$H141),"R",""))</f>
        <v/>
      </c>
      <c r="AQ141" s="31">
        <f>IF(OR($A141="",AQ$4=""),"",IF(AND(AQ$4&lt;=$D141,AQ$4+6&gt;=$D141),"C","")&amp;IF(AND(AQ$4&lt;=$E141,AQ$4+6&gt;=$E141),"A","")&amp;IF(AND(AQ$4&lt;=$G141,AQ$4+6&gt;=$F141),"V","")&amp;IF(AND(AQ$4&lt;=$H141,AQ$4+6&gt;=$H141),"R",""))</f>
        <v/>
      </c>
      <c r="AR141" s="31">
        <f>IF(OR($A141="",AR$4=""),"",IF(AND(AR$4&lt;=$D141,AR$4+6&gt;=$D141),"C","")&amp;IF(AND(AR$4&lt;=$E141,AR$4+6&gt;=$E141),"A","")&amp;IF(AND(AR$4&lt;=$G141,AR$4+6&gt;=$F141),"V","")&amp;IF(AND(AR$4&lt;=$H141,AR$4+6&gt;=$H141),"R",""))</f>
        <v/>
      </c>
      <c r="AS141" s="31">
        <f>IF(OR($A141="",AS$4=""),"",IF(AND(AS$4&lt;=$D141,AS$4+6&gt;=$D141),"C","")&amp;IF(AND(AS$4&lt;=$E141,AS$4+6&gt;=$E141),"A","")&amp;IF(AND(AS$4&lt;=$G141,AS$4+6&gt;=$F141),"V","")&amp;IF(AND(AS$4&lt;=$H141,AS$4+6&gt;=$H141),"R",""))</f>
        <v/>
      </c>
      <c r="AT141" s="31">
        <f>IF(OR($A141="",AT$4=""),"",IF(AND(AT$4&lt;=$D141,AT$4+6&gt;=$D141),"C","")&amp;IF(AND(AT$4&lt;=$E141,AT$4+6&gt;=$E141),"A","")&amp;IF(AND(AT$4&lt;=$G141,AT$4+6&gt;=$F141),"V","")&amp;IF(AND(AT$4&lt;=$H141,AT$4+6&gt;=$H141),"R",""))</f>
        <v/>
      </c>
      <c r="AU141" s="31">
        <f>IF(OR($A141="",AU$4=""),"",IF(AND(AU$4&lt;=$D141,AU$4+6&gt;=$D141),"C","")&amp;IF(AND(AU$4&lt;=$E141,AU$4+6&gt;=$E141),"A","")&amp;IF(AND(AU$4&lt;=$G141,AU$4+6&gt;=$F141),"V","")&amp;IF(AND(AU$4&lt;=$H141,AU$4+6&gt;=$H141),"R",""))</f>
        <v/>
      </c>
      <c r="AV141" s="31">
        <f>IF(OR($A141="",AV$4=""),"",IF(AND(AV$4&lt;=$D141,AV$4+6&gt;=$D141),"C","")&amp;IF(AND(AV$4&lt;=$E141,AV$4+6&gt;=$E141),"A","")&amp;IF(AND(AV$4&lt;=$G141,AV$4+6&gt;=$F141),"V","")&amp;IF(AND(AV$4&lt;=$H141,AV$4+6&gt;=$H141),"R",""))</f>
        <v/>
      </c>
      <c r="AW141" s="31">
        <f>IF(OR($A141="",AW$4=""),"",IF(AND(AW$4&lt;=$D141,AW$4+6&gt;=$D141),"C","")&amp;IF(AND(AW$4&lt;=$E141,AW$4+6&gt;=$E141),"A","")&amp;IF(AND(AW$4&lt;=$G141,AW$4+6&gt;=$F141),"V","")&amp;IF(AND(AW$4&lt;=$H141,AW$4+6&gt;=$H141),"R",""))</f>
        <v/>
      </c>
      <c r="AX141" s="31">
        <f>IF(OR($A141="",AX$4=""),"",IF(AND(AX$4&lt;=$D141,AX$4+6&gt;=$D141),"C","")&amp;IF(AND(AX$4&lt;=$E141,AX$4+6&gt;=$E141),"A","")&amp;IF(AND(AX$4&lt;=$G141,AX$4+6&gt;=$F141),"V","")&amp;IF(AND(AX$4&lt;=$H141,AX$4+6&gt;=$H141),"R",""))</f>
        <v/>
      </c>
      <c r="AY141" s="31">
        <f>IF(OR($A141="",AY$4=""),"",IF(AND(AY$4&lt;=$D141,AY$4+6&gt;=$D141),"C","")&amp;IF(AND(AY$4&lt;=$E141,AY$4+6&gt;=$E141),"A","")&amp;IF(AND(AY$4&lt;=$G141,AY$4+6&gt;=$F141),"V","")&amp;IF(AND(AY$4&lt;=$H141,AY$4+6&gt;=$H141),"R",""))</f>
        <v/>
      </c>
      <c r="AZ141" s="31">
        <f>IF(OR($A141="",AZ$4=""),"",IF(AND(AZ$4&lt;=$D141,AZ$4+6&gt;=$D141),"C","")&amp;IF(AND(AZ$4&lt;=$E141,AZ$4+6&gt;=$E141),"A","")&amp;IF(AND(AZ$4&lt;=$G141,AZ$4+6&gt;=$F141),"V","")&amp;IF(AND(AZ$4&lt;=$H141,AZ$4+6&gt;=$H141),"R",""))</f>
        <v/>
      </c>
      <c r="BA141" s="31">
        <f>IF(OR($A141="",BA$4=""),"",IF(AND(BA$4&lt;=$D141,BA$4+6&gt;=$D141),"C","")&amp;IF(AND(BA$4&lt;=$E141,BA$4+6&gt;=$E141),"A","")&amp;IF(AND(BA$4&lt;=$G141,BA$4+6&gt;=$F141),"V","")&amp;IF(AND(BA$4&lt;=$H141,BA$4+6&gt;=$H141),"R",""))</f>
        <v/>
      </c>
      <c r="BB141" s="31">
        <f>IF(OR($A141="",BB$4=""),"",IF(AND(BB$4&lt;=$D141,BB$4+6&gt;=$D141),"C","")&amp;IF(AND(BB$4&lt;=$E141,BB$4+6&gt;=$E141),"A","")&amp;IF(AND(BB$4&lt;=$G141,BB$4+6&gt;=$F141),"V","")&amp;IF(AND(BB$4&lt;=$H141,BB$4+6&gt;=$H141),"R",""))</f>
        <v/>
      </c>
      <c r="BC141" s="31">
        <f>IF(OR($A141="",BC$4=""),"",IF(AND(BC$4&lt;=$D141,BC$4+6&gt;=$D141),"C","")&amp;IF(AND(BC$4&lt;=$E141,BC$4+6&gt;=$E141),"A","")&amp;IF(AND(BC$4&lt;=$G141,BC$4+6&gt;=$F141),"V","")&amp;IF(AND(BC$4&lt;=$H141,BC$4+6&gt;=$H141),"R",""))</f>
        <v/>
      </c>
      <c r="BD141" s="31">
        <f>IF(OR($A141="",BD$4=""),"",IF(AND(BD$4&lt;=$D141,BD$4+6&gt;=$D141),"C","")&amp;IF(AND(BD$4&lt;=$E141,BD$4+6&gt;=$E141),"A","")&amp;IF(AND(BD$4&lt;=$G141,BD$4+6&gt;=$F141),"V","")&amp;IF(AND(BD$4&lt;=$H141,BD$4+6&gt;=$H141),"R",""))</f>
        <v/>
      </c>
      <c r="BE141" s="31">
        <f>IF(OR($A141="",BE$4=""),"",IF(AND(BE$4&lt;=$D141,BE$4+6&gt;=$D141),"C","")&amp;IF(AND(BE$4&lt;=$E141,BE$4+6&gt;=$E141),"A","")&amp;IF(AND(BE$4&lt;=$G141,BE$4+6&gt;=$F141),"V","")&amp;IF(AND(BE$4&lt;=$H141,BE$4+6&gt;=$H141),"R",""))</f>
        <v/>
      </c>
      <c r="BF141" s="31">
        <f>IF(OR($A141="",BF$4=""),"",IF(AND(BF$4&lt;=$D141,BF$4+6&gt;=$D141),"C","")&amp;IF(AND(BF$4&lt;=$E141,BF$4+6&gt;=$E141),"A","")&amp;IF(AND(BF$4&lt;=$G141,BF$4+6&gt;=$F141),"V","")&amp;IF(AND(BF$4&lt;=$H141,BF$4+6&gt;=$H141),"R",""))</f>
        <v/>
      </c>
      <c r="BG141" s="31">
        <f>IF(OR($A141="",BG$4=""),"",IF(AND(BG$4&lt;=$D141,BG$4+6&gt;=$D141),"C","")&amp;IF(AND(BG$4&lt;=$E141,BG$4+6&gt;=$E141),"A","")&amp;IF(AND(BG$4&lt;=$G141,BG$4+6&gt;=$F141),"V","")&amp;IF(AND(BG$4&lt;=$H141,BG$4+6&gt;=$H141),"R",""))</f>
        <v/>
      </c>
      <c r="BH141" s="31">
        <f>IF(OR($A141="",BH$4=""),"",IF(AND(BH$4&lt;=$D141,BH$4+6&gt;=$D141),"C","")&amp;IF(AND(BH$4&lt;=$E141,BH$4+6&gt;=$E141),"A","")&amp;IF(AND(BH$4&lt;=$G141,BH$4+6&gt;=$F141),"V","")&amp;IF(AND(BH$4&lt;=$H141,BH$4+6&gt;=$H141),"R",""))</f>
        <v/>
      </c>
      <c r="BI141" s="31">
        <f>IF(OR($A141="",BI$4=""),"",IF(AND(BI$4&lt;=$D141,BI$4+6&gt;=$D141),"C","")&amp;IF(AND(BI$4&lt;=$E141,BI$4+6&gt;=$E141),"A","")&amp;IF(AND(BI$4&lt;=$G141,BI$4+6&gt;=$F141),"V","")&amp;IF(AND(BI$4&lt;=$H141,BI$4+6&gt;=$H141),"R",""))</f>
        <v/>
      </c>
      <c r="BJ141" s="31">
        <f>IF(OR($A141="",BJ$4=""),"",IF(AND(BJ$4&lt;=$D141,BJ$4+6&gt;=$D141),"C","")&amp;IF(AND(BJ$4&lt;=$E141,BJ$4+6&gt;=$E141),"A","")&amp;IF(AND(BJ$4&lt;=$G141,BJ$4+6&gt;=$F141),"V","")&amp;IF(AND(BJ$4&lt;=$H141,BJ$4+6&gt;=$H141),"R",""))</f>
        <v/>
      </c>
      <c r="BK141" s="31">
        <f>IF(OR($A141="",BK$4=""),"",IF(AND(BK$4&lt;=$D141,BK$4+6&gt;=$D141),"C","")&amp;IF(AND(BK$4&lt;=$E141,BK$4+6&gt;=$E141),"A","")&amp;IF(AND(BK$4&lt;=$G141,BK$4+6&gt;=$F141),"V","")&amp;IF(AND(BK$4&lt;=$H141,BK$4+6&gt;=$H141),"R",""))</f>
        <v/>
      </c>
      <c r="BL141" s="31">
        <f>IF(OR($A141="",BL$4=""),"",IF(AND(BL$4&lt;=$D141,BL$4+6&gt;=$D141),"C","")&amp;IF(AND(BL$4&lt;=$E141,BL$4+6&gt;=$E141),"A","")&amp;IF(AND(BL$4&lt;=$G141,BL$4+6&gt;=$F141),"V","")&amp;IF(AND(BL$4&lt;=$H141,BL$4+6&gt;=$H141),"R",""))</f>
        <v/>
      </c>
      <c r="BM141" s="31">
        <f>IF(OR($A141="",BM$4=""),"",IF(AND(BM$4&lt;=$D141,BM$4+6&gt;=$D141),"C","")&amp;IF(AND(BM$4&lt;=$E141,BM$4+6&gt;=$E141),"A","")&amp;IF(AND(BM$4&lt;=$G141,BM$4+6&gt;=$F141),"V","")&amp;IF(AND(BM$4&lt;=$H141,BM$4+6&gt;=$H141),"R",""))</f>
        <v/>
      </c>
      <c r="BN141" s="31">
        <f>IF(OR($A141="",BN$4=""),"",IF(AND(BN$4&lt;=$D141,BN$4+6&gt;=$D141),"C","")&amp;IF(AND(BN$4&lt;=$E141,BN$4+6&gt;=$E141),"A","")&amp;IF(AND(BN$4&lt;=$G141,BN$4+6&gt;=$F141),"V","")&amp;IF(AND(BN$4&lt;=$H141,BN$4+6&gt;=$H141),"R",""))</f>
        <v/>
      </c>
      <c r="BO141" s="31">
        <f>IF(OR($A141="",BO$4=""),"",IF(AND(BO$4&lt;=$D141,BO$4+6&gt;=$D141),"C","")&amp;IF(AND(BO$4&lt;=$E141,BO$4+6&gt;=$E141),"A","")&amp;IF(AND(BO$4&lt;=$G141,BO$4+6&gt;=$F141),"V","")&amp;IF(AND(BO$4&lt;=$H141,BO$4+6&gt;=$H141),"R",""))</f>
        <v/>
      </c>
      <c r="BP141" s="31">
        <f>IF(OR($A141="",BP$4=""),"",IF(AND(BP$4&lt;=$D141,BP$4+6&gt;=$D141),"C","")&amp;IF(AND(BP$4&lt;=$E141,BP$4+6&gt;=$E141),"A","")&amp;IF(AND(BP$4&lt;=$G141,BP$4+6&gt;=$F141),"V","")&amp;IF(AND(BP$4&lt;=$H141,BP$4+6&gt;=$H141),"R",""))</f>
        <v/>
      </c>
    </row>
    <row r="142" ht="26" customHeight="1">
      <c r="A142" s="12">
        <f>IF(Planejamento!A139="","",Planejamento!A139)</f>
        <v/>
      </c>
      <c r="B142" s="32">
        <f>IF(Planejamento!A139="","",Planejamento!B139)</f>
        <v/>
      </c>
      <c r="C142" s="32">
        <f>IF(Planejamento!A139="","",Planejamento!E139)</f>
        <v/>
      </c>
      <c r="D142" s="33">
        <f>IF(Planejamento!A139="","",Planejamento!L139)</f>
        <v/>
      </c>
      <c r="E142" s="33">
        <f>IF(Planejamento!A139="","",Planejamento!M139)</f>
        <v/>
      </c>
      <c r="F142" s="33">
        <f>IF(Planejamento!A139="","",Planejamento!G139)</f>
        <v/>
      </c>
      <c r="G142" s="33">
        <f>IF(Planejamento!A139="","",Planejamento!H139)</f>
        <v/>
      </c>
      <c r="H142" s="33">
        <f>IF(Planejamento!A139="","",Planejamento!N139)</f>
        <v/>
      </c>
      <c r="I142" s="34">
        <f>IF(OR($A142="",I$4=""),"",IF(AND(I$4&lt;=$D142,I$4+6&gt;=$D142),"C","")&amp;IF(AND(I$4&lt;=$E142,I$4+6&gt;=$E142),"A","")&amp;IF(AND(I$4&lt;=$G142,I$4+6&gt;=$F142),"V","")&amp;IF(AND(I$4&lt;=$H142,I$4+6&gt;=$H142),"R",""))</f>
        <v/>
      </c>
      <c r="J142" s="34">
        <f>IF(OR($A142="",J$4=""),"",IF(AND(J$4&lt;=$D142,J$4+6&gt;=$D142),"C","")&amp;IF(AND(J$4&lt;=$E142,J$4+6&gt;=$E142),"A","")&amp;IF(AND(J$4&lt;=$G142,J$4+6&gt;=$F142),"V","")&amp;IF(AND(J$4&lt;=$H142,J$4+6&gt;=$H142),"R",""))</f>
        <v/>
      </c>
      <c r="K142" s="34">
        <f>IF(OR($A142="",K$4=""),"",IF(AND(K$4&lt;=$D142,K$4+6&gt;=$D142),"C","")&amp;IF(AND(K$4&lt;=$E142,K$4+6&gt;=$E142),"A","")&amp;IF(AND(K$4&lt;=$G142,K$4+6&gt;=$F142),"V","")&amp;IF(AND(K$4&lt;=$H142,K$4+6&gt;=$H142),"R",""))</f>
        <v/>
      </c>
      <c r="L142" s="34">
        <f>IF(OR($A142="",L$4=""),"",IF(AND(L$4&lt;=$D142,L$4+6&gt;=$D142),"C","")&amp;IF(AND(L$4&lt;=$E142,L$4+6&gt;=$E142),"A","")&amp;IF(AND(L$4&lt;=$G142,L$4+6&gt;=$F142),"V","")&amp;IF(AND(L$4&lt;=$H142,L$4+6&gt;=$H142),"R",""))</f>
        <v/>
      </c>
      <c r="M142" s="34">
        <f>IF(OR($A142="",M$4=""),"",IF(AND(M$4&lt;=$D142,M$4+6&gt;=$D142),"C","")&amp;IF(AND(M$4&lt;=$E142,M$4+6&gt;=$E142),"A","")&amp;IF(AND(M$4&lt;=$G142,M$4+6&gt;=$F142),"V","")&amp;IF(AND(M$4&lt;=$H142,M$4+6&gt;=$H142),"R",""))</f>
        <v/>
      </c>
      <c r="N142" s="34">
        <f>IF(OR($A142="",N$4=""),"",IF(AND(N$4&lt;=$D142,N$4+6&gt;=$D142),"C","")&amp;IF(AND(N$4&lt;=$E142,N$4+6&gt;=$E142),"A","")&amp;IF(AND(N$4&lt;=$G142,N$4+6&gt;=$F142),"V","")&amp;IF(AND(N$4&lt;=$H142,N$4+6&gt;=$H142),"R",""))</f>
        <v/>
      </c>
      <c r="O142" s="34">
        <f>IF(OR($A142="",O$4=""),"",IF(AND(O$4&lt;=$D142,O$4+6&gt;=$D142),"C","")&amp;IF(AND(O$4&lt;=$E142,O$4+6&gt;=$E142),"A","")&amp;IF(AND(O$4&lt;=$G142,O$4+6&gt;=$F142),"V","")&amp;IF(AND(O$4&lt;=$H142,O$4+6&gt;=$H142),"R",""))</f>
        <v/>
      </c>
      <c r="P142" s="34">
        <f>IF(OR($A142="",P$4=""),"",IF(AND(P$4&lt;=$D142,P$4+6&gt;=$D142),"C","")&amp;IF(AND(P$4&lt;=$E142,P$4+6&gt;=$E142),"A","")&amp;IF(AND(P$4&lt;=$G142,P$4+6&gt;=$F142),"V","")&amp;IF(AND(P$4&lt;=$H142,P$4+6&gt;=$H142),"R",""))</f>
        <v/>
      </c>
      <c r="Q142" s="34">
        <f>IF(OR($A142="",Q$4=""),"",IF(AND(Q$4&lt;=$D142,Q$4+6&gt;=$D142),"C","")&amp;IF(AND(Q$4&lt;=$E142,Q$4+6&gt;=$E142),"A","")&amp;IF(AND(Q$4&lt;=$G142,Q$4+6&gt;=$F142),"V","")&amp;IF(AND(Q$4&lt;=$H142,Q$4+6&gt;=$H142),"R",""))</f>
        <v/>
      </c>
      <c r="R142" s="34">
        <f>IF(OR($A142="",R$4=""),"",IF(AND(R$4&lt;=$D142,R$4+6&gt;=$D142),"C","")&amp;IF(AND(R$4&lt;=$E142,R$4+6&gt;=$E142),"A","")&amp;IF(AND(R$4&lt;=$G142,R$4+6&gt;=$F142),"V","")&amp;IF(AND(R$4&lt;=$H142,R$4+6&gt;=$H142),"R",""))</f>
        <v/>
      </c>
      <c r="S142" s="34">
        <f>IF(OR($A142="",S$4=""),"",IF(AND(S$4&lt;=$D142,S$4+6&gt;=$D142),"C","")&amp;IF(AND(S$4&lt;=$E142,S$4+6&gt;=$E142),"A","")&amp;IF(AND(S$4&lt;=$G142,S$4+6&gt;=$F142),"V","")&amp;IF(AND(S$4&lt;=$H142,S$4+6&gt;=$H142),"R",""))</f>
        <v/>
      </c>
      <c r="T142" s="34">
        <f>IF(OR($A142="",T$4=""),"",IF(AND(T$4&lt;=$D142,T$4+6&gt;=$D142),"C","")&amp;IF(AND(T$4&lt;=$E142,T$4+6&gt;=$E142),"A","")&amp;IF(AND(T$4&lt;=$G142,T$4+6&gt;=$F142),"V","")&amp;IF(AND(T$4&lt;=$H142,T$4+6&gt;=$H142),"R",""))</f>
        <v/>
      </c>
      <c r="U142" s="34">
        <f>IF(OR($A142="",U$4=""),"",IF(AND(U$4&lt;=$D142,U$4+6&gt;=$D142),"C","")&amp;IF(AND(U$4&lt;=$E142,U$4+6&gt;=$E142),"A","")&amp;IF(AND(U$4&lt;=$G142,U$4+6&gt;=$F142),"V","")&amp;IF(AND(U$4&lt;=$H142,U$4+6&gt;=$H142),"R",""))</f>
        <v/>
      </c>
      <c r="V142" s="34">
        <f>IF(OR($A142="",V$4=""),"",IF(AND(V$4&lt;=$D142,V$4+6&gt;=$D142),"C","")&amp;IF(AND(V$4&lt;=$E142,V$4+6&gt;=$E142),"A","")&amp;IF(AND(V$4&lt;=$G142,V$4+6&gt;=$F142),"V","")&amp;IF(AND(V$4&lt;=$H142,V$4+6&gt;=$H142),"R",""))</f>
        <v/>
      </c>
      <c r="W142" s="34">
        <f>IF(OR($A142="",W$4=""),"",IF(AND(W$4&lt;=$D142,W$4+6&gt;=$D142),"C","")&amp;IF(AND(W$4&lt;=$E142,W$4+6&gt;=$E142),"A","")&amp;IF(AND(W$4&lt;=$G142,W$4+6&gt;=$F142),"V","")&amp;IF(AND(W$4&lt;=$H142,W$4+6&gt;=$H142),"R",""))</f>
        <v/>
      </c>
      <c r="X142" s="34">
        <f>IF(OR($A142="",X$4=""),"",IF(AND(X$4&lt;=$D142,X$4+6&gt;=$D142),"C","")&amp;IF(AND(X$4&lt;=$E142,X$4+6&gt;=$E142),"A","")&amp;IF(AND(X$4&lt;=$G142,X$4+6&gt;=$F142),"V","")&amp;IF(AND(X$4&lt;=$H142,X$4+6&gt;=$H142),"R",""))</f>
        <v/>
      </c>
      <c r="Y142" s="34">
        <f>IF(OR($A142="",Y$4=""),"",IF(AND(Y$4&lt;=$D142,Y$4+6&gt;=$D142),"C","")&amp;IF(AND(Y$4&lt;=$E142,Y$4+6&gt;=$E142),"A","")&amp;IF(AND(Y$4&lt;=$G142,Y$4+6&gt;=$F142),"V","")&amp;IF(AND(Y$4&lt;=$H142,Y$4+6&gt;=$H142),"R",""))</f>
        <v/>
      </c>
      <c r="Z142" s="34">
        <f>IF(OR($A142="",Z$4=""),"",IF(AND(Z$4&lt;=$D142,Z$4+6&gt;=$D142),"C","")&amp;IF(AND(Z$4&lt;=$E142,Z$4+6&gt;=$E142),"A","")&amp;IF(AND(Z$4&lt;=$G142,Z$4+6&gt;=$F142),"V","")&amp;IF(AND(Z$4&lt;=$H142,Z$4+6&gt;=$H142),"R",""))</f>
        <v/>
      </c>
      <c r="AA142" s="34">
        <f>IF(OR($A142="",AA$4=""),"",IF(AND(AA$4&lt;=$D142,AA$4+6&gt;=$D142),"C","")&amp;IF(AND(AA$4&lt;=$E142,AA$4+6&gt;=$E142),"A","")&amp;IF(AND(AA$4&lt;=$G142,AA$4+6&gt;=$F142),"V","")&amp;IF(AND(AA$4&lt;=$H142,AA$4+6&gt;=$H142),"R",""))</f>
        <v/>
      </c>
      <c r="AB142" s="34">
        <f>IF(OR($A142="",AB$4=""),"",IF(AND(AB$4&lt;=$D142,AB$4+6&gt;=$D142),"C","")&amp;IF(AND(AB$4&lt;=$E142,AB$4+6&gt;=$E142),"A","")&amp;IF(AND(AB$4&lt;=$G142,AB$4+6&gt;=$F142),"V","")&amp;IF(AND(AB$4&lt;=$H142,AB$4+6&gt;=$H142),"R",""))</f>
        <v/>
      </c>
      <c r="AC142" s="34">
        <f>IF(OR($A142="",AC$4=""),"",IF(AND(AC$4&lt;=$D142,AC$4+6&gt;=$D142),"C","")&amp;IF(AND(AC$4&lt;=$E142,AC$4+6&gt;=$E142),"A","")&amp;IF(AND(AC$4&lt;=$G142,AC$4+6&gt;=$F142),"V","")&amp;IF(AND(AC$4&lt;=$H142,AC$4+6&gt;=$H142),"R",""))</f>
        <v/>
      </c>
      <c r="AD142" s="34">
        <f>IF(OR($A142="",AD$4=""),"",IF(AND(AD$4&lt;=$D142,AD$4+6&gt;=$D142),"C","")&amp;IF(AND(AD$4&lt;=$E142,AD$4+6&gt;=$E142),"A","")&amp;IF(AND(AD$4&lt;=$G142,AD$4+6&gt;=$F142),"V","")&amp;IF(AND(AD$4&lt;=$H142,AD$4+6&gt;=$H142),"R",""))</f>
        <v/>
      </c>
      <c r="AE142" s="34">
        <f>IF(OR($A142="",AE$4=""),"",IF(AND(AE$4&lt;=$D142,AE$4+6&gt;=$D142),"C","")&amp;IF(AND(AE$4&lt;=$E142,AE$4+6&gt;=$E142),"A","")&amp;IF(AND(AE$4&lt;=$G142,AE$4+6&gt;=$F142),"V","")&amp;IF(AND(AE$4&lt;=$H142,AE$4+6&gt;=$H142),"R",""))</f>
        <v/>
      </c>
      <c r="AF142" s="34">
        <f>IF(OR($A142="",AF$4=""),"",IF(AND(AF$4&lt;=$D142,AF$4+6&gt;=$D142),"C","")&amp;IF(AND(AF$4&lt;=$E142,AF$4+6&gt;=$E142),"A","")&amp;IF(AND(AF$4&lt;=$G142,AF$4+6&gt;=$F142),"V","")&amp;IF(AND(AF$4&lt;=$H142,AF$4+6&gt;=$H142),"R",""))</f>
        <v/>
      </c>
      <c r="AG142" s="34">
        <f>IF(OR($A142="",AG$4=""),"",IF(AND(AG$4&lt;=$D142,AG$4+6&gt;=$D142),"C","")&amp;IF(AND(AG$4&lt;=$E142,AG$4+6&gt;=$E142),"A","")&amp;IF(AND(AG$4&lt;=$G142,AG$4+6&gt;=$F142),"V","")&amp;IF(AND(AG$4&lt;=$H142,AG$4+6&gt;=$H142),"R",""))</f>
        <v/>
      </c>
      <c r="AH142" s="34">
        <f>IF(OR($A142="",AH$4=""),"",IF(AND(AH$4&lt;=$D142,AH$4+6&gt;=$D142),"C","")&amp;IF(AND(AH$4&lt;=$E142,AH$4+6&gt;=$E142),"A","")&amp;IF(AND(AH$4&lt;=$G142,AH$4+6&gt;=$F142),"V","")&amp;IF(AND(AH$4&lt;=$H142,AH$4+6&gt;=$H142),"R",""))</f>
        <v/>
      </c>
      <c r="AI142" s="34">
        <f>IF(OR($A142="",AI$4=""),"",IF(AND(AI$4&lt;=$D142,AI$4+6&gt;=$D142),"C","")&amp;IF(AND(AI$4&lt;=$E142,AI$4+6&gt;=$E142),"A","")&amp;IF(AND(AI$4&lt;=$G142,AI$4+6&gt;=$F142),"V","")&amp;IF(AND(AI$4&lt;=$H142,AI$4+6&gt;=$H142),"R",""))</f>
        <v/>
      </c>
      <c r="AJ142" s="34">
        <f>IF(OR($A142="",AJ$4=""),"",IF(AND(AJ$4&lt;=$D142,AJ$4+6&gt;=$D142),"C","")&amp;IF(AND(AJ$4&lt;=$E142,AJ$4+6&gt;=$E142),"A","")&amp;IF(AND(AJ$4&lt;=$G142,AJ$4+6&gt;=$F142),"V","")&amp;IF(AND(AJ$4&lt;=$H142,AJ$4+6&gt;=$H142),"R",""))</f>
        <v/>
      </c>
      <c r="AK142" s="34">
        <f>IF(OR($A142="",AK$4=""),"",IF(AND(AK$4&lt;=$D142,AK$4+6&gt;=$D142),"C","")&amp;IF(AND(AK$4&lt;=$E142,AK$4+6&gt;=$E142),"A","")&amp;IF(AND(AK$4&lt;=$G142,AK$4+6&gt;=$F142),"V","")&amp;IF(AND(AK$4&lt;=$H142,AK$4+6&gt;=$H142),"R",""))</f>
        <v/>
      </c>
      <c r="AL142" s="34">
        <f>IF(OR($A142="",AL$4=""),"",IF(AND(AL$4&lt;=$D142,AL$4+6&gt;=$D142),"C","")&amp;IF(AND(AL$4&lt;=$E142,AL$4+6&gt;=$E142),"A","")&amp;IF(AND(AL$4&lt;=$G142,AL$4+6&gt;=$F142),"V","")&amp;IF(AND(AL$4&lt;=$H142,AL$4+6&gt;=$H142),"R",""))</f>
        <v/>
      </c>
      <c r="AM142" s="34">
        <f>IF(OR($A142="",AM$4=""),"",IF(AND(AM$4&lt;=$D142,AM$4+6&gt;=$D142),"C","")&amp;IF(AND(AM$4&lt;=$E142,AM$4+6&gt;=$E142),"A","")&amp;IF(AND(AM$4&lt;=$G142,AM$4+6&gt;=$F142),"V","")&amp;IF(AND(AM$4&lt;=$H142,AM$4+6&gt;=$H142),"R",""))</f>
        <v/>
      </c>
      <c r="AN142" s="34">
        <f>IF(OR($A142="",AN$4=""),"",IF(AND(AN$4&lt;=$D142,AN$4+6&gt;=$D142),"C","")&amp;IF(AND(AN$4&lt;=$E142,AN$4+6&gt;=$E142),"A","")&amp;IF(AND(AN$4&lt;=$G142,AN$4+6&gt;=$F142),"V","")&amp;IF(AND(AN$4&lt;=$H142,AN$4+6&gt;=$H142),"R",""))</f>
        <v/>
      </c>
      <c r="AO142" s="34">
        <f>IF(OR($A142="",AO$4=""),"",IF(AND(AO$4&lt;=$D142,AO$4+6&gt;=$D142),"C","")&amp;IF(AND(AO$4&lt;=$E142,AO$4+6&gt;=$E142),"A","")&amp;IF(AND(AO$4&lt;=$G142,AO$4+6&gt;=$F142),"V","")&amp;IF(AND(AO$4&lt;=$H142,AO$4+6&gt;=$H142),"R",""))</f>
        <v/>
      </c>
      <c r="AP142" s="34">
        <f>IF(OR($A142="",AP$4=""),"",IF(AND(AP$4&lt;=$D142,AP$4+6&gt;=$D142),"C","")&amp;IF(AND(AP$4&lt;=$E142,AP$4+6&gt;=$E142),"A","")&amp;IF(AND(AP$4&lt;=$G142,AP$4+6&gt;=$F142),"V","")&amp;IF(AND(AP$4&lt;=$H142,AP$4+6&gt;=$H142),"R",""))</f>
        <v/>
      </c>
      <c r="AQ142" s="34">
        <f>IF(OR($A142="",AQ$4=""),"",IF(AND(AQ$4&lt;=$D142,AQ$4+6&gt;=$D142),"C","")&amp;IF(AND(AQ$4&lt;=$E142,AQ$4+6&gt;=$E142),"A","")&amp;IF(AND(AQ$4&lt;=$G142,AQ$4+6&gt;=$F142),"V","")&amp;IF(AND(AQ$4&lt;=$H142,AQ$4+6&gt;=$H142),"R",""))</f>
        <v/>
      </c>
      <c r="AR142" s="34">
        <f>IF(OR($A142="",AR$4=""),"",IF(AND(AR$4&lt;=$D142,AR$4+6&gt;=$D142),"C","")&amp;IF(AND(AR$4&lt;=$E142,AR$4+6&gt;=$E142),"A","")&amp;IF(AND(AR$4&lt;=$G142,AR$4+6&gt;=$F142),"V","")&amp;IF(AND(AR$4&lt;=$H142,AR$4+6&gt;=$H142),"R",""))</f>
        <v/>
      </c>
      <c r="AS142" s="34">
        <f>IF(OR($A142="",AS$4=""),"",IF(AND(AS$4&lt;=$D142,AS$4+6&gt;=$D142),"C","")&amp;IF(AND(AS$4&lt;=$E142,AS$4+6&gt;=$E142),"A","")&amp;IF(AND(AS$4&lt;=$G142,AS$4+6&gt;=$F142),"V","")&amp;IF(AND(AS$4&lt;=$H142,AS$4+6&gt;=$H142),"R",""))</f>
        <v/>
      </c>
      <c r="AT142" s="34">
        <f>IF(OR($A142="",AT$4=""),"",IF(AND(AT$4&lt;=$D142,AT$4+6&gt;=$D142),"C","")&amp;IF(AND(AT$4&lt;=$E142,AT$4+6&gt;=$E142),"A","")&amp;IF(AND(AT$4&lt;=$G142,AT$4+6&gt;=$F142),"V","")&amp;IF(AND(AT$4&lt;=$H142,AT$4+6&gt;=$H142),"R",""))</f>
        <v/>
      </c>
      <c r="AU142" s="34">
        <f>IF(OR($A142="",AU$4=""),"",IF(AND(AU$4&lt;=$D142,AU$4+6&gt;=$D142),"C","")&amp;IF(AND(AU$4&lt;=$E142,AU$4+6&gt;=$E142),"A","")&amp;IF(AND(AU$4&lt;=$G142,AU$4+6&gt;=$F142),"V","")&amp;IF(AND(AU$4&lt;=$H142,AU$4+6&gt;=$H142),"R",""))</f>
        <v/>
      </c>
      <c r="AV142" s="34">
        <f>IF(OR($A142="",AV$4=""),"",IF(AND(AV$4&lt;=$D142,AV$4+6&gt;=$D142),"C","")&amp;IF(AND(AV$4&lt;=$E142,AV$4+6&gt;=$E142),"A","")&amp;IF(AND(AV$4&lt;=$G142,AV$4+6&gt;=$F142),"V","")&amp;IF(AND(AV$4&lt;=$H142,AV$4+6&gt;=$H142),"R",""))</f>
        <v/>
      </c>
      <c r="AW142" s="34">
        <f>IF(OR($A142="",AW$4=""),"",IF(AND(AW$4&lt;=$D142,AW$4+6&gt;=$D142),"C","")&amp;IF(AND(AW$4&lt;=$E142,AW$4+6&gt;=$E142),"A","")&amp;IF(AND(AW$4&lt;=$G142,AW$4+6&gt;=$F142),"V","")&amp;IF(AND(AW$4&lt;=$H142,AW$4+6&gt;=$H142),"R",""))</f>
        <v/>
      </c>
      <c r="AX142" s="34">
        <f>IF(OR($A142="",AX$4=""),"",IF(AND(AX$4&lt;=$D142,AX$4+6&gt;=$D142),"C","")&amp;IF(AND(AX$4&lt;=$E142,AX$4+6&gt;=$E142),"A","")&amp;IF(AND(AX$4&lt;=$G142,AX$4+6&gt;=$F142),"V","")&amp;IF(AND(AX$4&lt;=$H142,AX$4+6&gt;=$H142),"R",""))</f>
        <v/>
      </c>
      <c r="AY142" s="34">
        <f>IF(OR($A142="",AY$4=""),"",IF(AND(AY$4&lt;=$D142,AY$4+6&gt;=$D142),"C","")&amp;IF(AND(AY$4&lt;=$E142,AY$4+6&gt;=$E142),"A","")&amp;IF(AND(AY$4&lt;=$G142,AY$4+6&gt;=$F142),"V","")&amp;IF(AND(AY$4&lt;=$H142,AY$4+6&gt;=$H142),"R",""))</f>
        <v/>
      </c>
      <c r="AZ142" s="34">
        <f>IF(OR($A142="",AZ$4=""),"",IF(AND(AZ$4&lt;=$D142,AZ$4+6&gt;=$D142),"C","")&amp;IF(AND(AZ$4&lt;=$E142,AZ$4+6&gt;=$E142),"A","")&amp;IF(AND(AZ$4&lt;=$G142,AZ$4+6&gt;=$F142),"V","")&amp;IF(AND(AZ$4&lt;=$H142,AZ$4+6&gt;=$H142),"R",""))</f>
        <v/>
      </c>
      <c r="BA142" s="34">
        <f>IF(OR($A142="",BA$4=""),"",IF(AND(BA$4&lt;=$D142,BA$4+6&gt;=$D142),"C","")&amp;IF(AND(BA$4&lt;=$E142,BA$4+6&gt;=$E142),"A","")&amp;IF(AND(BA$4&lt;=$G142,BA$4+6&gt;=$F142),"V","")&amp;IF(AND(BA$4&lt;=$H142,BA$4+6&gt;=$H142),"R",""))</f>
        <v/>
      </c>
      <c r="BB142" s="34">
        <f>IF(OR($A142="",BB$4=""),"",IF(AND(BB$4&lt;=$D142,BB$4+6&gt;=$D142),"C","")&amp;IF(AND(BB$4&lt;=$E142,BB$4+6&gt;=$E142),"A","")&amp;IF(AND(BB$4&lt;=$G142,BB$4+6&gt;=$F142),"V","")&amp;IF(AND(BB$4&lt;=$H142,BB$4+6&gt;=$H142),"R",""))</f>
        <v/>
      </c>
      <c r="BC142" s="34">
        <f>IF(OR($A142="",BC$4=""),"",IF(AND(BC$4&lt;=$D142,BC$4+6&gt;=$D142),"C","")&amp;IF(AND(BC$4&lt;=$E142,BC$4+6&gt;=$E142),"A","")&amp;IF(AND(BC$4&lt;=$G142,BC$4+6&gt;=$F142),"V","")&amp;IF(AND(BC$4&lt;=$H142,BC$4+6&gt;=$H142),"R",""))</f>
        <v/>
      </c>
      <c r="BD142" s="34">
        <f>IF(OR($A142="",BD$4=""),"",IF(AND(BD$4&lt;=$D142,BD$4+6&gt;=$D142),"C","")&amp;IF(AND(BD$4&lt;=$E142,BD$4+6&gt;=$E142),"A","")&amp;IF(AND(BD$4&lt;=$G142,BD$4+6&gt;=$F142),"V","")&amp;IF(AND(BD$4&lt;=$H142,BD$4+6&gt;=$H142),"R",""))</f>
        <v/>
      </c>
      <c r="BE142" s="34">
        <f>IF(OR($A142="",BE$4=""),"",IF(AND(BE$4&lt;=$D142,BE$4+6&gt;=$D142),"C","")&amp;IF(AND(BE$4&lt;=$E142,BE$4+6&gt;=$E142),"A","")&amp;IF(AND(BE$4&lt;=$G142,BE$4+6&gt;=$F142),"V","")&amp;IF(AND(BE$4&lt;=$H142,BE$4+6&gt;=$H142),"R",""))</f>
        <v/>
      </c>
      <c r="BF142" s="34">
        <f>IF(OR($A142="",BF$4=""),"",IF(AND(BF$4&lt;=$D142,BF$4+6&gt;=$D142),"C","")&amp;IF(AND(BF$4&lt;=$E142,BF$4+6&gt;=$E142),"A","")&amp;IF(AND(BF$4&lt;=$G142,BF$4+6&gt;=$F142),"V","")&amp;IF(AND(BF$4&lt;=$H142,BF$4+6&gt;=$H142),"R",""))</f>
        <v/>
      </c>
      <c r="BG142" s="34">
        <f>IF(OR($A142="",BG$4=""),"",IF(AND(BG$4&lt;=$D142,BG$4+6&gt;=$D142),"C","")&amp;IF(AND(BG$4&lt;=$E142,BG$4+6&gt;=$E142),"A","")&amp;IF(AND(BG$4&lt;=$G142,BG$4+6&gt;=$F142),"V","")&amp;IF(AND(BG$4&lt;=$H142,BG$4+6&gt;=$H142),"R",""))</f>
        <v/>
      </c>
      <c r="BH142" s="34">
        <f>IF(OR($A142="",BH$4=""),"",IF(AND(BH$4&lt;=$D142,BH$4+6&gt;=$D142),"C","")&amp;IF(AND(BH$4&lt;=$E142,BH$4+6&gt;=$E142),"A","")&amp;IF(AND(BH$4&lt;=$G142,BH$4+6&gt;=$F142),"V","")&amp;IF(AND(BH$4&lt;=$H142,BH$4+6&gt;=$H142),"R",""))</f>
        <v/>
      </c>
      <c r="BI142" s="34">
        <f>IF(OR($A142="",BI$4=""),"",IF(AND(BI$4&lt;=$D142,BI$4+6&gt;=$D142),"C","")&amp;IF(AND(BI$4&lt;=$E142,BI$4+6&gt;=$E142),"A","")&amp;IF(AND(BI$4&lt;=$G142,BI$4+6&gt;=$F142),"V","")&amp;IF(AND(BI$4&lt;=$H142,BI$4+6&gt;=$H142),"R",""))</f>
        <v/>
      </c>
      <c r="BJ142" s="34">
        <f>IF(OR($A142="",BJ$4=""),"",IF(AND(BJ$4&lt;=$D142,BJ$4+6&gt;=$D142),"C","")&amp;IF(AND(BJ$4&lt;=$E142,BJ$4+6&gt;=$E142),"A","")&amp;IF(AND(BJ$4&lt;=$G142,BJ$4+6&gt;=$F142),"V","")&amp;IF(AND(BJ$4&lt;=$H142,BJ$4+6&gt;=$H142),"R",""))</f>
        <v/>
      </c>
      <c r="BK142" s="34">
        <f>IF(OR($A142="",BK$4=""),"",IF(AND(BK$4&lt;=$D142,BK$4+6&gt;=$D142),"C","")&amp;IF(AND(BK$4&lt;=$E142,BK$4+6&gt;=$E142),"A","")&amp;IF(AND(BK$4&lt;=$G142,BK$4+6&gt;=$F142),"V","")&amp;IF(AND(BK$4&lt;=$H142,BK$4+6&gt;=$H142),"R",""))</f>
        <v/>
      </c>
      <c r="BL142" s="34">
        <f>IF(OR($A142="",BL$4=""),"",IF(AND(BL$4&lt;=$D142,BL$4+6&gt;=$D142),"C","")&amp;IF(AND(BL$4&lt;=$E142,BL$4+6&gt;=$E142),"A","")&amp;IF(AND(BL$4&lt;=$G142,BL$4+6&gt;=$F142),"V","")&amp;IF(AND(BL$4&lt;=$H142,BL$4+6&gt;=$H142),"R",""))</f>
        <v/>
      </c>
      <c r="BM142" s="34">
        <f>IF(OR($A142="",BM$4=""),"",IF(AND(BM$4&lt;=$D142,BM$4+6&gt;=$D142),"C","")&amp;IF(AND(BM$4&lt;=$E142,BM$4+6&gt;=$E142),"A","")&amp;IF(AND(BM$4&lt;=$G142,BM$4+6&gt;=$F142),"V","")&amp;IF(AND(BM$4&lt;=$H142,BM$4+6&gt;=$H142),"R",""))</f>
        <v/>
      </c>
      <c r="BN142" s="34">
        <f>IF(OR($A142="",BN$4=""),"",IF(AND(BN$4&lt;=$D142,BN$4+6&gt;=$D142),"C","")&amp;IF(AND(BN$4&lt;=$E142,BN$4+6&gt;=$E142),"A","")&amp;IF(AND(BN$4&lt;=$G142,BN$4+6&gt;=$F142),"V","")&amp;IF(AND(BN$4&lt;=$H142,BN$4+6&gt;=$H142),"R",""))</f>
        <v/>
      </c>
      <c r="BO142" s="34">
        <f>IF(OR($A142="",BO$4=""),"",IF(AND(BO$4&lt;=$D142,BO$4+6&gt;=$D142),"C","")&amp;IF(AND(BO$4&lt;=$E142,BO$4+6&gt;=$E142),"A","")&amp;IF(AND(BO$4&lt;=$G142,BO$4+6&gt;=$F142),"V","")&amp;IF(AND(BO$4&lt;=$H142,BO$4+6&gt;=$H142),"R",""))</f>
        <v/>
      </c>
      <c r="BP142" s="34">
        <f>IF(OR($A142="",BP$4=""),"",IF(AND(BP$4&lt;=$D142,BP$4+6&gt;=$D142),"C","")&amp;IF(AND(BP$4&lt;=$E142,BP$4+6&gt;=$E142),"A","")&amp;IF(AND(BP$4&lt;=$G142,BP$4+6&gt;=$F142),"V","")&amp;IF(AND(BP$4&lt;=$H142,BP$4+6&gt;=$H142),"R",""))</f>
        <v/>
      </c>
    </row>
    <row r="143" ht="26" customHeight="1">
      <c r="A143" s="13">
        <f>IF(Planejamento!A140="","",Planejamento!A140)</f>
        <v/>
      </c>
      <c r="B143" s="29">
        <f>IF(Planejamento!A140="","",Planejamento!B140)</f>
        <v/>
      </c>
      <c r="C143" s="29">
        <f>IF(Planejamento!A140="","",Planejamento!E140)</f>
        <v/>
      </c>
      <c r="D143" s="30">
        <f>IF(Planejamento!A140="","",Planejamento!L140)</f>
        <v/>
      </c>
      <c r="E143" s="30">
        <f>IF(Planejamento!A140="","",Planejamento!M140)</f>
        <v/>
      </c>
      <c r="F143" s="30">
        <f>IF(Planejamento!A140="","",Planejamento!G140)</f>
        <v/>
      </c>
      <c r="G143" s="30">
        <f>IF(Planejamento!A140="","",Planejamento!H140)</f>
        <v/>
      </c>
      <c r="H143" s="30">
        <f>IF(Planejamento!A140="","",Planejamento!N140)</f>
        <v/>
      </c>
      <c r="I143" s="31">
        <f>IF(OR($A143="",I$4=""),"",IF(AND(I$4&lt;=$D143,I$4+6&gt;=$D143),"C","")&amp;IF(AND(I$4&lt;=$E143,I$4+6&gt;=$E143),"A","")&amp;IF(AND(I$4&lt;=$G143,I$4+6&gt;=$F143),"V","")&amp;IF(AND(I$4&lt;=$H143,I$4+6&gt;=$H143),"R",""))</f>
        <v/>
      </c>
      <c r="J143" s="31">
        <f>IF(OR($A143="",J$4=""),"",IF(AND(J$4&lt;=$D143,J$4+6&gt;=$D143),"C","")&amp;IF(AND(J$4&lt;=$E143,J$4+6&gt;=$E143),"A","")&amp;IF(AND(J$4&lt;=$G143,J$4+6&gt;=$F143),"V","")&amp;IF(AND(J$4&lt;=$H143,J$4+6&gt;=$H143),"R",""))</f>
        <v/>
      </c>
      <c r="K143" s="31">
        <f>IF(OR($A143="",K$4=""),"",IF(AND(K$4&lt;=$D143,K$4+6&gt;=$D143),"C","")&amp;IF(AND(K$4&lt;=$E143,K$4+6&gt;=$E143),"A","")&amp;IF(AND(K$4&lt;=$G143,K$4+6&gt;=$F143),"V","")&amp;IF(AND(K$4&lt;=$H143,K$4+6&gt;=$H143),"R",""))</f>
        <v/>
      </c>
      <c r="L143" s="31">
        <f>IF(OR($A143="",L$4=""),"",IF(AND(L$4&lt;=$D143,L$4+6&gt;=$D143),"C","")&amp;IF(AND(L$4&lt;=$E143,L$4+6&gt;=$E143),"A","")&amp;IF(AND(L$4&lt;=$G143,L$4+6&gt;=$F143),"V","")&amp;IF(AND(L$4&lt;=$H143,L$4+6&gt;=$H143),"R",""))</f>
        <v/>
      </c>
      <c r="M143" s="31">
        <f>IF(OR($A143="",M$4=""),"",IF(AND(M$4&lt;=$D143,M$4+6&gt;=$D143),"C","")&amp;IF(AND(M$4&lt;=$E143,M$4+6&gt;=$E143),"A","")&amp;IF(AND(M$4&lt;=$G143,M$4+6&gt;=$F143),"V","")&amp;IF(AND(M$4&lt;=$H143,M$4+6&gt;=$H143),"R",""))</f>
        <v/>
      </c>
      <c r="N143" s="31">
        <f>IF(OR($A143="",N$4=""),"",IF(AND(N$4&lt;=$D143,N$4+6&gt;=$D143),"C","")&amp;IF(AND(N$4&lt;=$E143,N$4+6&gt;=$E143),"A","")&amp;IF(AND(N$4&lt;=$G143,N$4+6&gt;=$F143),"V","")&amp;IF(AND(N$4&lt;=$H143,N$4+6&gt;=$H143),"R",""))</f>
        <v/>
      </c>
      <c r="O143" s="31">
        <f>IF(OR($A143="",O$4=""),"",IF(AND(O$4&lt;=$D143,O$4+6&gt;=$D143),"C","")&amp;IF(AND(O$4&lt;=$E143,O$4+6&gt;=$E143),"A","")&amp;IF(AND(O$4&lt;=$G143,O$4+6&gt;=$F143),"V","")&amp;IF(AND(O$4&lt;=$H143,O$4+6&gt;=$H143),"R",""))</f>
        <v/>
      </c>
      <c r="P143" s="31">
        <f>IF(OR($A143="",P$4=""),"",IF(AND(P$4&lt;=$D143,P$4+6&gt;=$D143),"C","")&amp;IF(AND(P$4&lt;=$E143,P$4+6&gt;=$E143),"A","")&amp;IF(AND(P$4&lt;=$G143,P$4+6&gt;=$F143),"V","")&amp;IF(AND(P$4&lt;=$H143,P$4+6&gt;=$H143),"R",""))</f>
        <v/>
      </c>
      <c r="Q143" s="31">
        <f>IF(OR($A143="",Q$4=""),"",IF(AND(Q$4&lt;=$D143,Q$4+6&gt;=$D143),"C","")&amp;IF(AND(Q$4&lt;=$E143,Q$4+6&gt;=$E143),"A","")&amp;IF(AND(Q$4&lt;=$G143,Q$4+6&gt;=$F143),"V","")&amp;IF(AND(Q$4&lt;=$H143,Q$4+6&gt;=$H143),"R",""))</f>
        <v/>
      </c>
      <c r="R143" s="31">
        <f>IF(OR($A143="",R$4=""),"",IF(AND(R$4&lt;=$D143,R$4+6&gt;=$D143),"C","")&amp;IF(AND(R$4&lt;=$E143,R$4+6&gt;=$E143),"A","")&amp;IF(AND(R$4&lt;=$G143,R$4+6&gt;=$F143),"V","")&amp;IF(AND(R$4&lt;=$H143,R$4+6&gt;=$H143),"R",""))</f>
        <v/>
      </c>
      <c r="S143" s="31">
        <f>IF(OR($A143="",S$4=""),"",IF(AND(S$4&lt;=$D143,S$4+6&gt;=$D143),"C","")&amp;IF(AND(S$4&lt;=$E143,S$4+6&gt;=$E143),"A","")&amp;IF(AND(S$4&lt;=$G143,S$4+6&gt;=$F143),"V","")&amp;IF(AND(S$4&lt;=$H143,S$4+6&gt;=$H143),"R",""))</f>
        <v/>
      </c>
      <c r="T143" s="31">
        <f>IF(OR($A143="",T$4=""),"",IF(AND(T$4&lt;=$D143,T$4+6&gt;=$D143),"C","")&amp;IF(AND(T$4&lt;=$E143,T$4+6&gt;=$E143),"A","")&amp;IF(AND(T$4&lt;=$G143,T$4+6&gt;=$F143),"V","")&amp;IF(AND(T$4&lt;=$H143,T$4+6&gt;=$H143),"R",""))</f>
        <v/>
      </c>
      <c r="U143" s="31">
        <f>IF(OR($A143="",U$4=""),"",IF(AND(U$4&lt;=$D143,U$4+6&gt;=$D143),"C","")&amp;IF(AND(U$4&lt;=$E143,U$4+6&gt;=$E143),"A","")&amp;IF(AND(U$4&lt;=$G143,U$4+6&gt;=$F143),"V","")&amp;IF(AND(U$4&lt;=$H143,U$4+6&gt;=$H143),"R",""))</f>
        <v/>
      </c>
      <c r="V143" s="31">
        <f>IF(OR($A143="",V$4=""),"",IF(AND(V$4&lt;=$D143,V$4+6&gt;=$D143),"C","")&amp;IF(AND(V$4&lt;=$E143,V$4+6&gt;=$E143),"A","")&amp;IF(AND(V$4&lt;=$G143,V$4+6&gt;=$F143),"V","")&amp;IF(AND(V$4&lt;=$H143,V$4+6&gt;=$H143),"R",""))</f>
        <v/>
      </c>
      <c r="W143" s="31">
        <f>IF(OR($A143="",W$4=""),"",IF(AND(W$4&lt;=$D143,W$4+6&gt;=$D143),"C","")&amp;IF(AND(W$4&lt;=$E143,W$4+6&gt;=$E143),"A","")&amp;IF(AND(W$4&lt;=$G143,W$4+6&gt;=$F143),"V","")&amp;IF(AND(W$4&lt;=$H143,W$4+6&gt;=$H143),"R",""))</f>
        <v/>
      </c>
      <c r="X143" s="31">
        <f>IF(OR($A143="",X$4=""),"",IF(AND(X$4&lt;=$D143,X$4+6&gt;=$D143),"C","")&amp;IF(AND(X$4&lt;=$E143,X$4+6&gt;=$E143),"A","")&amp;IF(AND(X$4&lt;=$G143,X$4+6&gt;=$F143),"V","")&amp;IF(AND(X$4&lt;=$H143,X$4+6&gt;=$H143),"R",""))</f>
        <v/>
      </c>
      <c r="Y143" s="31">
        <f>IF(OR($A143="",Y$4=""),"",IF(AND(Y$4&lt;=$D143,Y$4+6&gt;=$D143),"C","")&amp;IF(AND(Y$4&lt;=$E143,Y$4+6&gt;=$E143),"A","")&amp;IF(AND(Y$4&lt;=$G143,Y$4+6&gt;=$F143),"V","")&amp;IF(AND(Y$4&lt;=$H143,Y$4+6&gt;=$H143),"R",""))</f>
        <v/>
      </c>
      <c r="Z143" s="31">
        <f>IF(OR($A143="",Z$4=""),"",IF(AND(Z$4&lt;=$D143,Z$4+6&gt;=$D143),"C","")&amp;IF(AND(Z$4&lt;=$E143,Z$4+6&gt;=$E143),"A","")&amp;IF(AND(Z$4&lt;=$G143,Z$4+6&gt;=$F143),"V","")&amp;IF(AND(Z$4&lt;=$H143,Z$4+6&gt;=$H143),"R",""))</f>
        <v/>
      </c>
      <c r="AA143" s="31">
        <f>IF(OR($A143="",AA$4=""),"",IF(AND(AA$4&lt;=$D143,AA$4+6&gt;=$D143),"C","")&amp;IF(AND(AA$4&lt;=$E143,AA$4+6&gt;=$E143),"A","")&amp;IF(AND(AA$4&lt;=$G143,AA$4+6&gt;=$F143),"V","")&amp;IF(AND(AA$4&lt;=$H143,AA$4+6&gt;=$H143),"R",""))</f>
        <v/>
      </c>
      <c r="AB143" s="31">
        <f>IF(OR($A143="",AB$4=""),"",IF(AND(AB$4&lt;=$D143,AB$4+6&gt;=$D143),"C","")&amp;IF(AND(AB$4&lt;=$E143,AB$4+6&gt;=$E143),"A","")&amp;IF(AND(AB$4&lt;=$G143,AB$4+6&gt;=$F143),"V","")&amp;IF(AND(AB$4&lt;=$H143,AB$4+6&gt;=$H143),"R",""))</f>
        <v/>
      </c>
      <c r="AC143" s="31">
        <f>IF(OR($A143="",AC$4=""),"",IF(AND(AC$4&lt;=$D143,AC$4+6&gt;=$D143),"C","")&amp;IF(AND(AC$4&lt;=$E143,AC$4+6&gt;=$E143),"A","")&amp;IF(AND(AC$4&lt;=$G143,AC$4+6&gt;=$F143),"V","")&amp;IF(AND(AC$4&lt;=$H143,AC$4+6&gt;=$H143),"R",""))</f>
        <v/>
      </c>
      <c r="AD143" s="31">
        <f>IF(OR($A143="",AD$4=""),"",IF(AND(AD$4&lt;=$D143,AD$4+6&gt;=$D143),"C","")&amp;IF(AND(AD$4&lt;=$E143,AD$4+6&gt;=$E143),"A","")&amp;IF(AND(AD$4&lt;=$G143,AD$4+6&gt;=$F143),"V","")&amp;IF(AND(AD$4&lt;=$H143,AD$4+6&gt;=$H143),"R",""))</f>
        <v/>
      </c>
      <c r="AE143" s="31">
        <f>IF(OR($A143="",AE$4=""),"",IF(AND(AE$4&lt;=$D143,AE$4+6&gt;=$D143),"C","")&amp;IF(AND(AE$4&lt;=$E143,AE$4+6&gt;=$E143),"A","")&amp;IF(AND(AE$4&lt;=$G143,AE$4+6&gt;=$F143),"V","")&amp;IF(AND(AE$4&lt;=$H143,AE$4+6&gt;=$H143),"R",""))</f>
        <v/>
      </c>
      <c r="AF143" s="31">
        <f>IF(OR($A143="",AF$4=""),"",IF(AND(AF$4&lt;=$D143,AF$4+6&gt;=$D143),"C","")&amp;IF(AND(AF$4&lt;=$E143,AF$4+6&gt;=$E143),"A","")&amp;IF(AND(AF$4&lt;=$G143,AF$4+6&gt;=$F143),"V","")&amp;IF(AND(AF$4&lt;=$H143,AF$4+6&gt;=$H143),"R",""))</f>
        <v/>
      </c>
      <c r="AG143" s="31">
        <f>IF(OR($A143="",AG$4=""),"",IF(AND(AG$4&lt;=$D143,AG$4+6&gt;=$D143),"C","")&amp;IF(AND(AG$4&lt;=$E143,AG$4+6&gt;=$E143),"A","")&amp;IF(AND(AG$4&lt;=$G143,AG$4+6&gt;=$F143),"V","")&amp;IF(AND(AG$4&lt;=$H143,AG$4+6&gt;=$H143),"R",""))</f>
        <v/>
      </c>
      <c r="AH143" s="31">
        <f>IF(OR($A143="",AH$4=""),"",IF(AND(AH$4&lt;=$D143,AH$4+6&gt;=$D143),"C","")&amp;IF(AND(AH$4&lt;=$E143,AH$4+6&gt;=$E143),"A","")&amp;IF(AND(AH$4&lt;=$G143,AH$4+6&gt;=$F143),"V","")&amp;IF(AND(AH$4&lt;=$H143,AH$4+6&gt;=$H143),"R",""))</f>
        <v/>
      </c>
      <c r="AI143" s="31">
        <f>IF(OR($A143="",AI$4=""),"",IF(AND(AI$4&lt;=$D143,AI$4+6&gt;=$D143),"C","")&amp;IF(AND(AI$4&lt;=$E143,AI$4+6&gt;=$E143),"A","")&amp;IF(AND(AI$4&lt;=$G143,AI$4+6&gt;=$F143),"V","")&amp;IF(AND(AI$4&lt;=$H143,AI$4+6&gt;=$H143),"R",""))</f>
        <v/>
      </c>
      <c r="AJ143" s="31">
        <f>IF(OR($A143="",AJ$4=""),"",IF(AND(AJ$4&lt;=$D143,AJ$4+6&gt;=$D143),"C","")&amp;IF(AND(AJ$4&lt;=$E143,AJ$4+6&gt;=$E143),"A","")&amp;IF(AND(AJ$4&lt;=$G143,AJ$4+6&gt;=$F143),"V","")&amp;IF(AND(AJ$4&lt;=$H143,AJ$4+6&gt;=$H143),"R",""))</f>
        <v/>
      </c>
      <c r="AK143" s="31">
        <f>IF(OR($A143="",AK$4=""),"",IF(AND(AK$4&lt;=$D143,AK$4+6&gt;=$D143),"C","")&amp;IF(AND(AK$4&lt;=$E143,AK$4+6&gt;=$E143),"A","")&amp;IF(AND(AK$4&lt;=$G143,AK$4+6&gt;=$F143),"V","")&amp;IF(AND(AK$4&lt;=$H143,AK$4+6&gt;=$H143),"R",""))</f>
        <v/>
      </c>
      <c r="AL143" s="31">
        <f>IF(OR($A143="",AL$4=""),"",IF(AND(AL$4&lt;=$D143,AL$4+6&gt;=$D143),"C","")&amp;IF(AND(AL$4&lt;=$E143,AL$4+6&gt;=$E143),"A","")&amp;IF(AND(AL$4&lt;=$G143,AL$4+6&gt;=$F143),"V","")&amp;IF(AND(AL$4&lt;=$H143,AL$4+6&gt;=$H143),"R",""))</f>
        <v/>
      </c>
      <c r="AM143" s="31">
        <f>IF(OR($A143="",AM$4=""),"",IF(AND(AM$4&lt;=$D143,AM$4+6&gt;=$D143),"C","")&amp;IF(AND(AM$4&lt;=$E143,AM$4+6&gt;=$E143),"A","")&amp;IF(AND(AM$4&lt;=$G143,AM$4+6&gt;=$F143),"V","")&amp;IF(AND(AM$4&lt;=$H143,AM$4+6&gt;=$H143),"R",""))</f>
        <v/>
      </c>
      <c r="AN143" s="31">
        <f>IF(OR($A143="",AN$4=""),"",IF(AND(AN$4&lt;=$D143,AN$4+6&gt;=$D143),"C","")&amp;IF(AND(AN$4&lt;=$E143,AN$4+6&gt;=$E143),"A","")&amp;IF(AND(AN$4&lt;=$G143,AN$4+6&gt;=$F143),"V","")&amp;IF(AND(AN$4&lt;=$H143,AN$4+6&gt;=$H143),"R",""))</f>
        <v/>
      </c>
      <c r="AO143" s="31">
        <f>IF(OR($A143="",AO$4=""),"",IF(AND(AO$4&lt;=$D143,AO$4+6&gt;=$D143),"C","")&amp;IF(AND(AO$4&lt;=$E143,AO$4+6&gt;=$E143),"A","")&amp;IF(AND(AO$4&lt;=$G143,AO$4+6&gt;=$F143),"V","")&amp;IF(AND(AO$4&lt;=$H143,AO$4+6&gt;=$H143),"R",""))</f>
        <v/>
      </c>
      <c r="AP143" s="31">
        <f>IF(OR($A143="",AP$4=""),"",IF(AND(AP$4&lt;=$D143,AP$4+6&gt;=$D143),"C","")&amp;IF(AND(AP$4&lt;=$E143,AP$4+6&gt;=$E143),"A","")&amp;IF(AND(AP$4&lt;=$G143,AP$4+6&gt;=$F143),"V","")&amp;IF(AND(AP$4&lt;=$H143,AP$4+6&gt;=$H143),"R",""))</f>
        <v/>
      </c>
      <c r="AQ143" s="31">
        <f>IF(OR($A143="",AQ$4=""),"",IF(AND(AQ$4&lt;=$D143,AQ$4+6&gt;=$D143),"C","")&amp;IF(AND(AQ$4&lt;=$E143,AQ$4+6&gt;=$E143),"A","")&amp;IF(AND(AQ$4&lt;=$G143,AQ$4+6&gt;=$F143),"V","")&amp;IF(AND(AQ$4&lt;=$H143,AQ$4+6&gt;=$H143),"R",""))</f>
        <v/>
      </c>
      <c r="AR143" s="31">
        <f>IF(OR($A143="",AR$4=""),"",IF(AND(AR$4&lt;=$D143,AR$4+6&gt;=$D143),"C","")&amp;IF(AND(AR$4&lt;=$E143,AR$4+6&gt;=$E143),"A","")&amp;IF(AND(AR$4&lt;=$G143,AR$4+6&gt;=$F143),"V","")&amp;IF(AND(AR$4&lt;=$H143,AR$4+6&gt;=$H143),"R",""))</f>
        <v/>
      </c>
      <c r="AS143" s="31">
        <f>IF(OR($A143="",AS$4=""),"",IF(AND(AS$4&lt;=$D143,AS$4+6&gt;=$D143),"C","")&amp;IF(AND(AS$4&lt;=$E143,AS$4+6&gt;=$E143),"A","")&amp;IF(AND(AS$4&lt;=$G143,AS$4+6&gt;=$F143),"V","")&amp;IF(AND(AS$4&lt;=$H143,AS$4+6&gt;=$H143),"R",""))</f>
        <v/>
      </c>
      <c r="AT143" s="31">
        <f>IF(OR($A143="",AT$4=""),"",IF(AND(AT$4&lt;=$D143,AT$4+6&gt;=$D143),"C","")&amp;IF(AND(AT$4&lt;=$E143,AT$4+6&gt;=$E143),"A","")&amp;IF(AND(AT$4&lt;=$G143,AT$4+6&gt;=$F143),"V","")&amp;IF(AND(AT$4&lt;=$H143,AT$4+6&gt;=$H143),"R",""))</f>
        <v/>
      </c>
      <c r="AU143" s="31">
        <f>IF(OR($A143="",AU$4=""),"",IF(AND(AU$4&lt;=$D143,AU$4+6&gt;=$D143),"C","")&amp;IF(AND(AU$4&lt;=$E143,AU$4+6&gt;=$E143),"A","")&amp;IF(AND(AU$4&lt;=$G143,AU$4+6&gt;=$F143),"V","")&amp;IF(AND(AU$4&lt;=$H143,AU$4+6&gt;=$H143),"R",""))</f>
        <v/>
      </c>
      <c r="AV143" s="31">
        <f>IF(OR($A143="",AV$4=""),"",IF(AND(AV$4&lt;=$D143,AV$4+6&gt;=$D143),"C","")&amp;IF(AND(AV$4&lt;=$E143,AV$4+6&gt;=$E143),"A","")&amp;IF(AND(AV$4&lt;=$G143,AV$4+6&gt;=$F143),"V","")&amp;IF(AND(AV$4&lt;=$H143,AV$4+6&gt;=$H143),"R",""))</f>
        <v/>
      </c>
      <c r="AW143" s="31">
        <f>IF(OR($A143="",AW$4=""),"",IF(AND(AW$4&lt;=$D143,AW$4+6&gt;=$D143),"C","")&amp;IF(AND(AW$4&lt;=$E143,AW$4+6&gt;=$E143),"A","")&amp;IF(AND(AW$4&lt;=$G143,AW$4+6&gt;=$F143),"V","")&amp;IF(AND(AW$4&lt;=$H143,AW$4+6&gt;=$H143),"R",""))</f>
        <v/>
      </c>
      <c r="AX143" s="31">
        <f>IF(OR($A143="",AX$4=""),"",IF(AND(AX$4&lt;=$D143,AX$4+6&gt;=$D143),"C","")&amp;IF(AND(AX$4&lt;=$E143,AX$4+6&gt;=$E143),"A","")&amp;IF(AND(AX$4&lt;=$G143,AX$4+6&gt;=$F143),"V","")&amp;IF(AND(AX$4&lt;=$H143,AX$4+6&gt;=$H143),"R",""))</f>
        <v/>
      </c>
      <c r="AY143" s="31">
        <f>IF(OR($A143="",AY$4=""),"",IF(AND(AY$4&lt;=$D143,AY$4+6&gt;=$D143),"C","")&amp;IF(AND(AY$4&lt;=$E143,AY$4+6&gt;=$E143),"A","")&amp;IF(AND(AY$4&lt;=$G143,AY$4+6&gt;=$F143),"V","")&amp;IF(AND(AY$4&lt;=$H143,AY$4+6&gt;=$H143),"R",""))</f>
        <v/>
      </c>
      <c r="AZ143" s="31">
        <f>IF(OR($A143="",AZ$4=""),"",IF(AND(AZ$4&lt;=$D143,AZ$4+6&gt;=$D143),"C","")&amp;IF(AND(AZ$4&lt;=$E143,AZ$4+6&gt;=$E143),"A","")&amp;IF(AND(AZ$4&lt;=$G143,AZ$4+6&gt;=$F143),"V","")&amp;IF(AND(AZ$4&lt;=$H143,AZ$4+6&gt;=$H143),"R",""))</f>
        <v/>
      </c>
      <c r="BA143" s="31">
        <f>IF(OR($A143="",BA$4=""),"",IF(AND(BA$4&lt;=$D143,BA$4+6&gt;=$D143),"C","")&amp;IF(AND(BA$4&lt;=$E143,BA$4+6&gt;=$E143),"A","")&amp;IF(AND(BA$4&lt;=$G143,BA$4+6&gt;=$F143),"V","")&amp;IF(AND(BA$4&lt;=$H143,BA$4+6&gt;=$H143),"R",""))</f>
        <v/>
      </c>
      <c r="BB143" s="31">
        <f>IF(OR($A143="",BB$4=""),"",IF(AND(BB$4&lt;=$D143,BB$4+6&gt;=$D143),"C","")&amp;IF(AND(BB$4&lt;=$E143,BB$4+6&gt;=$E143),"A","")&amp;IF(AND(BB$4&lt;=$G143,BB$4+6&gt;=$F143),"V","")&amp;IF(AND(BB$4&lt;=$H143,BB$4+6&gt;=$H143),"R",""))</f>
        <v/>
      </c>
      <c r="BC143" s="31">
        <f>IF(OR($A143="",BC$4=""),"",IF(AND(BC$4&lt;=$D143,BC$4+6&gt;=$D143),"C","")&amp;IF(AND(BC$4&lt;=$E143,BC$4+6&gt;=$E143),"A","")&amp;IF(AND(BC$4&lt;=$G143,BC$4+6&gt;=$F143),"V","")&amp;IF(AND(BC$4&lt;=$H143,BC$4+6&gt;=$H143),"R",""))</f>
        <v/>
      </c>
      <c r="BD143" s="31">
        <f>IF(OR($A143="",BD$4=""),"",IF(AND(BD$4&lt;=$D143,BD$4+6&gt;=$D143),"C","")&amp;IF(AND(BD$4&lt;=$E143,BD$4+6&gt;=$E143),"A","")&amp;IF(AND(BD$4&lt;=$G143,BD$4+6&gt;=$F143),"V","")&amp;IF(AND(BD$4&lt;=$H143,BD$4+6&gt;=$H143),"R",""))</f>
        <v/>
      </c>
      <c r="BE143" s="31">
        <f>IF(OR($A143="",BE$4=""),"",IF(AND(BE$4&lt;=$D143,BE$4+6&gt;=$D143),"C","")&amp;IF(AND(BE$4&lt;=$E143,BE$4+6&gt;=$E143),"A","")&amp;IF(AND(BE$4&lt;=$G143,BE$4+6&gt;=$F143),"V","")&amp;IF(AND(BE$4&lt;=$H143,BE$4+6&gt;=$H143),"R",""))</f>
        <v/>
      </c>
      <c r="BF143" s="31">
        <f>IF(OR($A143="",BF$4=""),"",IF(AND(BF$4&lt;=$D143,BF$4+6&gt;=$D143),"C","")&amp;IF(AND(BF$4&lt;=$E143,BF$4+6&gt;=$E143),"A","")&amp;IF(AND(BF$4&lt;=$G143,BF$4+6&gt;=$F143),"V","")&amp;IF(AND(BF$4&lt;=$H143,BF$4+6&gt;=$H143),"R",""))</f>
        <v/>
      </c>
      <c r="BG143" s="31">
        <f>IF(OR($A143="",BG$4=""),"",IF(AND(BG$4&lt;=$D143,BG$4+6&gt;=$D143),"C","")&amp;IF(AND(BG$4&lt;=$E143,BG$4+6&gt;=$E143),"A","")&amp;IF(AND(BG$4&lt;=$G143,BG$4+6&gt;=$F143),"V","")&amp;IF(AND(BG$4&lt;=$H143,BG$4+6&gt;=$H143),"R",""))</f>
        <v/>
      </c>
      <c r="BH143" s="31">
        <f>IF(OR($A143="",BH$4=""),"",IF(AND(BH$4&lt;=$D143,BH$4+6&gt;=$D143),"C","")&amp;IF(AND(BH$4&lt;=$E143,BH$4+6&gt;=$E143),"A","")&amp;IF(AND(BH$4&lt;=$G143,BH$4+6&gt;=$F143),"V","")&amp;IF(AND(BH$4&lt;=$H143,BH$4+6&gt;=$H143),"R",""))</f>
        <v/>
      </c>
      <c r="BI143" s="31">
        <f>IF(OR($A143="",BI$4=""),"",IF(AND(BI$4&lt;=$D143,BI$4+6&gt;=$D143),"C","")&amp;IF(AND(BI$4&lt;=$E143,BI$4+6&gt;=$E143),"A","")&amp;IF(AND(BI$4&lt;=$G143,BI$4+6&gt;=$F143),"V","")&amp;IF(AND(BI$4&lt;=$H143,BI$4+6&gt;=$H143),"R",""))</f>
        <v/>
      </c>
      <c r="BJ143" s="31">
        <f>IF(OR($A143="",BJ$4=""),"",IF(AND(BJ$4&lt;=$D143,BJ$4+6&gt;=$D143),"C","")&amp;IF(AND(BJ$4&lt;=$E143,BJ$4+6&gt;=$E143),"A","")&amp;IF(AND(BJ$4&lt;=$G143,BJ$4+6&gt;=$F143),"V","")&amp;IF(AND(BJ$4&lt;=$H143,BJ$4+6&gt;=$H143),"R",""))</f>
        <v/>
      </c>
      <c r="BK143" s="31">
        <f>IF(OR($A143="",BK$4=""),"",IF(AND(BK$4&lt;=$D143,BK$4+6&gt;=$D143),"C","")&amp;IF(AND(BK$4&lt;=$E143,BK$4+6&gt;=$E143),"A","")&amp;IF(AND(BK$4&lt;=$G143,BK$4+6&gt;=$F143),"V","")&amp;IF(AND(BK$4&lt;=$H143,BK$4+6&gt;=$H143),"R",""))</f>
        <v/>
      </c>
      <c r="BL143" s="31">
        <f>IF(OR($A143="",BL$4=""),"",IF(AND(BL$4&lt;=$D143,BL$4+6&gt;=$D143),"C","")&amp;IF(AND(BL$4&lt;=$E143,BL$4+6&gt;=$E143),"A","")&amp;IF(AND(BL$4&lt;=$G143,BL$4+6&gt;=$F143),"V","")&amp;IF(AND(BL$4&lt;=$H143,BL$4+6&gt;=$H143),"R",""))</f>
        <v/>
      </c>
      <c r="BM143" s="31">
        <f>IF(OR($A143="",BM$4=""),"",IF(AND(BM$4&lt;=$D143,BM$4+6&gt;=$D143),"C","")&amp;IF(AND(BM$4&lt;=$E143,BM$4+6&gt;=$E143),"A","")&amp;IF(AND(BM$4&lt;=$G143,BM$4+6&gt;=$F143),"V","")&amp;IF(AND(BM$4&lt;=$H143,BM$4+6&gt;=$H143),"R",""))</f>
        <v/>
      </c>
      <c r="BN143" s="31">
        <f>IF(OR($A143="",BN$4=""),"",IF(AND(BN$4&lt;=$D143,BN$4+6&gt;=$D143),"C","")&amp;IF(AND(BN$4&lt;=$E143,BN$4+6&gt;=$E143),"A","")&amp;IF(AND(BN$4&lt;=$G143,BN$4+6&gt;=$F143),"V","")&amp;IF(AND(BN$4&lt;=$H143,BN$4+6&gt;=$H143),"R",""))</f>
        <v/>
      </c>
      <c r="BO143" s="31">
        <f>IF(OR($A143="",BO$4=""),"",IF(AND(BO$4&lt;=$D143,BO$4+6&gt;=$D143),"C","")&amp;IF(AND(BO$4&lt;=$E143,BO$4+6&gt;=$E143),"A","")&amp;IF(AND(BO$4&lt;=$G143,BO$4+6&gt;=$F143),"V","")&amp;IF(AND(BO$4&lt;=$H143,BO$4+6&gt;=$H143),"R",""))</f>
        <v/>
      </c>
      <c r="BP143" s="31">
        <f>IF(OR($A143="",BP$4=""),"",IF(AND(BP$4&lt;=$D143,BP$4+6&gt;=$D143),"C","")&amp;IF(AND(BP$4&lt;=$E143,BP$4+6&gt;=$E143),"A","")&amp;IF(AND(BP$4&lt;=$G143,BP$4+6&gt;=$F143),"V","")&amp;IF(AND(BP$4&lt;=$H143,BP$4+6&gt;=$H143),"R",""))</f>
        <v/>
      </c>
    </row>
    <row r="144" ht="26" customHeight="1">
      <c r="A144" s="12">
        <f>IF(Planejamento!A141="","",Planejamento!A141)</f>
        <v/>
      </c>
      <c r="B144" s="32">
        <f>IF(Planejamento!A141="","",Planejamento!B141)</f>
        <v/>
      </c>
      <c r="C144" s="32">
        <f>IF(Planejamento!A141="","",Planejamento!E141)</f>
        <v/>
      </c>
      <c r="D144" s="33">
        <f>IF(Planejamento!A141="","",Planejamento!L141)</f>
        <v/>
      </c>
      <c r="E144" s="33">
        <f>IF(Planejamento!A141="","",Planejamento!M141)</f>
        <v/>
      </c>
      <c r="F144" s="33">
        <f>IF(Planejamento!A141="","",Planejamento!G141)</f>
        <v/>
      </c>
      <c r="G144" s="33">
        <f>IF(Planejamento!A141="","",Planejamento!H141)</f>
        <v/>
      </c>
      <c r="H144" s="33">
        <f>IF(Planejamento!A141="","",Planejamento!N141)</f>
        <v/>
      </c>
      <c r="I144" s="34">
        <f>IF(OR($A144="",I$4=""),"",IF(AND(I$4&lt;=$D144,I$4+6&gt;=$D144),"C","")&amp;IF(AND(I$4&lt;=$E144,I$4+6&gt;=$E144),"A","")&amp;IF(AND(I$4&lt;=$G144,I$4+6&gt;=$F144),"V","")&amp;IF(AND(I$4&lt;=$H144,I$4+6&gt;=$H144),"R",""))</f>
        <v/>
      </c>
      <c r="J144" s="34">
        <f>IF(OR($A144="",J$4=""),"",IF(AND(J$4&lt;=$D144,J$4+6&gt;=$D144),"C","")&amp;IF(AND(J$4&lt;=$E144,J$4+6&gt;=$E144),"A","")&amp;IF(AND(J$4&lt;=$G144,J$4+6&gt;=$F144),"V","")&amp;IF(AND(J$4&lt;=$H144,J$4+6&gt;=$H144),"R",""))</f>
        <v/>
      </c>
      <c r="K144" s="34">
        <f>IF(OR($A144="",K$4=""),"",IF(AND(K$4&lt;=$D144,K$4+6&gt;=$D144),"C","")&amp;IF(AND(K$4&lt;=$E144,K$4+6&gt;=$E144),"A","")&amp;IF(AND(K$4&lt;=$G144,K$4+6&gt;=$F144),"V","")&amp;IF(AND(K$4&lt;=$H144,K$4+6&gt;=$H144),"R",""))</f>
        <v/>
      </c>
      <c r="L144" s="34">
        <f>IF(OR($A144="",L$4=""),"",IF(AND(L$4&lt;=$D144,L$4+6&gt;=$D144),"C","")&amp;IF(AND(L$4&lt;=$E144,L$4+6&gt;=$E144),"A","")&amp;IF(AND(L$4&lt;=$G144,L$4+6&gt;=$F144),"V","")&amp;IF(AND(L$4&lt;=$H144,L$4+6&gt;=$H144),"R",""))</f>
        <v/>
      </c>
      <c r="M144" s="34">
        <f>IF(OR($A144="",M$4=""),"",IF(AND(M$4&lt;=$D144,M$4+6&gt;=$D144),"C","")&amp;IF(AND(M$4&lt;=$E144,M$4+6&gt;=$E144),"A","")&amp;IF(AND(M$4&lt;=$G144,M$4+6&gt;=$F144),"V","")&amp;IF(AND(M$4&lt;=$H144,M$4+6&gt;=$H144),"R",""))</f>
        <v/>
      </c>
      <c r="N144" s="34">
        <f>IF(OR($A144="",N$4=""),"",IF(AND(N$4&lt;=$D144,N$4+6&gt;=$D144),"C","")&amp;IF(AND(N$4&lt;=$E144,N$4+6&gt;=$E144),"A","")&amp;IF(AND(N$4&lt;=$G144,N$4+6&gt;=$F144),"V","")&amp;IF(AND(N$4&lt;=$H144,N$4+6&gt;=$H144),"R",""))</f>
        <v/>
      </c>
      <c r="O144" s="34">
        <f>IF(OR($A144="",O$4=""),"",IF(AND(O$4&lt;=$D144,O$4+6&gt;=$D144),"C","")&amp;IF(AND(O$4&lt;=$E144,O$4+6&gt;=$E144),"A","")&amp;IF(AND(O$4&lt;=$G144,O$4+6&gt;=$F144),"V","")&amp;IF(AND(O$4&lt;=$H144,O$4+6&gt;=$H144),"R",""))</f>
        <v/>
      </c>
      <c r="P144" s="34">
        <f>IF(OR($A144="",P$4=""),"",IF(AND(P$4&lt;=$D144,P$4+6&gt;=$D144),"C","")&amp;IF(AND(P$4&lt;=$E144,P$4+6&gt;=$E144),"A","")&amp;IF(AND(P$4&lt;=$G144,P$4+6&gt;=$F144),"V","")&amp;IF(AND(P$4&lt;=$H144,P$4+6&gt;=$H144),"R",""))</f>
        <v/>
      </c>
      <c r="Q144" s="34">
        <f>IF(OR($A144="",Q$4=""),"",IF(AND(Q$4&lt;=$D144,Q$4+6&gt;=$D144),"C","")&amp;IF(AND(Q$4&lt;=$E144,Q$4+6&gt;=$E144),"A","")&amp;IF(AND(Q$4&lt;=$G144,Q$4+6&gt;=$F144),"V","")&amp;IF(AND(Q$4&lt;=$H144,Q$4+6&gt;=$H144),"R",""))</f>
        <v/>
      </c>
      <c r="R144" s="34">
        <f>IF(OR($A144="",R$4=""),"",IF(AND(R$4&lt;=$D144,R$4+6&gt;=$D144),"C","")&amp;IF(AND(R$4&lt;=$E144,R$4+6&gt;=$E144),"A","")&amp;IF(AND(R$4&lt;=$G144,R$4+6&gt;=$F144),"V","")&amp;IF(AND(R$4&lt;=$H144,R$4+6&gt;=$H144),"R",""))</f>
        <v/>
      </c>
      <c r="S144" s="34">
        <f>IF(OR($A144="",S$4=""),"",IF(AND(S$4&lt;=$D144,S$4+6&gt;=$D144),"C","")&amp;IF(AND(S$4&lt;=$E144,S$4+6&gt;=$E144),"A","")&amp;IF(AND(S$4&lt;=$G144,S$4+6&gt;=$F144),"V","")&amp;IF(AND(S$4&lt;=$H144,S$4+6&gt;=$H144),"R",""))</f>
        <v/>
      </c>
      <c r="T144" s="34">
        <f>IF(OR($A144="",T$4=""),"",IF(AND(T$4&lt;=$D144,T$4+6&gt;=$D144),"C","")&amp;IF(AND(T$4&lt;=$E144,T$4+6&gt;=$E144),"A","")&amp;IF(AND(T$4&lt;=$G144,T$4+6&gt;=$F144),"V","")&amp;IF(AND(T$4&lt;=$H144,T$4+6&gt;=$H144),"R",""))</f>
        <v/>
      </c>
      <c r="U144" s="34">
        <f>IF(OR($A144="",U$4=""),"",IF(AND(U$4&lt;=$D144,U$4+6&gt;=$D144),"C","")&amp;IF(AND(U$4&lt;=$E144,U$4+6&gt;=$E144),"A","")&amp;IF(AND(U$4&lt;=$G144,U$4+6&gt;=$F144),"V","")&amp;IF(AND(U$4&lt;=$H144,U$4+6&gt;=$H144),"R",""))</f>
        <v/>
      </c>
      <c r="V144" s="34">
        <f>IF(OR($A144="",V$4=""),"",IF(AND(V$4&lt;=$D144,V$4+6&gt;=$D144),"C","")&amp;IF(AND(V$4&lt;=$E144,V$4+6&gt;=$E144),"A","")&amp;IF(AND(V$4&lt;=$G144,V$4+6&gt;=$F144),"V","")&amp;IF(AND(V$4&lt;=$H144,V$4+6&gt;=$H144),"R",""))</f>
        <v/>
      </c>
      <c r="W144" s="34">
        <f>IF(OR($A144="",W$4=""),"",IF(AND(W$4&lt;=$D144,W$4+6&gt;=$D144),"C","")&amp;IF(AND(W$4&lt;=$E144,W$4+6&gt;=$E144),"A","")&amp;IF(AND(W$4&lt;=$G144,W$4+6&gt;=$F144),"V","")&amp;IF(AND(W$4&lt;=$H144,W$4+6&gt;=$H144),"R",""))</f>
        <v/>
      </c>
      <c r="X144" s="34">
        <f>IF(OR($A144="",X$4=""),"",IF(AND(X$4&lt;=$D144,X$4+6&gt;=$D144),"C","")&amp;IF(AND(X$4&lt;=$E144,X$4+6&gt;=$E144),"A","")&amp;IF(AND(X$4&lt;=$G144,X$4+6&gt;=$F144),"V","")&amp;IF(AND(X$4&lt;=$H144,X$4+6&gt;=$H144),"R",""))</f>
        <v/>
      </c>
      <c r="Y144" s="34">
        <f>IF(OR($A144="",Y$4=""),"",IF(AND(Y$4&lt;=$D144,Y$4+6&gt;=$D144),"C","")&amp;IF(AND(Y$4&lt;=$E144,Y$4+6&gt;=$E144),"A","")&amp;IF(AND(Y$4&lt;=$G144,Y$4+6&gt;=$F144),"V","")&amp;IF(AND(Y$4&lt;=$H144,Y$4+6&gt;=$H144),"R",""))</f>
        <v/>
      </c>
      <c r="Z144" s="34">
        <f>IF(OR($A144="",Z$4=""),"",IF(AND(Z$4&lt;=$D144,Z$4+6&gt;=$D144),"C","")&amp;IF(AND(Z$4&lt;=$E144,Z$4+6&gt;=$E144),"A","")&amp;IF(AND(Z$4&lt;=$G144,Z$4+6&gt;=$F144),"V","")&amp;IF(AND(Z$4&lt;=$H144,Z$4+6&gt;=$H144),"R",""))</f>
        <v/>
      </c>
      <c r="AA144" s="34">
        <f>IF(OR($A144="",AA$4=""),"",IF(AND(AA$4&lt;=$D144,AA$4+6&gt;=$D144),"C","")&amp;IF(AND(AA$4&lt;=$E144,AA$4+6&gt;=$E144),"A","")&amp;IF(AND(AA$4&lt;=$G144,AA$4+6&gt;=$F144),"V","")&amp;IF(AND(AA$4&lt;=$H144,AA$4+6&gt;=$H144),"R",""))</f>
        <v/>
      </c>
      <c r="AB144" s="34">
        <f>IF(OR($A144="",AB$4=""),"",IF(AND(AB$4&lt;=$D144,AB$4+6&gt;=$D144),"C","")&amp;IF(AND(AB$4&lt;=$E144,AB$4+6&gt;=$E144),"A","")&amp;IF(AND(AB$4&lt;=$G144,AB$4+6&gt;=$F144),"V","")&amp;IF(AND(AB$4&lt;=$H144,AB$4+6&gt;=$H144),"R",""))</f>
        <v/>
      </c>
      <c r="AC144" s="34">
        <f>IF(OR($A144="",AC$4=""),"",IF(AND(AC$4&lt;=$D144,AC$4+6&gt;=$D144),"C","")&amp;IF(AND(AC$4&lt;=$E144,AC$4+6&gt;=$E144),"A","")&amp;IF(AND(AC$4&lt;=$G144,AC$4+6&gt;=$F144),"V","")&amp;IF(AND(AC$4&lt;=$H144,AC$4+6&gt;=$H144),"R",""))</f>
        <v/>
      </c>
      <c r="AD144" s="34">
        <f>IF(OR($A144="",AD$4=""),"",IF(AND(AD$4&lt;=$D144,AD$4+6&gt;=$D144),"C","")&amp;IF(AND(AD$4&lt;=$E144,AD$4+6&gt;=$E144),"A","")&amp;IF(AND(AD$4&lt;=$G144,AD$4+6&gt;=$F144),"V","")&amp;IF(AND(AD$4&lt;=$H144,AD$4+6&gt;=$H144),"R",""))</f>
        <v/>
      </c>
      <c r="AE144" s="34">
        <f>IF(OR($A144="",AE$4=""),"",IF(AND(AE$4&lt;=$D144,AE$4+6&gt;=$D144),"C","")&amp;IF(AND(AE$4&lt;=$E144,AE$4+6&gt;=$E144),"A","")&amp;IF(AND(AE$4&lt;=$G144,AE$4+6&gt;=$F144),"V","")&amp;IF(AND(AE$4&lt;=$H144,AE$4+6&gt;=$H144),"R",""))</f>
        <v/>
      </c>
      <c r="AF144" s="34">
        <f>IF(OR($A144="",AF$4=""),"",IF(AND(AF$4&lt;=$D144,AF$4+6&gt;=$D144),"C","")&amp;IF(AND(AF$4&lt;=$E144,AF$4+6&gt;=$E144),"A","")&amp;IF(AND(AF$4&lt;=$G144,AF$4+6&gt;=$F144),"V","")&amp;IF(AND(AF$4&lt;=$H144,AF$4+6&gt;=$H144),"R",""))</f>
        <v/>
      </c>
      <c r="AG144" s="34">
        <f>IF(OR($A144="",AG$4=""),"",IF(AND(AG$4&lt;=$D144,AG$4+6&gt;=$D144),"C","")&amp;IF(AND(AG$4&lt;=$E144,AG$4+6&gt;=$E144),"A","")&amp;IF(AND(AG$4&lt;=$G144,AG$4+6&gt;=$F144),"V","")&amp;IF(AND(AG$4&lt;=$H144,AG$4+6&gt;=$H144),"R",""))</f>
        <v/>
      </c>
      <c r="AH144" s="34">
        <f>IF(OR($A144="",AH$4=""),"",IF(AND(AH$4&lt;=$D144,AH$4+6&gt;=$D144),"C","")&amp;IF(AND(AH$4&lt;=$E144,AH$4+6&gt;=$E144),"A","")&amp;IF(AND(AH$4&lt;=$G144,AH$4+6&gt;=$F144),"V","")&amp;IF(AND(AH$4&lt;=$H144,AH$4+6&gt;=$H144),"R",""))</f>
        <v/>
      </c>
      <c r="AI144" s="34">
        <f>IF(OR($A144="",AI$4=""),"",IF(AND(AI$4&lt;=$D144,AI$4+6&gt;=$D144),"C","")&amp;IF(AND(AI$4&lt;=$E144,AI$4+6&gt;=$E144),"A","")&amp;IF(AND(AI$4&lt;=$G144,AI$4+6&gt;=$F144),"V","")&amp;IF(AND(AI$4&lt;=$H144,AI$4+6&gt;=$H144),"R",""))</f>
        <v/>
      </c>
      <c r="AJ144" s="34">
        <f>IF(OR($A144="",AJ$4=""),"",IF(AND(AJ$4&lt;=$D144,AJ$4+6&gt;=$D144),"C","")&amp;IF(AND(AJ$4&lt;=$E144,AJ$4+6&gt;=$E144),"A","")&amp;IF(AND(AJ$4&lt;=$G144,AJ$4+6&gt;=$F144),"V","")&amp;IF(AND(AJ$4&lt;=$H144,AJ$4+6&gt;=$H144),"R",""))</f>
        <v/>
      </c>
      <c r="AK144" s="34">
        <f>IF(OR($A144="",AK$4=""),"",IF(AND(AK$4&lt;=$D144,AK$4+6&gt;=$D144),"C","")&amp;IF(AND(AK$4&lt;=$E144,AK$4+6&gt;=$E144),"A","")&amp;IF(AND(AK$4&lt;=$G144,AK$4+6&gt;=$F144),"V","")&amp;IF(AND(AK$4&lt;=$H144,AK$4+6&gt;=$H144),"R",""))</f>
        <v/>
      </c>
      <c r="AL144" s="34">
        <f>IF(OR($A144="",AL$4=""),"",IF(AND(AL$4&lt;=$D144,AL$4+6&gt;=$D144),"C","")&amp;IF(AND(AL$4&lt;=$E144,AL$4+6&gt;=$E144),"A","")&amp;IF(AND(AL$4&lt;=$G144,AL$4+6&gt;=$F144),"V","")&amp;IF(AND(AL$4&lt;=$H144,AL$4+6&gt;=$H144),"R",""))</f>
        <v/>
      </c>
      <c r="AM144" s="34">
        <f>IF(OR($A144="",AM$4=""),"",IF(AND(AM$4&lt;=$D144,AM$4+6&gt;=$D144),"C","")&amp;IF(AND(AM$4&lt;=$E144,AM$4+6&gt;=$E144),"A","")&amp;IF(AND(AM$4&lt;=$G144,AM$4+6&gt;=$F144),"V","")&amp;IF(AND(AM$4&lt;=$H144,AM$4+6&gt;=$H144),"R",""))</f>
        <v/>
      </c>
      <c r="AN144" s="34">
        <f>IF(OR($A144="",AN$4=""),"",IF(AND(AN$4&lt;=$D144,AN$4+6&gt;=$D144),"C","")&amp;IF(AND(AN$4&lt;=$E144,AN$4+6&gt;=$E144),"A","")&amp;IF(AND(AN$4&lt;=$G144,AN$4+6&gt;=$F144),"V","")&amp;IF(AND(AN$4&lt;=$H144,AN$4+6&gt;=$H144),"R",""))</f>
        <v/>
      </c>
      <c r="AO144" s="34">
        <f>IF(OR($A144="",AO$4=""),"",IF(AND(AO$4&lt;=$D144,AO$4+6&gt;=$D144),"C","")&amp;IF(AND(AO$4&lt;=$E144,AO$4+6&gt;=$E144),"A","")&amp;IF(AND(AO$4&lt;=$G144,AO$4+6&gt;=$F144),"V","")&amp;IF(AND(AO$4&lt;=$H144,AO$4+6&gt;=$H144),"R",""))</f>
        <v/>
      </c>
      <c r="AP144" s="34">
        <f>IF(OR($A144="",AP$4=""),"",IF(AND(AP$4&lt;=$D144,AP$4+6&gt;=$D144),"C","")&amp;IF(AND(AP$4&lt;=$E144,AP$4+6&gt;=$E144),"A","")&amp;IF(AND(AP$4&lt;=$G144,AP$4+6&gt;=$F144),"V","")&amp;IF(AND(AP$4&lt;=$H144,AP$4+6&gt;=$H144),"R",""))</f>
        <v/>
      </c>
      <c r="AQ144" s="34">
        <f>IF(OR($A144="",AQ$4=""),"",IF(AND(AQ$4&lt;=$D144,AQ$4+6&gt;=$D144),"C","")&amp;IF(AND(AQ$4&lt;=$E144,AQ$4+6&gt;=$E144),"A","")&amp;IF(AND(AQ$4&lt;=$G144,AQ$4+6&gt;=$F144),"V","")&amp;IF(AND(AQ$4&lt;=$H144,AQ$4+6&gt;=$H144),"R",""))</f>
        <v/>
      </c>
      <c r="AR144" s="34">
        <f>IF(OR($A144="",AR$4=""),"",IF(AND(AR$4&lt;=$D144,AR$4+6&gt;=$D144),"C","")&amp;IF(AND(AR$4&lt;=$E144,AR$4+6&gt;=$E144),"A","")&amp;IF(AND(AR$4&lt;=$G144,AR$4+6&gt;=$F144),"V","")&amp;IF(AND(AR$4&lt;=$H144,AR$4+6&gt;=$H144),"R",""))</f>
        <v/>
      </c>
      <c r="AS144" s="34">
        <f>IF(OR($A144="",AS$4=""),"",IF(AND(AS$4&lt;=$D144,AS$4+6&gt;=$D144),"C","")&amp;IF(AND(AS$4&lt;=$E144,AS$4+6&gt;=$E144),"A","")&amp;IF(AND(AS$4&lt;=$G144,AS$4+6&gt;=$F144),"V","")&amp;IF(AND(AS$4&lt;=$H144,AS$4+6&gt;=$H144),"R",""))</f>
        <v/>
      </c>
      <c r="AT144" s="34">
        <f>IF(OR($A144="",AT$4=""),"",IF(AND(AT$4&lt;=$D144,AT$4+6&gt;=$D144),"C","")&amp;IF(AND(AT$4&lt;=$E144,AT$4+6&gt;=$E144),"A","")&amp;IF(AND(AT$4&lt;=$G144,AT$4+6&gt;=$F144),"V","")&amp;IF(AND(AT$4&lt;=$H144,AT$4+6&gt;=$H144),"R",""))</f>
        <v/>
      </c>
      <c r="AU144" s="34">
        <f>IF(OR($A144="",AU$4=""),"",IF(AND(AU$4&lt;=$D144,AU$4+6&gt;=$D144),"C","")&amp;IF(AND(AU$4&lt;=$E144,AU$4+6&gt;=$E144),"A","")&amp;IF(AND(AU$4&lt;=$G144,AU$4+6&gt;=$F144),"V","")&amp;IF(AND(AU$4&lt;=$H144,AU$4+6&gt;=$H144),"R",""))</f>
        <v/>
      </c>
      <c r="AV144" s="34">
        <f>IF(OR($A144="",AV$4=""),"",IF(AND(AV$4&lt;=$D144,AV$4+6&gt;=$D144),"C","")&amp;IF(AND(AV$4&lt;=$E144,AV$4+6&gt;=$E144),"A","")&amp;IF(AND(AV$4&lt;=$G144,AV$4+6&gt;=$F144),"V","")&amp;IF(AND(AV$4&lt;=$H144,AV$4+6&gt;=$H144),"R",""))</f>
        <v/>
      </c>
      <c r="AW144" s="34">
        <f>IF(OR($A144="",AW$4=""),"",IF(AND(AW$4&lt;=$D144,AW$4+6&gt;=$D144),"C","")&amp;IF(AND(AW$4&lt;=$E144,AW$4+6&gt;=$E144),"A","")&amp;IF(AND(AW$4&lt;=$G144,AW$4+6&gt;=$F144),"V","")&amp;IF(AND(AW$4&lt;=$H144,AW$4+6&gt;=$H144),"R",""))</f>
        <v/>
      </c>
      <c r="AX144" s="34">
        <f>IF(OR($A144="",AX$4=""),"",IF(AND(AX$4&lt;=$D144,AX$4+6&gt;=$D144),"C","")&amp;IF(AND(AX$4&lt;=$E144,AX$4+6&gt;=$E144),"A","")&amp;IF(AND(AX$4&lt;=$G144,AX$4+6&gt;=$F144),"V","")&amp;IF(AND(AX$4&lt;=$H144,AX$4+6&gt;=$H144),"R",""))</f>
        <v/>
      </c>
      <c r="AY144" s="34">
        <f>IF(OR($A144="",AY$4=""),"",IF(AND(AY$4&lt;=$D144,AY$4+6&gt;=$D144),"C","")&amp;IF(AND(AY$4&lt;=$E144,AY$4+6&gt;=$E144),"A","")&amp;IF(AND(AY$4&lt;=$G144,AY$4+6&gt;=$F144),"V","")&amp;IF(AND(AY$4&lt;=$H144,AY$4+6&gt;=$H144),"R",""))</f>
        <v/>
      </c>
      <c r="AZ144" s="34">
        <f>IF(OR($A144="",AZ$4=""),"",IF(AND(AZ$4&lt;=$D144,AZ$4+6&gt;=$D144),"C","")&amp;IF(AND(AZ$4&lt;=$E144,AZ$4+6&gt;=$E144),"A","")&amp;IF(AND(AZ$4&lt;=$G144,AZ$4+6&gt;=$F144),"V","")&amp;IF(AND(AZ$4&lt;=$H144,AZ$4+6&gt;=$H144),"R",""))</f>
        <v/>
      </c>
      <c r="BA144" s="34">
        <f>IF(OR($A144="",BA$4=""),"",IF(AND(BA$4&lt;=$D144,BA$4+6&gt;=$D144),"C","")&amp;IF(AND(BA$4&lt;=$E144,BA$4+6&gt;=$E144),"A","")&amp;IF(AND(BA$4&lt;=$G144,BA$4+6&gt;=$F144),"V","")&amp;IF(AND(BA$4&lt;=$H144,BA$4+6&gt;=$H144),"R",""))</f>
        <v/>
      </c>
      <c r="BB144" s="34">
        <f>IF(OR($A144="",BB$4=""),"",IF(AND(BB$4&lt;=$D144,BB$4+6&gt;=$D144),"C","")&amp;IF(AND(BB$4&lt;=$E144,BB$4+6&gt;=$E144),"A","")&amp;IF(AND(BB$4&lt;=$G144,BB$4+6&gt;=$F144),"V","")&amp;IF(AND(BB$4&lt;=$H144,BB$4+6&gt;=$H144),"R",""))</f>
        <v/>
      </c>
      <c r="BC144" s="34">
        <f>IF(OR($A144="",BC$4=""),"",IF(AND(BC$4&lt;=$D144,BC$4+6&gt;=$D144),"C","")&amp;IF(AND(BC$4&lt;=$E144,BC$4+6&gt;=$E144),"A","")&amp;IF(AND(BC$4&lt;=$G144,BC$4+6&gt;=$F144),"V","")&amp;IF(AND(BC$4&lt;=$H144,BC$4+6&gt;=$H144),"R",""))</f>
        <v/>
      </c>
      <c r="BD144" s="34">
        <f>IF(OR($A144="",BD$4=""),"",IF(AND(BD$4&lt;=$D144,BD$4+6&gt;=$D144),"C","")&amp;IF(AND(BD$4&lt;=$E144,BD$4+6&gt;=$E144),"A","")&amp;IF(AND(BD$4&lt;=$G144,BD$4+6&gt;=$F144),"V","")&amp;IF(AND(BD$4&lt;=$H144,BD$4+6&gt;=$H144),"R",""))</f>
        <v/>
      </c>
      <c r="BE144" s="34">
        <f>IF(OR($A144="",BE$4=""),"",IF(AND(BE$4&lt;=$D144,BE$4+6&gt;=$D144),"C","")&amp;IF(AND(BE$4&lt;=$E144,BE$4+6&gt;=$E144),"A","")&amp;IF(AND(BE$4&lt;=$G144,BE$4+6&gt;=$F144),"V","")&amp;IF(AND(BE$4&lt;=$H144,BE$4+6&gt;=$H144),"R",""))</f>
        <v/>
      </c>
      <c r="BF144" s="34">
        <f>IF(OR($A144="",BF$4=""),"",IF(AND(BF$4&lt;=$D144,BF$4+6&gt;=$D144),"C","")&amp;IF(AND(BF$4&lt;=$E144,BF$4+6&gt;=$E144),"A","")&amp;IF(AND(BF$4&lt;=$G144,BF$4+6&gt;=$F144),"V","")&amp;IF(AND(BF$4&lt;=$H144,BF$4+6&gt;=$H144),"R",""))</f>
        <v/>
      </c>
      <c r="BG144" s="34">
        <f>IF(OR($A144="",BG$4=""),"",IF(AND(BG$4&lt;=$D144,BG$4+6&gt;=$D144),"C","")&amp;IF(AND(BG$4&lt;=$E144,BG$4+6&gt;=$E144),"A","")&amp;IF(AND(BG$4&lt;=$G144,BG$4+6&gt;=$F144),"V","")&amp;IF(AND(BG$4&lt;=$H144,BG$4+6&gt;=$H144),"R",""))</f>
        <v/>
      </c>
      <c r="BH144" s="34">
        <f>IF(OR($A144="",BH$4=""),"",IF(AND(BH$4&lt;=$D144,BH$4+6&gt;=$D144),"C","")&amp;IF(AND(BH$4&lt;=$E144,BH$4+6&gt;=$E144),"A","")&amp;IF(AND(BH$4&lt;=$G144,BH$4+6&gt;=$F144),"V","")&amp;IF(AND(BH$4&lt;=$H144,BH$4+6&gt;=$H144),"R",""))</f>
        <v/>
      </c>
      <c r="BI144" s="34">
        <f>IF(OR($A144="",BI$4=""),"",IF(AND(BI$4&lt;=$D144,BI$4+6&gt;=$D144),"C","")&amp;IF(AND(BI$4&lt;=$E144,BI$4+6&gt;=$E144),"A","")&amp;IF(AND(BI$4&lt;=$G144,BI$4+6&gt;=$F144),"V","")&amp;IF(AND(BI$4&lt;=$H144,BI$4+6&gt;=$H144),"R",""))</f>
        <v/>
      </c>
      <c r="BJ144" s="34">
        <f>IF(OR($A144="",BJ$4=""),"",IF(AND(BJ$4&lt;=$D144,BJ$4+6&gt;=$D144),"C","")&amp;IF(AND(BJ$4&lt;=$E144,BJ$4+6&gt;=$E144),"A","")&amp;IF(AND(BJ$4&lt;=$G144,BJ$4+6&gt;=$F144),"V","")&amp;IF(AND(BJ$4&lt;=$H144,BJ$4+6&gt;=$H144),"R",""))</f>
        <v/>
      </c>
      <c r="BK144" s="34">
        <f>IF(OR($A144="",BK$4=""),"",IF(AND(BK$4&lt;=$D144,BK$4+6&gt;=$D144),"C","")&amp;IF(AND(BK$4&lt;=$E144,BK$4+6&gt;=$E144),"A","")&amp;IF(AND(BK$4&lt;=$G144,BK$4+6&gt;=$F144),"V","")&amp;IF(AND(BK$4&lt;=$H144,BK$4+6&gt;=$H144),"R",""))</f>
        <v/>
      </c>
      <c r="BL144" s="34">
        <f>IF(OR($A144="",BL$4=""),"",IF(AND(BL$4&lt;=$D144,BL$4+6&gt;=$D144),"C","")&amp;IF(AND(BL$4&lt;=$E144,BL$4+6&gt;=$E144),"A","")&amp;IF(AND(BL$4&lt;=$G144,BL$4+6&gt;=$F144),"V","")&amp;IF(AND(BL$4&lt;=$H144,BL$4+6&gt;=$H144),"R",""))</f>
        <v/>
      </c>
      <c r="BM144" s="34">
        <f>IF(OR($A144="",BM$4=""),"",IF(AND(BM$4&lt;=$D144,BM$4+6&gt;=$D144),"C","")&amp;IF(AND(BM$4&lt;=$E144,BM$4+6&gt;=$E144),"A","")&amp;IF(AND(BM$4&lt;=$G144,BM$4+6&gt;=$F144),"V","")&amp;IF(AND(BM$4&lt;=$H144,BM$4+6&gt;=$H144),"R",""))</f>
        <v/>
      </c>
      <c r="BN144" s="34">
        <f>IF(OR($A144="",BN$4=""),"",IF(AND(BN$4&lt;=$D144,BN$4+6&gt;=$D144),"C","")&amp;IF(AND(BN$4&lt;=$E144,BN$4+6&gt;=$E144),"A","")&amp;IF(AND(BN$4&lt;=$G144,BN$4+6&gt;=$F144),"V","")&amp;IF(AND(BN$4&lt;=$H144,BN$4+6&gt;=$H144),"R",""))</f>
        <v/>
      </c>
      <c r="BO144" s="34">
        <f>IF(OR($A144="",BO$4=""),"",IF(AND(BO$4&lt;=$D144,BO$4+6&gt;=$D144),"C","")&amp;IF(AND(BO$4&lt;=$E144,BO$4+6&gt;=$E144),"A","")&amp;IF(AND(BO$4&lt;=$G144,BO$4+6&gt;=$F144),"V","")&amp;IF(AND(BO$4&lt;=$H144,BO$4+6&gt;=$H144),"R",""))</f>
        <v/>
      </c>
      <c r="BP144" s="34">
        <f>IF(OR($A144="",BP$4=""),"",IF(AND(BP$4&lt;=$D144,BP$4+6&gt;=$D144),"C","")&amp;IF(AND(BP$4&lt;=$E144,BP$4+6&gt;=$E144),"A","")&amp;IF(AND(BP$4&lt;=$G144,BP$4+6&gt;=$F144),"V","")&amp;IF(AND(BP$4&lt;=$H144,BP$4+6&gt;=$H144),"R",""))</f>
        <v/>
      </c>
    </row>
    <row r="145" ht="26" customHeight="1">
      <c r="A145" s="13">
        <f>IF(Planejamento!A142="","",Planejamento!A142)</f>
        <v/>
      </c>
      <c r="B145" s="29">
        <f>IF(Planejamento!A142="","",Planejamento!B142)</f>
        <v/>
      </c>
      <c r="C145" s="29">
        <f>IF(Planejamento!A142="","",Planejamento!E142)</f>
        <v/>
      </c>
      <c r="D145" s="30">
        <f>IF(Planejamento!A142="","",Planejamento!L142)</f>
        <v/>
      </c>
      <c r="E145" s="30">
        <f>IF(Planejamento!A142="","",Planejamento!M142)</f>
        <v/>
      </c>
      <c r="F145" s="30">
        <f>IF(Planejamento!A142="","",Planejamento!G142)</f>
        <v/>
      </c>
      <c r="G145" s="30">
        <f>IF(Planejamento!A142="","",Planejamento!H142)</f>
        <v/>
      </c>
      <c r="H145" s="30">
        <f>IF(Planejamento!A142="","",Planejamento!N142)</f>
        <v/>
      </c>
      <c r="I145" s="31">
        <f>IF(OR($A145="",I$4=""),"",IF(AND(I$4&lt;=$D145,I$4+6&gt;=$D145),"C","")&amp;IF(AND(I$4&lt;=$E145,I$4+6&gt;=$E145),"A","")&amp;IF(AND(I$4&lt;=$G145,I$4+6&gt;=$F145),"V","")&amp;IF(AND(I$4&lt;=$H145,I$4+6&gt;=$H145),"R",""))</f>
        <v/>
      </c>
      <c r="J145" s="31">
        <f>IF(OR($A145="",J$4=""),"",IF(AND(J$4&lt;=$D145,J$4+6&gt;=$D145),"C","")&amp;IF(AND(J$4&lt;=$E145,J$4+6&gt;=$E145),"A","")&amp;IF(AND(J$4&lt;=$G145,J$4+6&gt;=$F145),"V","")&amp;IF(AND(J$4&lt;=$H145,J$4+6&gt;=$H145),"R",""))</f>
        <v/>
      </c>
      <c r="K145" s="31">
        <f>IF(OR($A145="",K$4=""),"",IF(AND(K$4&lt;=$D145,K$4+6&gt;=$D145),"C","")&amp;IF(AND(K$4&lt;=$E145,K$4+6&gt;=$E145),"A","")&amp;IF(AND(K$4&lt;=$G145,K$4+6&gt;=$F145),"V","")&amp;IF(AND(K$4&lt;=$H145,K$4+6&gt;=$H145),"R",""))</f>
        <v/>
      </c>
      <c r="L145" s="31">
        <f>IF(OR($A145="",L$4=""),"",IF(AND(L$4&lt;=$D145,L$4+6&gt;=$D145),"C","")&amp;IF(AND(L$4&lt;=$E145,L$4+6&gt;=$E145),"A","")&amp;IF(AND(L$4&lt;=$G145,L$4+6&gt;=$F145),"V","")&amp;IF(AND(L$4&lt;=$H145,L$4+6&gt;=$H145),"R",""))</f>
        <v/>
      </c>
      <c r="M145" s="31">
        <f>IF(OR($A145="",M$4=""),"",IF(AND(M$4&lt;=$D145,M$4+6&gt;=$D145),"C","")&amp;IF(AND(M$4&lt;=$E145,M$4+6&gt;=$E145),"A","")&amp;IF(AND(M$4&lt;=$G145,M$4+6&gt;=$F145),"V","")&amp;IF(AND(M$4&lt;=$H145,M$4+6&gt;=$H145),"R",""))</f>
        <v/>
      </c>
      <c r="N145" s="31">
        <f>IF(OR($A145="",N$4=""),"",IF(AND(N$4&lt;=$D145,N$4+6&gt;=$D145),"C","")&amp;IF(AND(N$4&lt;=$E145,N$4+6&gt;=$E145),"A","")&amp;IF(AND(N$4&lt;=$G145,N$4+6&gt;=$F145),"V","")&amp;IF(AND(N$4&lt;=$H145,N$4+6&gt;=$H145),"R",""))</f>
        <v/>
      </c>
      <c r="O145" s="31">
        <f>IF(OR($A145="",O$4=""),"",IF(AND(O$4&lt;=$D145,O$4+6&gt;=$D145),"C","")&amp;IF(AND(O$4&lt;=$E145,O$4+6&gt;=$E145),"A","")&amp;IF(AND(O$4&lt;=$G145,O$4+6&gt;=$F145),"V","")&amp;IF(AND(O$4&lt;=$H145,O$4+6&gt;=$H145),"R",""))</f>
        <v/>
      </c>
      <c r="P145" s="31">
        <f>IF(OR($A145="",P$4=""),"",IF(AND(P$4&lt;=$D145,P$4+6&gt;=$D145),"C","")&amp;IF(AND(P$4&lt;=$E145,P$4+6&gt;=$E145),"A","")&amp;IF(AND(P$4&lt;=$G145,P$4+6&gt;=$F145),"V","")&amp;IF(AND(P$4&lt;=$H145,P$4+6&gt;=$H145),"R",""))</f>
        <v/>
      </c>
      <c r="Q145" s="31">
        <f>IF(OR($A145="",Q$4=""),"",IF(AND(Q$4&lt;=$D145,Q$4+6&gt;=$D145),"C","")&amp;IF(AND(Q$4&lt;=$E145,Q$4+6&gt;=$E145),"A","")&amp;IF(AND(Q$4&lt;=$G145,Q$4+6&gt;=$F145),"V","")&amp;IF(AND(Q$4&lt;=$H145,Q$4+6&gt;=$H145),"R",""))</f>
        <v/>
      </c>
      <c r="R145" s="31">
        <f>IF(OR($A145="",R$4=""),"",IF(AND(R$4&lt;=$D145,R$4+6&gt;=$D145),"C","")&amp;IF(AND(R$4&lt;=$E145,R$4+6&gt;=$E145),"A","")&amp;IF(AND(R$4&lt;=$G145,R$4+6&gt;=$F145),"V","")&amp;IF(AND(R$4&lt;=$H145,R$4+6&gt;=$H145),"R",""))</f>
        <v/>
      </c>
      <c r="S145" s="31">
        <f>IF(OR($A145="",S$4=""),"",IF(AND(S$4&lt;=$D145,S$4+6&gt;=$D145),"C","")&amp;IF(AND(S$4&lt;=$E145,S$4+6&gt;=$E145),"A","")&amp;IF(AND(S$4&lt;=$G145,S$4+6&gt;=$F145),"V","")&amp;IF(AND(S$4&lt;=$H145,S$4+6&gt;=$H145),"R",""))</f>
        <v/>
      </c>
      <c r="T145" s="31">
        <f>IF(OR($A145="",T$4=""),"",IF(AND(T$4&lt;=$D145,T$4+6&gt;=$D145),"C","")&amp;IF(AND(T$4&lt;=$E145,T$4+6&gt;=$E145),"A","")&amp;IF(AND(T$4&lt;=$G145,T$4+6&gt;=$F145),"V","")&amp;IF(AND(T$4&lt;=$H145,T$4+6&gt;=$H145),"R",""))</f>
        <v/>
      </c>
      <c r="U145" s="31">
        <f>IF(OR($A145="",U$4=""),"",IF(AND(U$4&lt;=$D145,U$4+6&gt;=$D145),"C","")&amp;IF(AND(U$4&lt;=$E145,U$4+6&gt;=$E145),"A","")&amp;IF(AND(U$4&lt;=$G145,U$4+6&gt;=$F145),"V","")&amp;IF(AND(U$4&lt;=$H145,U$4+6&gt;=$H145),"R",""))</f>
        <v/>
      </c>
      <c r="V145" s="31">
        <f>IF(OR($A145="",V$4=""),"",IF(AND(V$4&lt;=$D145,V$4+6&gt;=$D145),"C","")&amp;IF(AND(V$4&lt;=$E145,V$4+6&gt;=$E145),"A","")&amp;IF(AND(V$4&lt;=$G145,V$4+6&gt;=$F145),"V","")&amp;IF(AND(V$4&lt;=$H145,V$4+6&gt;=$H145),"R",""))</f>
        <v/>
      </c>
      <c r="W145" s="31">
        <f>IF(OR($A145="",W$4=""),"",IF(AND(W$4&lt;=$D145,W$4+6&gt;=$D145),"C","")&amp;IF(AND(W$4&lt;=$E145,W$4+6&gt;=$E145),"A","")&amp;IF(AND(W$4&lt;=$G145,W$4+6&gt;=$F145),"V","")&amp;IF(AND(W$4&lt;=$H145,W$4+6&gt;=$H145),"R",""))</f>
        <v/>
      </c>
      <c r="X145" s="31">
        <f>IF(OR($A145="",X$4=""),"",IF(AND(X$4&lt;=$D145,X$4+6&gt;=$D145),"C","")&amp;IF(AND(X$4&lt;=$E145,X$4+6&gt;=$E145),"A","")&amp;IF(AND(X$4&lt;=$G145,X$4+6&gt;=$F145),"V","")&amp;IF(AND(X$4&lt;=$H145,X$4+6&gt;=$H145),"R",""))</f>
        <v/>
      </c>
      <c r="Y145" s="31">
        <f>IF(OR($A145="",Y$4=""),"",IF(AND(Y$4&lt;=$D145,Y$4+6&gt;=$D145),"C","")&amp;IF(AND(Y$4&lt;=$E145,Y$4+6&gt;=$E145),"A","")&amp;IF(AND(Y$4&lt;=$G145,Y$4+6&gt;=$F145),"V","")&amp;IF(AND(Y$4&lt;=$H145,Y$4+6&gt;=$H145),"R",""))</f>
        <v/>
      </c>
      <c r="Z145" s="31">
        <f>IF(OR($A145="",Z$4=""),"",IF(AND(Z$4&lt;=$D145,Z$4+6&gt;=$D145),"C","")&amp;IF(AND(Z$4&lt;=$E145,Z$4+6&gt;=$E145),"A","")&amp;IF(AND(Z$4&lt;=$G145,Z$4+6&gt;=$F145),"V","")&amp;IF(AND(Z$4&lt;=$H145,Z$4+6&gt;=$H145),"R",""))</f>
        <v/>
      </c>
      <c r="AA145" s="31">
        <f>IF(OR($A145="",AA$4=""),"",IF(AND(AA$4&lt;=$D145,AA$4+6&gt;=$D145),"C","")&amp;IF(AND(AA$4&lt;=$E145,AA$4+6&gt;=$E145),"A","")&amp;IF(AND(AA$4&lt;=$G145,AA$4+6&gt;=$F145),"V","")&amp;IF(AND(AA$4&lt;=$H145,AA$4+6&gt;=$H145),"R",""))</f>
        <v/>
      </c>
      <c r="AB145" s="31">
        <f>IF(OR($A145="",AB$4=""),"",IF(AND(AB$4&lt;=$D145,AB$4+6&gt;=$D145),"C","")&amp;IF(AND(AB$4&lt;=$E145,AB$4+6&gt;=$E145),"A","")&amp;IF(AND(AB$4&lt;=$G145,AB$4+6&gt;=$F145),"V","")&amp;IF(AND(AB$4&lt;=$H145,AB$4+6&gt;=$H145),"R",""))</f>
        <v/>
      </c>
      <c r="AC145" s="31">
        <f>IF(OR($A145="",AC$4=""),"",IF(AND(AC$4&lt;=$D145,AC$4+6&gt;=$D145),"C","")&amp;IF(AND(AC$4&lt;=$E145,AC$4+6&gt;=$E145),"A","")&amp;IF(AND(AC$4&lt;=$G145,AC$4+6&gt;=$F145),"V","")&amp;IF(AND(AC$4&lt;=$H145,AC$4+6&gt;=$H145),"R",""))</f>
        <v/>
      </c>
      <c r="AD145" s="31">
        <f>IF(OR($A145="",AD$4=""),"",IF(AND(AD$4&lt;=$D145,AD$4+6&gt;=$D145),"C","")&amp;IF(AND(AD$4&lt;=$E145,AD$4+6&gt;=$E145),"A","")&amp;IF(AND(AD$4&lt;=$G145,AD$4+6&gt;=$F145),"V","")&amp;IF(AND(AD$4&lt;=$H145,AD$4+6&gt;=$H145),"R",""))</f>
        <v/>
      </c>
      <c r="AE145" s="31">
        <f>IF(OR($A145="",AE$4=""),"",IF(AND(AE$4&lt;=$D145,AE$4+6&gt;=$D145),"C","")&amp;IF(AND(AE$4&lt;=$E145,AE$4+6&gt;=$E145),"A","")&amp;IF(AND(AE$4&lt;=$G145,AE$4+6&gt;=$F145),"V","")&amp;IF(AND(AE$4&lt;=$H145,AE$4+6&gt;=$H145),"R",""))</f>
        <v/>
      </c>
      <c r="AF145" s="31">
        <f>IF(OR($A145="",AF$4=""),"",IF(AND(AF$4&lt;=$D145,AF$4+6&gt;=$D145),"C","")&amp;IF(AND(AF$4&lt;=$E145,AF$4+6&gt;=$E145),"A","")&amp;IF(AND(AF$4&lt;=$G145,AF$4+6&gt;=$F145),"V","")&amp;IF(AND(AF$4&lt;=$H145,AF$4+6&gt;=$H145),"R",""))</f>
        <v/>
      </c>
      <c r="AG145" s="31">
        <f>IF(OR($A145="",AG$4=""),"",IF(AND(AG$4&lt;=$D145,AG$4+6&gt;=$D145),"C","")&amp;IF(AND(AG$4&lt;=$E145,AG$4+6&gt;=$E145),"A","")&amp;IF(AND(AG$4&lt;=$G145,AG$4+6&gt;=$F145),"V","")&amp;IF(AND(AG$4&lt;=$H145,AG$4+6&gt;=$H145),"R",""))</f>
        <v/>
      </c>
      <c r="AH145" s="31">
        <f>IF(OR($A145="",AH$4=""),"",IF(AND(AH$4&lt;=$D145,AH$4+6&gt;=$D145),"C","")&amp;IF(AND(AH$4&lt;=$E145,AH$4+6&gt;=$E145),"A","")&amp;IF(AND(AH$4&lt;=$G145,AH$4+6&gt;=$F145),"V","")&amp;IF(AND(AH$4&lt;=$H145,AH$4+6&gt;=$H145),"R",""))</f>
        <v/>
      </c>
      <c r="AI145" s="31">
        <f>IF(OR($A145="",AI$4=""),"",IF(AND(AI$4&lt;=$D145,AI$4+6&gt;=$D145),"C","")&amp;IF(AND(AI$4&lt;=$E145,AI$4+6&gt;=$E145),"A","")&amp;IF(AND(AI$4&lt;=$G145,AI$4+6&gt;=$F145),"V","")&amp;IF(AND(AI$4&lt;=$H145,AI$4+6&gt;=$H145),"R",""))</f>
        <v/>
      </c>
      <c r="AJ145" s="31">
        <f>IF(OR($A145="",AJ$4=""),"",IF(AND(AJ$4&lt;=$D145,AJ$4+6&gt;=$D145),"C","")&amp;IF(AND(AJ$4&lt;=$E145,AJ$4+6&gt;=$E145),"A","")&amp;IF(AND(AJ$4&lt;=$G145,AJ$4+6&gt;=$F145),"V","")&amp;IF(AND(AJ$4&lt;=$H145,AJ$4+6&gt;=$H145),"R",""))</f>
        <v/>
      </c>
      <c r="AK145" s="31">
        <f>IF(OR($A145="",AK$4=""),"",IF(AND(AK$4&lt;=$D145,AK$4+6&gt;=$D145),"C","")&amp;IF(AND(AK$4&lt;=$E145,AK$4+6&gt;=$E145),"A","")&amp;IF(AND(AK$4&lt;=$G145,AK$4+6&gt;=$F145),"V","")&amp;IF(AND(AK$4&lt;=$H145,AK$4+6&gt;=$H145),"R",""))</f>
        <v/>
      </c>
      <c r="AL145" s="31">
        <f>IF(OR($A145="",AL$4=""),"",IF(AND(AL$4&lt;=$D145,AL$4+6&gt;=$D145),"C","")&amp;IF(AND(AL$4&lt;=$E145,AL$4+6&gt;=$E145),"A","")&amp;IF(AND(AL$4&lt;=$G145,AL$4+6&gt;=$F145),"V","")&amp;IF(AND(AL$4&lt;=$H145,AL$4+6&gt;=$H145),"R",""))</f>
        <v/>
      </c>
      <c r="AM145" s="31">
        <f>IF(OR($A145="",AM$4=""),"",IF(AND(AM$4&lt;=$D145,AM$4+6&gt;=$D145),"C","")&amp;IF(AND(AM$4&lt;=$E145,AM$4+6&gt;=$E145),"A","")&amp;IF(AND(AM$4&lt;=$G145,AM$4+6&gt;=$F145),"V","")&amp;IF(AND(AM$4&lt;=$H145,AM$4+6&gt;=$H145),"R",""))</f>
        <v/>
      </c>
      <c r="AN145" s="31">
        <f>IF(OR($A145="",AN$4=""),"",IF(AND(AN$4&lt;=$D145,AN$4+6&gt;=$D145),"C","")&amp;IF(AND(AN$4&lt;=$E145,AN$4+6&gt;=$E145),"A","")&amp;IF(AND(AN$4&lt;=$G145,AN$4+6&gt;=$F145),"V","")&amp;IF(AND(AN$4&lt;=$H145,AN$4+6&gt;=$H145),"R",""))</f>
        <v/>
      </c>
      <c r="AO145" s="31">
        <f>IF(OR($A145="",AO$4=""),"",IF(AND(AO$4&lt;=$D145,AO$4+6&gt;=$D145),"C","")&amp;IF(AND(AO$4&lt;=$E145,AO$4+6&gt;=$E145),"A","")&amp;IF(AND(AO$4&lt;=$G145,AO$4+6&gt;=$F145),"V","")&amp;IF(AND(AO$4&lt;=$H145,AO$4+6&gt;=$H145),"R",""))</f>
        <v/>
      </c>
      <c r="AP145" s="31">
        <f>IF(OR($A145="",AP$4=""),"",IF(AND(AP$4&lt;=$D145,AP$4+6&gt;=$D145),"C","")&amp;IF(AND(AP$4&lt;=$E145,AP$4+6&gt;=$E145),"A","")&amp;IF(AND(AP$4&lt;=$G145,AP$4+6&gt;=$F145),"V","")&amp;IF(AND(AP$4&lt;=$H145,AP$4+6&gt;=$H145),"R",""))</f>
        <v/>
      </c>
      <c r="AQ145" s="31">
        <f>IF(OR($A145="",AQ$4=""),"",IF(AND(AQ$4&lt;=$D145,AQ$4+6&gt;=$D145),"C","")&amp;IF(AND(AQ$4&lt;=$E145,AQ$4+6&gt;=$E145),"A","")&amp;IF(AND(AQ$4&lt;=$G145,AQ$4+6&gt;=$F145),"V","")&amp;IF(AND(AQ$4&lt;=$H145,AQ$4+6&gt;=$H145),"R",""))</f>
        <v/>
      </c>
      <c r="AR145" s="31">
        <f>IF(OR($A145="",AR$4=""),"",IF(AND(AR$4&lt;=$D145,AR$4+6&gt;=$D145),"C","")&amp;IF(AND(AR$4&lt;=$E145,AR$4+6&gt;=$E145),"A","")&amp;IF(AND(AR$4&lt;=$G145,AR$4+6&gt;=$F145),"V","")&amp;IF(AND(AR$4&lt;=$H145,AR$4+6&gt;=$H145),"R",""))</f>
        <v/>
      </c>
      <c r="AS145" s="31">
        <f>IF(OR($A145="",AS$4=""),"",IF(AND(AS$4&lt;=$D145,AS$4+6&gt;=$D145),"C","")&amp;IF(AND(AS$4&lt;=$E145,AS$4+6&gt;=$E145),"A","")&amp;IF(AND(AS$4&lt;=$G145,AS$4+6&gt;=$F145),"V","")&amp;IF(AND(AS$4&lt;=$H145,AS$4+6&gt;=$H145),"R",""))</f>
        <v/>
      </c>
      <c r="AT145" s="31">
        <f>IF(OR($A145="",AT$4=""),"",IF(AND(AT$4&lt;=$D145,AT$4+6&gt;=$D145),"C","")&amp;IF(AND(AT$4&lt;=$E145,AT$4+6&gt;=$E145),"A","")&amp;IF(AND(AT$4&lt;=$G145,AT$4+6&gt;=$F145),"V","")&amp;IF(AND(AT$4&lt;=$H145,AT$4+6&gt;=$H145),"R",""))</f>
        <v/>
      </c>
      <c r="AU145" s="31">
        <f>IF(OR($A145="",AU$4=""),"",IF(AND(AU$4&lt;=$D145,AU$4+6&gt;=$D145),"C","")&amp;IF(AND(AU$4&lt;=$E145,AU$4+6&gt;=$E145),"A","")&amp;IF(AND(AU$4&lt;=$G145,AU$4+6&gt;=$F145),"V","")&amp;IF(AND(AU$4&lt;=$H145,AU$4+6&gt;=$H145),"R",""))</f>
        <v/>
      </c>
      <c r="AV145" s="31">
        <f>IF(OR($A145="",AV$4=""),"",IF(AND(AV$4&lt;=$D145,AV$4+6&gt;=$D145),"C","")&amp;IF(AND(AV$4&lt;=$E145,AV$4+6&gt;=$E145),"A","")&amp;IF(AND(AV$4&lt;=$G145,AV$4+6&gt;=$F145),"V","")&amp;IF(AND(AV$4&lt;=$H145,AV$4+6&gt;=$H145),"R",""))</f>
        <v/>
      </c>
      <c r="AW145" s="31">
        <f>IF(OR($A145="",AW$4=""),"",IF(AND(AW$4&lt;=$D145,AW$4+6&gt;=$D145),"C","")&amp;IF(AND(AW$4&lt;=$E145,AW$4+6&gt;=$E145),"A","")&amp;IF(AND(AW$4&lt;=$G145,AW$4+6&gt;=$F145),"V","")&amp;IF(AND(AW$4&lt;=$H145,AW$4+6&gt;=$H145),"R",""))</f>
        <v/>
      </c>
      <c r="AX145" s="31">
        <f>IF(OR($A145="",AX$4=""),"",IF(AND(AX$4&lt;=$D145,AX$4+6&gt;=$D145),"C","")&amp;IF(AND(AX$4&lt;=$E145,AX$4+6&gt;=$E145),"A","")&amp;IF(AND(AX$4&lt;=$G145,AX$4+6&gt;=$F145),"V","")&amp;IF(AND(AX$4&lt;=$H145,AX$4+6&gt;=$H145),"R",""))</f>
        <v/>
      </c>
      <c r="AY145" s="31">
        <f>IF(OR($A145="",AY$4=""),"",IF(AND(AY$4&lt;=$D145,AY$4+6&gt;=$D145),"C","")&amp;IF(AND(AY$4&lt;=$E145,AY$4+6&gt;=$E145),"A","")&amp;IF(AND(AY$4&lt;=$G145,AY$4+6&gt;=$F145),"V","")&amp;IF(AND(AY$4&lt;=$H145,AY$4+6&gt;=$H145),"R",""))</f>
        <v/>
      </c>
      <c r="AZ145" s="31">
        <f>IF(OR($A145="",AZ$4=""),"",IF(AND(AZ$4&lt;=$D145,AZ$4+6&gt;=$D145),"C","")&amp;IF(AND(AZ$4&lt;=$E145,AZ$4+6&gt;=$E145),"A","")&amp;IF(AND(AZ$4&lt;=$G145,AZ$4+6&gt;=$F145),"V","")&amp;IF(AND(AZ$4&lt;=$H145,AZ$4+6&gt;=$H145),"R",""))</f>
        <v/>
      </c>
      <c r="BA145" s="31">
        <f>IF(OR($A145="",BA$4=""),"",IF(AND(BA$4&lt;=$D145,BA$4+6&gt;=$D145),"C","")&amp;IF(AND(BA$4&lt;=$E145,BA$4+6&gt;=$E145),"A","")&amp;IF(AND(BA$4&lt;=$G145,BA$4+6&gt;=$F145),"V","")&amp;IF(AND(BA$4&lt;=$H145,BA$4+6&gt;=$H145),"R",""))</f>
        <v/>
      </c>
      <c r="BB145" s="31">
        <f>IF(OR($A145="",BB$4=""),"",IF(AND(BB$4&lt;=$D145,BB$4+6&gt;=$D145),"C","")&amp;IF(AND(BB$4&lt;=$E145,BB$4+6&gt;=$E145),"A","")&amp;IF(AND(BB$4&lt;=$G145,BB$4+6&gt;=$F145),"V","")&amp;IF(AND(BB$4&lt;=$H145,BB$4+6&gt;=$H145),"R",""))</f>
        <v/>
      </c>
      <c r="BC145" s="31">
        <f>IF(OR($A145="",BC$4=""),"",IF(AND(BC$4&lt;=$D145,BC$4+6&gt;=$D145),"C","")&amp;IF(AND(BC$4&lt;=$E145,BC$4+6&gt;=$E145),"A","")&amp;IF(AND(BC$4&lt;=$G145,BC$4+6&gt;=$F145),"V","")&amp;IF(AND(BC$4&lt;=$H145,BC$4+6&gt;=$H145),"R",""))</f>
        <v/>
      </c>
      <c r="BD145" s="31">
        <f>IF(OR($A145="",BD$4=""),"",IF(AND(BD$4&lt;=$D145,BD$4+6&gt;=$D145),"C","")&amp;IF(AND(BD$4&lt;=$E145,BD$4+6&gt;=$E145),"A","")&amp;IF(AND(BD$4&lt;=$G145,BD$4+6&gt;=$F145),"V","")&amp;IF(AND(BD$4&lt;=$H145,BD$4+6&gt;=$H145),"R",""))</f>
        <v/>
      </c>
      <c r="BE145" s="31">
        <f>IF(OR($A145="",BE$4=""),"",IF(AND(BE$4&lt;=$D145,BE$4+6&gt;=$D145),"C","")&amp;IF(AND(BE$4&lt;=$E145,BE$4+6&gt;=$E145),"A","")&amp;IF(AND(BE$4&lt;=$G145,BE$4+6&gt;=$F145),"V","")&amp;IF(AND(BE$4&lt;=$H145,BE$4+6&gt;=$H145),"R",""))</f>
        <v/>
      </c>
      <c r="BF145" s="31">
        <f>IF(OR($A145="",BF$4=""),"",IF(AND(BF$4&lt;=$D145,BF$4+6&gt;=$D145),"C","")&amp;IF(AND(BF$4&lt;=$E145,BF$4+6&gt;=$E145),"A","")&amp;IF(AND(BF$4&lt;=$G145,BF$4+6&gt;=$F145),"V","")&amp;IF(AND(BF$4&lt;=$H145,BF$4+6&gt;=$H145),"R",""))</f>
        <v/>
      </c>
      <c r="BG145" s="31">
        <f>IF(OR($A145="",BG$4=""),"",IF(AND(BG$4&lt;=$D145,BG$4+6&gt;=$D145),"C","")&amp;IF(AND(BG$4&lt;=$E145,BG$4+6&gt;=$E145),"A","")&amp;IF(AND(BG$4&lt;=$G145,BG$4+6&gt;=$F145),"V","")&amp;IF(AND(BG$4&lt;=$H145,BG$4+6&gt;=$H145),"R",""))</f>
        <v/>
      </c>
      <c r="BH145" s="31">
        <f>IF(OR($A145="",BH$4=""),"",IF(AND(BH$4&lt;=$D145,BH$4+6&gt;=$D145),"C","")&amp;IF(AND(BH$4&lt;=$E145,BH$4+6&gt;=$E145),"A","")&amp;IF(AND(BH$4&lt;=$G145,BH$4+6&gt;=$F145),"V","")&amp;IF(AND(BH$4&lt;=$H145,BH$4+6&gt;=$H145),"R",""))</f>
        <v/>
      </c>
      <c r="BI145" s="31">
        <f>IF(OR($A145="",BI$4=""),"",IF(AND(BI$4&lt;=$D145,BI$4+6&gt;=$D145),"C","")&amp;IF(AND(BI$4&lt;=$E145,BI$4+6&gt;=$E145),"A","")&amp;IF(AND(BI$4&lt;=$G145,BI$4+6&gt;=$F145),"V","")&amp;IF(AND(BI$4&lt;=$H145,BI$4+6&gt;=$H145),"R",""))</f>
        <v/>
      </c>
      <c r="BJ145" s="31">
        <f>IF(OR($A145="",BJ$4=""),"",IF(AND(BJ$4&lt;=$D145,BJ$4+6&gt;=$D145),"C","")&amp;IF(AND(BJ$4&lt;=$E145,BJ$4+6&gt;=$E145),"A","")&amp;IF(AND(BJ$4&lt;=$G145,BJ$4+6&gt;=$F145),"V","")&amp;IF(AND(BJ$4&lt;=$H145,BJ$4+6&gt;=$H145),"R",""))</f>
        <v/>
      </c>
      <c r="BK145" s="31">
        <f>IF(OR($A145="",BK$4=""),"",IF(AND(BK$4&lt;=$D145,BK$4+6&gt;=$D145),"C","")&amp;IF(AND(BK$4&lt;=$E145,BK$4+6&gt;=$E145),"A","")&amp;IF(AND(BK$4&lt;=$G145,BK$4+6&gt;=$F145),"V","")&amp;IF(AND(BK$4&lt;=$H145,BK$4+6&gt;=$H145),"R",""))</f>
        <v/>
      </c>
      <c r="BL145" s="31">
        <f>IF(OR($A145="",BL$4=""),"",IF(AND(BL$4&lt;=$D145,BL$4+6&gt;=$D145),"C","")&amp;IF(AND(BL$4&lt;=$E145,BL$4+6&gt;=$E145),"A","")&amp;IF(AND(BL$4&lt;=$G145,BL$4+6&gt;=$F145),"V","")&amp;IF(AND(BL$4&lt;=$H145,BL$4+6&gt;=$H145),"R",""))</f>
        <v/>
      </c>
      <c r="BM145" s="31">
        <f>IF(OR($A145="",BM$4=""),"",IF(AND(BM$4&lt;=$D145,BM$4+6&gt;=$D145),"C","")&amp;IF(AND(BM$4&lt;=$E145,BM$4+6&gt;=$E145),"A","")&amp;IF(AND(BM$4&lt;=$G145,BM$4+6&gt;=$F145),"V","")&amp;IF(AND(BM$4&lt;=$H145,BM$4+6&gt;=$H145),"R",""))</f>
        <v/>
      </c>
      <c r="BN145" s="31">
        <f>IF(OR($A145="",BN$4=""),"",IF(AND(BN$4&lt;=$D145,BN$4+6&gt;=$D145),"C","")&amp;IF(AND(BN$4&lt;=$E145,BN$4+6&gt;=$E145),"A","")&amp;IF(AND(BN$4&lt;=$G145,BN$4+6&gt;=$F145),"V","")&amp;IF(AND(BN$4&lt;=$H145,BN$4+6&gt;=$H145),"R",""))</f>
        <v/>
      </c>
      <c r="BO145" s="31">
        <f>IF(OR($A145="",BO$4=""),"",IF(AND(BO$4&lt;=$D145,BO$4+6&gt;=$D145),"C","")&amp;IF(AND(BO$4&lt;=$E145,BO$4+6&gt;=$E145),"A","")&amp;IF(AND(BO$4&lt;=$G145,BO$4+6&gt;=$F145),"V","")&amp;IF(AND(BO$4&lt;=$H145,BO$4+6&gt;=$H145),"R",""))</f>
        <v/>
      </c>
      <c r="BP145" s="31">
        <f>IF(OR($A145="",BP$4=""),"",IF(AND(BP$4&lt;=$D145,BP$4+6&gt;=$D145),"C","")&amp;IF(AND(BP$4&lt;=$E145,BP$4+6&gt;=$E145),"A","")&amp;IF(AND(BP$4&lt;=$G145,BP$4+6&gt;=$F145),"V","")&amp;IF(AND(BP$4&lt;=$H145,BP$4+6&gt;=$H145),"R",""))</f>
        <v/>
      </c>
    </row>
    <row r="146" ht="26" customHeight="1">
      <c r="A146" s="12">
        <f>IF(Planejamento!A143="","",Planejamento!A143)</f>
        <v/>
      </c>
      <c r="B146" s="32">
        <f>IF(Planejamento!A143="","",Planejamento!B143)</f>
        <v/>
      </c>
      <c r="C146" s="32">
        <f>IF(Planejamento!A143="","",Planejamento!E143)</f>
        <v/>
      </c>
      <c r="D146" s="33">
        <f>IF(Planejamento!A143="","",Planejamento!L143)</f>
        <v/>
      </c>
      <c r="E146" s="33">
        <f>IF(Planejamento!A143="","",Planejamento!M143)</f>
        <v/>
      </c>
      <c r="F146" s="33">
        <f>IF(Planejamento!A143="","",Planejamento!G143)</f>
        <v/>
      </c>
      <c r="G146" s="33">
        <f>IF(Planejamento!A143="","",Planejamento!H143)</f>
        <v/>
      </c>
      <c r="H146" s="33">
        <f>IF(Planejamento!A143="","",Planejamento!N143)</f>
        <v/>
      </c>
      <c r="I146" s="34">
        <f>IF(OR($A146="",I$4=""),"",IF(AND(I$4&lt;=$D146,I$4+6&gt;=$D146),"C","")&amp;IF(AND(I$4&lt;=$E146,I$4+6&gt;=$E146),"A","")&amp;IF(AND(I$4&lt;=$G146,I$4+6&gt;=$F146),"V","")&amp;IF(AND(I$4&lt;=$H146,I$4+6&gt;=$H146),"R",""))</f>
        <v/>
      </c>
      <c r="J146" s="34">
        <f>IF(OR($A146="",J$4=""),"",IF(AND(J$4&lt;=$D146,J$4+6&gt;=$D146),"C","")&amp;IF(AND(J$4&lt;=$E146,J$4+6&gt;=$E146),"A","")&amp;IF(AND(J$4&lt;=$G146,J$4+6&gt;=$F146),"V","")&amp;IF(AND(J$4&lt;=$H146,J$4+6&gt;=$H146),"R",""))</f>
        <v/>
      </c>
      <c r="K146" s="34">
        <f>IF(OR($A146="",K$4=""),"",IF(AND(K$4&lt;=$D146,K$4+6&gt;=$D146),"C","")&amp;IF(AND(K$4&lt;=$E146,K$4+6&gt;=$E146),"A","")&amp;IF(AND(K$4&lt;=$G146,K$4+6&gt;=$F146),"V","")&amp;IF(AND(K$4&lt;=$H146,K$4+6&gt;=$H146),"R",""))</f>
        <v/>
      </c>
      <c r="L146" s="34">
        <f>IF(OR($A146="",L$4=""),"",IF(AND(L$4&lt;=$D146,L$4+6&gt;=$D146),"C","")&amp;IF(AND(L$4&lt;=$E146,L$4+6&gt;=$E146),"A","")&amp;IF(AND(L$4&lt;=$G146,L$4+6&gt;=$F146),"V","")&amp;IF(AND(L$4&lt;=$H146,L$4+6&gt;=$H146),"R",""))</f>
        <v/>
      </c>
      <c r="M146" s="34">
        <f>IF(OR($A146="",M$4=""),"",IF(AND(M$4&lt;=$D146,M$4+6&gt;=$D146),"C","")&amp;IF(AND(M$4&lt;=$E146,M$4+6&gt;=$E146),"A","")&amp;IF(AND(M$4&lt;=$G146,M$4+6&gt;=$F146),"V","")&amp;IF(AND(M$4&lt;=$H146,M$4+6&gt;=$H146),"R",""))</f>
        <v/>
      </c>
      <c r="N146" s="34">
        <f>IF(OR($A146="",N$4=""),"",IF(AND(N$4&lt;=$D146,N$4+6&gt;=$D146),"C","")&amp;IF(AND(N$4&lt;=$E146,N$4+6&gt;=$E146),"A","")&amp;IF(AND(N$4&lt;=$G146,N$4+6&gt;=$F146),"V","")&amp;IF(AND(N$4&lt;=$H146,N$4+6&gt;=$H146),"R",""))</f>
        <v/>
      </c>
      <c r="O146" s="34">
        <f>IF(OR($A146="",O$4=""),"",IF(AND(O$4&lt;=$D146,O$4+6&gt;=$D146),"C","")&amp;IF(AND(O$4&lt;=$E146,O$4+6&gt;=$E146),"A","")&amp;IF(AND(O$4&lt;=$G146,O$4+6&gt;=$F146),"V","")&amp;IF(AND(O$4&lt;=$H146,O$4+6&gt;=$H146),"R",""))</f>
        <v/>
      </c>
      <c r="P146" s="34">
        <f>IF(OR($A146="",P$4=""),"",IF(AND(P$4&lt;=$D146,P$4+6&gt;=$D146),"C","")&amp;IF(AND(P$4&lt;=$E146,P$4+6&gt;=$E146),"A","")&amp;IF(AND(P$4&lt;=$G146,P$4+6&gt;=$F146),"V","")&amp;IF(AND(P$4&lt;=$H146,P$4+6&gt;=$H146),"R",""))</f>
        <v/>
      </c>
      <c r="Q146" s="34">
        <f>IF(OR($A146="",Q$4=""),"",IF(AND(Q$4&lt;=$D146,Q$4+6&gt;=$D146),"C","")&amp;IF(AND(Q$4&lt;=$E146,Q$4+6&gt;=$E146),"A","")&amp;IF(AND(Q$4&lt;=$G146,Q$4+6&gt;=$F146),"V","")&amp;IF(AND(Q$4&lt;=$H146,Q$4+6&gt;=$H146),"R",""))</f>
        <v/>
      </c>
      <c r="R146" s="34">
        <f>IF(OR($A146="",R$4=""),"",IF(AND(R$4&lt;=$D146,R$4+6&gt;=$D146),"C","")&amp;IF(AND(R$4&lt;=$E146,R$4+6&gt;=$E146),"A","")&amp;IF(AND(R$4&lt;=$G146,R$4+6&gt;=$F146),"V","")&amp;IF(AND(R$4&lt;=$H146,R$4+6&gt;=$H146),"R",""))</f>
        <v/>
      </c>
      <c r="S146" s="34">
        <f>IF(OR($A146="",S$4=""),"",IF(AND(S$4&lt;=$D146,S$4+6&gt;=$D146),"C","")&amp;IF(AND(S$4&lt;=$E146,S$4+6&gt;=$E146),"A","")&amp;IF(AND(S$4&lt;=$G146,S$4+6&gt;=$F146),"V","")&amp;IF(AND(S$4&lt;=$H146,S$4+6&gt;=$H146),"R",""))</f>
        <v/>
      </c>
      <c r="T146" s="34">
        <f>IF(OR($A146="",T$4=""),"",IF(AND(T$4&lt;=$D146,T$4+6&gt;=$D146),"C","")&amp;IF(AND(T$4&lt;=$E146,T$4+6&gt;=$E146),"A","")&amp;IF(AND(T$4&lt;=$G146,T$4+6&gt;=$F146),"V","")&amp;IF(AND(T$4&lt;=$H146,T$4+6&gt;=$H146),"R",""))</f>
        <v/>
      </c>
      <c r="U146" s="34">
        <f>IF(OR($A146="",U$4=""),"",IF(AND(U$4&lt;=$D146,U$4+6&gt;=$D146),"C","")&amp;IF(AND(U$4&lt;=$E146,U$4+6&gt;=$E146),"A","")&amp;IF(AND(U$4&lt;=$G146,U$4+6&gt;=$F146),"V","")&amp;IF(AND(U$4&lt;=$H146,U$4+6&gt;=$H146),"R",""))</f>
        <v/>
      </c>
      <c r="V146" s="34">
        <f>IF(OR($A146="",V$4=""),"",IF(AND(V$4&lt;=$D146,V$4+6&gt;=$D146),"C","")&amp;IF(AND(V$4&lt;=$E146,V$4+6&gt;=$E146),"A","")&amp;IF(AND(V$4&lt;=$G146,V$4+6&gt;=$F146),"V","")&amp;IF(AND(V$4&lt;=$H146,V$4+6&gt;=$H146),"R",""))</f>
        <v/>
      </c>
      <c r="W146" s="34">
        <f>IF(OR($A146="",W$4=""),"",IF(AND(W$4&lt;=$D146,W$4+6&gt;=$D146),"C","")&amp;IF(AND(W$4&lt;=$E146,W$4+6&gt;=$E146),"A","")&amp;IF(AND(W$4&lt;=$G146,W$4+6&gt;=$F146),"V","")&amp;IF(AND(W$4&lt;=$H146,W$4+6&gt;=$H146),"R",""))</f>
        <v/>
      </c>
      <c r="X146" s="34">
        <f>IF(OR($A146="",X$4=""),"",IF(AND(X$4&lt;=$D146,X$4+6&gt;=$D146),"C","")&amp;IF(AND(X$4&lt;=$E146,X$4+6&gt;=$E146),"A","")&amp;IF(AND(X$4&lt;=$G146,X$4+6&gt;=$F146),"V","")&amp;IF(AND(X$4&lt;=$H146,X$4+6&gt;=$H146),"R",""))</f>
        <v/>
      </c>
      <c r="Y146" s="34">
        <f>IF(OR($A146="",Y$4=""),"",IF(AND(Y$4&lt;=$D146,Y$4+6&gt;=$D146),"C","")&amp;IF(AND(Y$4&lt;=$E146,Y$4+6&gt;=$E146),"A","")&amp;IF(AND(Y$4&lt;=$G146,Y$4+6&gt;=$F146),"V","")&amp;IF(AND(Y$4&lt;=$H146,Y$4+6&gt;=$H146),"R",""))</f>
        <v/>
      </c>
      <c r="Z146" s="34">
        <f>IF(OR($A146="",Z$4=""),"",IF(AND(Z$4&lt;=$D146,Z$4+6&gt;=$D146),"C","")&amp;IF(AND(Z$4&lt;=$E146,Z$4+6&gt;=$E146),"A","")&amp;IF(AND(Z$4&lt;=$G146,Z$4+6&gt;=$F146),"V","")&amp;IF(AND(Z$4&lt;=$H146,Z$4+6&gt;=$H146),"R",""))</f>
        <v/>
      </c>
      <c r="AA146" s="34">
        <f>IF(OR($A146="",AA$4=""),"",IF(AND(AA$4&lt;=$D146,AA$4+6&gt;=$D146),"C","")&amp;IF(AND(AA$4&lt;=$E146,AA$4+6&gt;=$E146),"A","")&amp;IF(AND(AA$4&lt;=$G146,AA$4+6&gt;=$F146),"V","")&amp;IF(AND(AA$4&lt;=$H146,AA$4+6&gt;=$H146),"R",""))</f>
        <v/>
      </c>
      <c r="AB146" s="34">
        <f>IF(OR($A146="",AB$4=""),"",IF(AND(AB$4&lt;=$D146,AB$4+6&gt;=$D146),"C","")&amp;IF(AND(AB$4&lt;=$E146,AB$4+6&gt;=$E146),"A","")&amp;IF(AND(AB$4&lt;=$G146,AB$4+6&gt;=$F146),"V","")&amp;IF(AND(AB$4&lt;=$H146,AB$4+6&gt;=$H146),"R",""))</f>
        <v/>
      </c>
      <c r="AC146" s="34">
        <f>IF(OR($A146="",AC$4=""),"",IF(AND(AC$4&lt;=$D146,AC$4+6&gt;=$D146),"C","")&amp;IF(AND(AC$4&lt;=$E146,AC$4+6&gt;=$E146),"A","")&amp;IF(AND(AC$4&lt;=$G146,AC$4+6&gt;=$F146),"V","")&amp;IF(AND(AC$4&lt;=$H146,AC$4+6&gt;=$H146),"R",""))</f>
        <v/>
      </c>
      <c r="AD146" s="34">
        <f>IF(OR($A146="",AD$4=""),"",IF(AND(AD$4&lt;=$D146,AD$4+6&gt;=$D146),"C","")&amp;IF(AND(AD$4&lt;=$E146,AD$4+6&gt;=$E146),"A","")&amp;IF(AND(AD$4&lt;=$G146,AD$4+6&gt;=$F146),"V","")&amp;IF(AND(AD$4&lt;=$H146,AD$4+6&gt;=$H146),"R",""))</f>
        <v/>
      </c>
      <c r="AE146" s="34">
        <f>IF(OR($A146="",AE$4=""),"",IF(AND(AE$4&lt;=$D146,AE$4+6&gt;=$D146),"C","")&amp;IF(AND(AE$4&lt;=$E146,AE$4+6&gt;=$E146),"A","")&amp;IF(AND(AE$4&lt;=$G146,AE$4+6&gt;=$F146),"V","")&amp;IF(AND(AE$4&lt;=$H146,AE$4+6&gt;=$H146),"R",""))</f>
        <v/>
      </c>
      <c r="AF146" s="34">
        <f>IF(OR($A146="",AF$4=""),"",IF(AND(AF$4&lt;=$D146,AF$4+6&gt;=$D146),"C","")&amp;IF(AND(AF$4&lt;=$E146,AF$4+6&gt;=$E146),"A","")&amp;IF(AND(AF$4&lt;=$G146,AF$4+6&gt;=$F146),"V","")&amp;IF(AND(AF$4&lt;=$H146,AF$4+6&gt;=$H146),"R",""))</f>
        <v/>
      </c>
      <c r="AG146" s="34">
        <f>IF(OR($A146="",AG$4=""),"",IF(AND(AG$4&lt;=$D146,AG$4+6&gt;=$D146),"C","")&amp;IF(AND(AG$4&lt;=$E146,AG$4+6&gt;=$E146),"A","")&amp;IF(AND(AG$4&lt;=$G146,AG$4+6&gt;=$F146),"V","")&amp;IF(AND(AG$4&lt;=$H146,AG$4+6&gt;=$H146),"R",""))</f>
        <v/>
      </c>
      <c r="AH146" s="34">
        <f>IF(OR($A146="",AH$4=""),"",IF(AND(AH$4&lt;=$D146,AH$4+6&gt;=$D146),"C","")&amp;IF(AND(AH$4&lt;=$E146,AH$4+6&gt;=$E146),"A","")&amp;IF(AND(AH$4&lt;=$G146,AH$4+6&gt;=$F146),"V","")&amp;IF(AND(AH$4&lt;=$H146,AH$4+6&gt;=$H146),"R",""))</f>
        <v/>
      </c>
      <c r="AI146" s="34">
        <f>IF(OR($A146="",AI$4=""),"",IF(AND(AI$4&lt;=$D146,AI$4+6&gt;=$D146),"C","")&amp;IF(AND(AI$4&lt;=$E146,AI$4+6&gt;=$E146),"A","")&amp;IF(AND(AI$4&lt;=$G146,AI$4+6&gt;=$F146),"V","")&amp;IF(AND(AI$4&lt;=$H146,AI$4+6&gt;=$H146),"R",""))</f>
        <v/>
      </c>
      <c r="AJ146" s="34">
        <f>IF(OR($A146="",AJ$4=""),"",IF(AND(AJ$4&lt;=$D146,AJ$4+6&gt;=$D146),"C","")&amp;IF(AND(AJ$4&lt;=$E146,AJ$4+6&gt;=$E146),"A","")&amp;IF(AND(AJ$4&lt;=$G146,AJ$4+6&gt;=$F146),"V","")&amp;IF(AND(AJ$4&lt;=$H146,AJ$4+6&gt;=$H146),"R",""))</f>
        <v/>
      </c>
      <c r="AK146" s="34">
        <f>IF(OR($A146="",AK$4=""),"",IF(AND(AK$4&lt;=$D146,AK$4+6&gt;=$D146),"C","")&amp;IF(AND(AK$4&lt;=$E146,AK$4+6&gt;=$E146),"A","")&amp;IF(AND(AK$4&lt;=$G146,AK$4+6&gt;=$F146),"V","")&amp;IF(AND(AK$4&lt;=$H146,AK$4+6&gt;=$H146),"R",""))</f>
        <v/>
      </c>
      <c r="AL146" s="34">
        <f>IF(OR($A146="",AL$4=""),"",IF(AND(AL$4&lt;=$D146,AL$4+6&gt;=$D146),"C","")&amp;IF(AND(AL$4&lt;=$E146,AL$4+6&gt;=$E146),"A","")&amp;IF(AND(AL$4&lt;=$G146,AL$4+6&gt;=$F146),"V","")&amp;IF(AND(AL$4&lt;=$H146,AL$4+6&gt;=$H146),"R",""))</f>
        <v/>
      </c>
      <c r="AM146" s="34">
        <f>IF(OR($A146="",AM$4=""),"",IF(AND(AM$4&lt;=$D146,AM$4+6&gt;=$D146),"C","")&amp;IF(AND(AM$4&lt;=$E146,AM$4+6&gt;=$E146),"A","")&amp;IF(AND(AM$4&lt;=$G146,AM$4+6&gt;=$F146),"V","")&amp;IF(AND(AM$4&lt;=$H146,AM$4+6&gt;=$H146),"R",""))</f>
        <v/>
      </c>
      <c r="AN146" s="34">
        <f>IF(OR($A146="",AN$4=""),"",IF(AND(AN$4&lt;=$D146,AN$4+6&gt;=$D146),"C","")&amp;IF(AND(AN$4&lt;=$E146,AN$4+6&gt;=$E146),"A","")&amp;IF(AND(AN$4&lt;=$G146,AN$4+6&gt;=$F146),"V","")&amp;IF(AND(AN$4&lt;=$H146,AN$4+6&gt;=$H146),"R",""))</f>
        <v/>
      </c>
      <c r="AO146" s="34">
        <f>IF(OR($A146="",AO$4=""),"",IF(AND(AO$4&lt;=$D146,AO$4+6&gt;=$D146),"C","")&amp;IF(AND(AO$4&lt;=$E146,AO$4+6&gt;=$E146),"A","")&amp;IF(AND(AO$4&lt;=$G146,AO$4+6&gt;=$F146),"V","")&amp;IF(AND(AO$4&lt;=$H146,AO$4+6&gt;=$H146),"R",""))</f>
        <v/>
      </c>
      <c r="AP146" s="34">
        <f>IF(OR($A146="",AP$4=""),"",IF(AND(AP$4&lt;=$D146,AP$4+6&gt;=$D146),"C","")&amp;IF(AND(AP$4&lt;=$E146,AP$4+6&gt;=$E146),"A","")&amp;IF(AND(AP$4&lt;=$G146,AP$4+6&gt;=$F146),"V","")&amp;IF(AND(AP$4&lt;=$H146,AP$4+6&gt;=$H146),"R",""))</f>
        <v/>
      </c>
      <c r="AQ146" s="34">
        <f>IF(OR($A146="",AQ$4=""),"",IF(AND(AQ$4&lt;=$D146,AQ$4+6&gt;=$D146),"C","")&amp;IF(AND(AQ$4&lt;=$E146,AQ$4+6&gt;=$E146),"A","")&amp;IF(AND(AQ$4&lt;=$G146,AQ$4+6&gt;=$F146),"V","")&amp;IF(AND(AQ$4&lt;=$H146,AQ$4+6&gt;=$H146),"R",""))</f>
        <v/>
      </c>
      <c r="AR146" s="34">
        <f>IF(OR($A146="",AR$4=""),"",IF(AND(AR$4&lt;=$D146,AR$4+6&gt;=$D146),"C","")&amp;IF(AND(AR$4&lt;=$E146,AR$4+6&gt;=$E146),"A","")&amp;IF(AND(AR$4&lt;=$G146,AR$4+6&gt;=$F146),"V","")&amp;IF(AND(AR$4&lt;=$H146,AR$4+6&gt;=$H146),"R",""))</f>
        <v/>
      </c>
      <c r="AS146" s="34">
        <f>IF(OR($A146="",AS$4=""),"",IF(AND(AS$4&lt;=$D146,AS$4+6&gt;=$D146),"C","")&amp;IF(AND(AS$4&lt;=$E146,AS$4+6&gt;=$E146),"A","")&amp;IF(AND(AS$4&lt;=$G146,AS$4+6&gt;=$F146),"V","")&amp;IF(AND(AS$4&lt;=$H146,AS$4+6&gt;=$H146),"R",""))</f>
        <v/>
      </c>
      <c r="AT146" s="34">
        <f>IF(OR($A146="",AT$4=""),"",IF(AND(AT$4&lt;=$D146,AT$4+6&gt;=$D146),"C","")&amp;IF(AND(AT$4&lt;=$E146,AT$4+6&gt;=$E146),"A","")&amp;IF(AND(AT$4&lt;=$G146,AT$4+6&gt;=$F146),"V","")&amp;IF(AND(AT$4&lt;=$H146,AT$4+6&gt;=$H146),"R",""))</f>
        <v/>
      </c>
      <c r="AU146" s="34">
        <f>IF(OR($A146="",AU$4=""),"",IF(AND(AU$4&lt;=$D146,AU$4+6&gt;=$D146),"C","")&amp;IF(AND(AU$4&lt;=$E146,AU$4+6&gt;=$E146),"A","")&amp;IF(AND(AU$4&lt;=$G146,AU$4+6&gt;=$F146),"V","")&amp;IF(AND(AU$4&lt;=$H146,AU$4+6&gt;=$H146),"R",""))</f>
        <v/>
      </c>
      <c r="AV146" s="34">
        <f>IF(OR($A146="",AV$4=""),"",IF(AND(AV$4&lt;=$D146,AV$4+6&gt;=$D146),"C","")&amp;IF(AND(AV$4&lt;=$E146,AV$4+6&gt;=$E146),"A","")&amp;IF(AND(AV$4&lt;=$G146,AV$4+6&gt;=$F146),"V","")&amp;IF(AND(AV$4&lt;=$H146,AV$4+6&gt;=$H146),"R",""))</f>
        <v/>
      </c>
      <c r="AW146" s="34">
        <f>IF(OR($A146="",AW$4=""),"",IF(AND(AW$4&lt;=$D146,AW$4+6&gt;=$D146),"C","")&amp;IF(AND(AW$4&lt;=$E146,AW$4+6&gt;=$E146),"A","")&amp;IF(AND(AW$4&lt;=$G146,AW$4+6&gt;=$F146),"V","")&amp;IF(AND(AW$4&lt;=$H146,AW$4+6&gt;=$H146),"R",""))</f>
        <v/>
      </c>
      <c r="AX146" s="34">
        <f>IF(OR($A146="",AX$4=""),"",IF(AND(AX$4&lt;=$D146,AX$4+6&gt;=$D146),"C","")&amp;IF(AND(AX$4&lt;=$E146,AX$4+6&gt;=$E146),"A","")&amp;IF(AND(AX$4&lt;=$G146,AX$4+6&gt;=$F146),"V","")&amp;IF(AND(AX$4&lt;=$H146,AX$4+6&gt;=$H146),"R",""))</f>
        <v/>
      </c>
      <c r="AY146" s="34">
        <f>IF(OR($A146="",AY$4=""),"",IF(AND(AY$4&lt;=$D146,AY$4+6&gt;=$D146),"C","")&amp;IF(AND(AY$4&lt;=$E146,AY$4+6&gt;=$E146),"A","")&amp;IF(AND(AY$4&lt;=$G146,AY$4+6&gt;=$F146),"V","")&amp;IF(AND(AY$4&lt;=$H146,AY$4+6&gt;=$H146),"R",""))</f>
        <v/>
      </c>
      <c r="AZ146" s="34">
        <f>IF(OR($A146="",AZ$4=""),"",IF(AND(AZ$4&lt;=$D146,AZ$4+6&gt;=$D146),"C","")&amp;IF(AND(AZ$4&lt;=$E146,AZ$4+6&gt;=$E146),"A","")&amp;IF(AND(AZ$4&lt;=$G146,AZ$4+6&gt;=$F146),"V","")&amp;IF(AND(AZ$4&lt;=$H146,AZ$4+6&gt;=$H146),"R",""))</f>
        <v/>
      </c>
      <c r="BA146" s="34">
        <f>IF(OR($A146="",BA$4=""),"",IF(AND(BA$4&lt;=$D146,BA$4+6&gt;=$D146),"C","")&amp;IF(AND(BA$4&lt;=$E146,BA$4+6&gt;=$E146),"A","")&amp;IF(AND(BA$4&lt;=$G146,BA$4+6&gt;=$F146),"V","")&amp;IF(AND(BA$4&lt;=$H146,BA$4+6&gt;=$H146),"R",""))</f>
        <v/>
      </c>
      <c r="BB146" s="34">
        <f>IF(OR($A146="",BB$4=""),"",IF(AND(BB$4&lt;=$D146,BB$4+6&gt;=$D146),"C","")&amp;IF(AND(BB$4&lt;=$E146,BB$4+6&gt;=$E146),"A","")&amp;IF(AND(BB$4&lt;=$G146,BB$4+6&gt;=$F146),"V","")&amp;IF(AND(BB$4&lt;=$H146,BB$4+6&gt;=$H146),"R",""))</f>
        <v/>
      </c>
      <c r="BC146" s="34">
        <f>IF(OR($A146="",BC$4=""),"",IF(AND(BC$4&lt;=$D146,BC$4+6&gt;=$D146),"C","")&amp;IF(AND(BC$4&lt;=$E146,BC$4+6&gt;=$E146),"A","")&amp;IF(AND(BC$4&lt;=$G146,BC$4+6&gt;=$F146),"V","")&amp;IF(AND(BC$4&lt;=$H146,BC$4+6&gt;=$H146),"R",""))</f>
        <v/>
      </c>
      <c r="BD146" s="34">
        <f>IF(OR($A146="",BD$4=""),"",IF(AND(BD$4&lt;=$D146,BD$4+6&gt;=$D146),"C","")&amp;IF(AND(BD$4&lt;=$E146,BD$4+6&gt;=$E146),"A","")&amp;IF(AND(BD$4&lt;=$G146,BD$4+6&gt;=$F146),"V","")&amp;IF(AND(BD$4&lt;=$H146,BD$4+6&gt;=$H146),"R",""))</f>
        <v/>
      </c>
      <c r="BE146" s="34">
        <f>IF(OR($A146="",BE$4=""),"",IF(AND(BE$4&lt;=$D146,BE$4+6&gt;=$D146),"C","")&amp;IF(AND(BE$4&lt;=$E146,BE$4+6&gt;=$E146),"A","")&amp;IF(AND(BE$4&lt;=$G146,BE$4+6&gt;=$F146),"V","")&amp;IF(AND(BE$4&lt;=$H146,BE$4+6&gt;=$H146),"R",""))</f>
        <v/>
      </c>
      <c r="BF146" s="34">
        <f>IF(OR($A146="",BF$4=""),"",IF(AND(BF$4&lt;=$D146,BF$4+6&gt;=$D146),"C","")&amp;IF(AND(BF$4&lt;=$E146,BF$4+6&gt;=$E146),"A","")&amp;IF(AND(BF$4&lt;=$G146,BF$4+6&gt;=$F146),"V","")&amp;IF(AND(BF$4&lt;=$H146,BF$4+6&gt;=$H146),"R",""))</f>
        <v/>
      </c>
      <c r="BG146" s="34">
        <f>IF(OR($A146="",BG$4=""),"",IF(AND(BG$4&lt;=$D146,BG$4+6&gt;=$D146),"C","")&amp;IF(AND(BG$4&lt;=$E146,BG$4+6&gt;=$E146),"A","")&amp;IF(AND(BG$4&lt;=$G146,BG$4+6&gt;=$F146),"V","")&amp;IF(AND(BG$4&lt;=$H146,BG$4+6&gt;=$H146),"R",""))</f>
        <v/>
      </c>
      <c r="BH146" s="34">
        <f>IF(OR($A146="",BH$4=""),"",IF(AND(BH$4&lt;=$D146,BH$4+6&gt;=$D146),"C","")&amp;IF(AND(BH$4&lt;=$E146,BH$4+6&gt;=$E146),"A","")&amp;IF(AND(BH$4&lt;=$G146,BH$4+6&gt;=$F146),"V","")&amp;IF(AND(BH$4&lt;=$H146,BH$4+6&gt;=$H146),"R",""))</f>
        <v/>
      </c>
      <c r="BI146" s="34">
        <f>IF(OR($A146="",BI$4=""),"",IF(AND(BI$4&lt;=$D146,BI$4+6&gt;=$D146),"C","")&amp;IF(AND(BI$4&lt;=$E146,BI$4+6&gt;=$E146),"A","")&amp;IF(AND(BI$4&lt;=$G146,BI$4+6&gt;=$F146),"V","")&amp;IF(AND(BI$4&lt;=$H146,BI$4+6&gt;=$H146),"R",""))</f>
        <v/>
      </c>
      <c r="BJ146" s="34">
        <f>IF(OR($A146="",BJ$4=""),"",IF(AND(BJ$4&lt;=$D146,BJ$4+6&gt;=$D146),"C","")&amp;IF(AND(BJ$4&lt;=$E146,BJ$4+6&gt;=$E146),"A","")&amp;IF(AND(BJ$4&lt;=$G146,BJ$4+6&gt;=$F146),"V","")&amp;IF(AND(BJ$4&lt;=$H146,BJ$4+6&gt;=$H146),"R",""))</f>
        <v/>
      </c>
      <c r="BK146" s="34">
        <f>IF(OR($A146="",BK$4=""),"",IF(AND(BK$4&lt;=$D146,BK$4+6&gt;=$D146),"C","")&amp;IF(AND(BK$4&lt;=$E146,BK$4+6&gt;=$E146),"A","")&amp;IF(AND(BK$4&lt;=$G146,BK$4+6&gt;=$F146),"V","")&amp;IF(AND(BK$4&lt;=$H146,BK$4+6&gt;=$H146),"R",""))</f>
        <v/>
      </c>
      <c r="BL146" s="34">
        <f>IF(OR($A146="",BL$4=""),"",IF(AND(BL$4&lt;=$D146,BL$4+6&gt;=$D146),"C","")&amp;IF(AND(BL$4&lt;=$E146,BL$4+6&gt;=$E146),"A","")&amp;IF(AND(BL$4&lt;=$G146,BL$4+6&gt;=$F146),"V","")&amp;IF(AND(BL$4&lt;=$H146,BL$4+6&gt;=$H146),"R",""))</f>
        <v/>
      </c>
      <c r="BM146" s="34">
        <f>IF(OR($A146="",BM$4=""),"",IF(AND(BM$4&lt;=$D146,BM$4+6&gt;=$D146),"C","")&amp;IF(AND(BM$4&lt;=$E146,BM$4+6&gt;=$E146),"A","")&amp;IF(AND(BM$4&lt;=$G146,BM$4+6&gt;=$F146),"V","")&amp;IF(AND(BM$4&lt;=$H146,BM$4+6&gt;=$H146),"R",""))</f>
        <v/>
      </c>
      <c r="BN146" s="34">
        <f>IF(OR($A146="",BN$4=""),"",IF(AND(BN$4&lt;=$D146,BN$4+6&gt;=$D146),"C","")&amp;IF(AND(BN$4&lt;=$E146,BN$4+6&gt;=$E146),"A","")&amp;IF(AND(BN$4&lt;=$G146,BN$4+6&gt;=$F146),"V","")&amp;IF(AND(BN$4&lt;=$H146,BN$4+6&gt;=$H146),"R",""))</f>
        <v/>
      </c>
      <c r="BO146" s="34">
        <f>IF(OR($A146="",BO$4=""),"",IF(AND(BO$4&lt;=$D146,BO$4+6&gt;=$D146),"C","")&amp;IF(AND(BO$4&lt;=$E146,BO$4+6&gt;=$E146),"A","")&amp;IF(AND(BO$4&lt;=$G146,BO$4+6&gt;=$F146),"V","")&amp;IF(AND(BO$4&lt;=$H146,BO$4+6&gt;=$H146),"R",""))</f>
        <v/>
      </c>
      <c r="BP146" s="34">
        <f>IF(OR($A146="",BP$4=""),"",IF(AND(BP$4&lt;=$D146,BP$4+6&gt;=$D146),"C","")&amp;IF(AND(BP$4&lt;=$E146,BP$4+6&gt;=$E146),"A","")&amp;IF(AND(BP$4&lt;=$G146,BP$4+6&gt;=$F146),"V","")&amp;IF(AND(BP$4&lt;=$H146,BP$4+6&gt;=$H146),"R",""))</f>
        <v/>
      </c>
    </row>
    <row r="147" ht="26" customHeight="1">
      <c r="A147" s="13">
        <f>IF(Planejamento!A144="","",Planejamento!A144)</f>
        <v/>
      </c>
      <c r="B147" s="29">
        <f>IF(Planejamento!A144="","",Planejamento!B144)</f>
        <v/>
      </c>
      <c r="C147" s="29">
        <f>IF(Planejamento!A144="","",Planejamento!E144)</f>
        <v/>
      </c>
      <c r="D147" s="30">
        <f>IF(Planejamento!A144="","",Planejamento!L144)</f>
        <v/>
      </c>
      <c r="E147" s="30">
        <f>IF(Planejamento!A144="","",Planejamento!M144)</f>
        <v/>
      </c>
      <c r="F147" s="30">
        <f>IF(Planejamento!A144="","",Planejamento!G144)</f>
        <v/>
      </c>
      <c r="G147" s="30">
        <f>IF(Planejamento!A144="","",Planejamento!H144)</f>
        <v/>
      </c>
      <c r="H147" s="30">
        <f>IF(Planejamento!A144="","",Planejamento!N144)</f>
        <v/>
      </c>
      <c r="I147" s="31">
        <f>IF(OR($A147="",I$4=""),"",IF(AND(I$4&lt;=$D147,I$4+6&gt;=$D147),"C","")&amp;IF(AND(I$4&lt;=$E147,I$4+6&gt;=$E147),"A","")&amp;IF(AND(I$4&lt;=$G147,I$4+6&gt;=$F147),"V","")&amp;IF(AND(I$4&lt;=$H147,I$4+6&gt;=$H147),"R",""))</f>
        <v/>
      </c>
      <c r="J147" s="31">
        <f>IF(OR($A147="",J$4=""),"",IF(AND(J$4&lt;=$D147,J$4+6&gt;=$D147),"C","")&amp;IF(AND(J$4&lt;=$E147,J$4+6&gt;=$E147),"A","")&amp;IF(AND(J$4&lt;=$G147,J$4+6&gt;=$F147),"V","")&amp;IF(AND(J$4&lt;=$H147,J$4+6&gt;=$H147),"R",""))</f>
        <v/>
      </c>
      <c r="K147" s="31">
        <f>IF(OR($A147="",K$4=""),"",IF(AND(K$4&lt;=$D147,K$4+6&gt;=$D147),"C","")&amp;IF(AND(K$4&lt;=$E147,K$4+6&gt;=$E147),"A","")&amp;IF(AND(K$4&lt;=$G147,K$4+6&gt;=$F147),"V","")&amp;IF(AND(K$4&lt;=$H147,K$4+6&gt;=$H147),"R",""))</f>
        <v/>
      </c>
      <c r="L147" s="31">
        <f>IF(OR($A147="",L$4=""),"",IF(AND(L$4&lt;=$D147,L$4+6&gt;=$D147),"C","")&amp;IF(AND(L$4&lt;=$E147,L$4+6&gt;=$E147),"A","")&amp;IF(AND(L$4&lt;=$G147,L$4+6&gt;=$F147),"V","")&amp;IF(AND(L$4&lt;=$H147,L$4+6&gt;=$H147),"R",""))</f>
        <v/>
      </c>
      <c r="M147" s="31">
        <f>IF(OR($A147="",M$4=""),"",IF(AND(M$4&lt;=$D147,M$4+6&gt;=$D147),"C","")&amp;IF(AND(M$4&lt;=$E147,M$4+6&gt;=$E147),"A","")&amp;IF(AND(M$4&lt;=$G147,M$4+6&gt;=$F147),"V","")&amp;IF(AND(M$4&lt;=$H147,M$4+6&gt;=$H147),"R",""))</f>
        <v/>
      </c>
      <c r="N147" s="31">
        <f>IF(OR($A147="",N$4=""),"",IF(AND(N$4&lt;=$D147,N$4+6&gt;=$D147),"C","")&amp;IF(AND(N$4&lt;=$E147,N$4+6&gt;=$E147),"A","")&amp;IF(AND(N$4&lt;=$G147,N$4+6&gt;=$F147),"V","")&amp;IF(AND(N$4&lt;=$H147,N$4+6&gt;=$H147),"R",""))</f>
        <v/>
      </c>
      <c r="O147" s="31">
        <f>IF(OR($A147="",O$4=""),"",IF(AND(O$4&lt;=$D147,O$4+6&gt;=$D147),"C","")&amp;IF(AND(O$4&lt;=$E147,O$4+6&gt;=$E147),"A","")&amp;IF(AND(O$4&lt;=$G147,O$4+6&gt;=$F147),"V","")&amp;IF(AND(O$4&lt;=$H147,O$4+6&gt;=$H147),"R",""))</f>
        <v/>
      </c>
      <c r="P147" s="31">
        <f>IF(OR($A147="",P$4=""),"",IF(AND(P$4&lt;=$D147,P$4+6&gt;=$D147),"C","")&amp;IF(AND(P$4&lt;=$E147,P$4+6&gt;=$E147),"A","")&amp;IF(AND(P$4&lt;=$G147,P$4+6&gt;=$F147),"V","")&amp;IF(AND(P$4&lt;=$H147,P$4+6&gt;=$H147),"R",""))</f>
        <v/>
      </c>
      <c r="Q147" s="31">
        <f>IF(OR($A147="",Q$4=""),"",IF(AND(Q$4&lt;=$D147,Q$4+6&gt;=$D147),"C","")&amp;IF(AND(Q$4&lt;=$E147,Q$4+6&gt;=$E147),"A","")&amp;IF(AND(Q$4&lt;=$G147,Q$4+6&gt;=$F147),"V","")&amp;IF(AND(Q$4&lt;=$H147,Q$4+6&gt;=$H147),"R",""))</f>
        <v/>
      </c>
      <c r="R147" s="31">
        <f>IF(OR($A147="",R$4=""),"",IF(AND(R$4&lt;=$D147,R$4+6&gt;=$D147),"C","")&amp;IF(AND(R$4&lt;=$E147,R$4+6&gt;=$E147),"A","")&amp;IF(AND(R$4&lt;=$G147,R$4+6&gt;=$F147),"V","")&amp;IF(AND(R$4&lt;=$H147,R$4+6&gt;=$H147),"R",""))</f>
        <v/>
      </c>
      <c r="S147" s="31">
        <f>IF(OR($A147="",S$4=""),"",IF(AND(S$4&lt;=$D147,S$4+6&gt;=$D147),"C","")&amp;IF(AND(S$4&lt;=$E147,S$4+6&gt;=$E147),"A","")&amp;IF(AND(S$4&lt;=$G147,S$4+6&gt;=$F147),"V","")&amp;IF(AND(S$4&lt;=$H147,S$4+6&gt;=$H147),"R",""))</f>
        <v/>
      </c>
      <c r="T147" s="31">
        <f>IF(OR($A147="",T$4=""),"",IF(AND(T$4&lt;=$D147,T$4+6&gt;=$D147),"C","")&amp;IF(AND(T$4&lt;=$E147,T$4+6&gt;=$E147),"A","")&amp;IF(AND(T$4&lt;=$G147,T$4+6&gt;=$F147),"V","")&amp;IF(AND(T$4&lt;=$H147,T$4+6&gt;=$H147),"R",""))</f>
        <v/>
      </c>
      <c r="U147" s="31">
        <f>IF(OR($A147="",U$4=""),"",IF(AND(U$4&lt;=$D147,U$4+6&gt;=$D147),"C","")&amp;IF(AND(U$4&lt;=$E147,U$4+6&gt;=$E147),"A","")&amp;IF(AND(U$4&lt;=$G147,U$4+6&gt;=$F147),"V","")&amp;IF(AND(U$4&lt;=$H147,U$4+6&gt;=$H147),"R",""))</f>
        <v/>
      </c>
      <c r="V147" s="31">
        <f>IF(OR($A147="",V$4=""),"",IF(AND(V$4&lt;=$D147,V$4+6&gt;=$D147),"C","")&amp;IF(AND(V$4&lt;=$E147,V$4+6&gt;=$E147),"A","")&amp;IF(AND(V$4&lt;=$G147,V$4+6&gt;=$F147),"V","")&amp;IF(AND(V$4&lt;=$H147,V$4+6&gt;=$H147),"R",""))</f>
        <v/>
      </c>
      <c r="W147" s="31">
        <f>IF(OR($A147="",W$4=""),"",IF(AND(W$4&lt;=$D147,W$4+6&gt;=$D147),"C","")&amp;IF(AND(W$4&lt;=$E147,W$4+6&gt;=$E147),"A","")&amp;IF(AND(W$4&lt;=$G147,W$4+6&gt;=$F147),"V","")&amp;IF(AND(W$4&lt;=$H147,W$4+6&gt;=$H147),"R",""))</f>
        <v/>
      </c>
      <c r="X147" s="31">
        <f>IF(OR($A147="",X$4=""),"",IF(AND(X$4&lt;=$D147,X$4+6&gt;=$D147),"C","")&amp;IF(AND(X$4&lt;=$E147,X$4+6&gt;=$E147),"A","")&amp;IF(AND(X$4&lt;=$G147,X$4+6&gt;=$F147),"V","")&amp;IF(AND(X$4&lt;=$H147,X$4+6&gt;=$H147),"R",""))</f>
        <v/>
      </c>
      <c r="Y147" s="31">
        <f>IF(OR($A147="",Y$4=""),"",IF(AND(Y$4&lt;=$D147,Y$4+6&gt;=$D147),"C","")&amp;IF(AND(Y$4&lt;=$E147,Y$4+6&gt;=$E147),"A","")&amp;IF(AND(Y$4&lt;=$G147,Y$4+6&gt;=$F147),"V","")&amp;IF(AND(Y$4&lt;=$H147,Y$4+6&gt;=$H147),"R",""))</f>
        <v/>
      </c>
      <c r="Z147" s="31">
        <f>IF(OR($A147="",Z$4=""),"",IF(AND(Z$4&lt;=$D147,Z$4+6&gt;=$D147),"C","")&amp;IF(AND(Z$4&lt;=$E147,Z$4+6&gt;=$E147),"A","")&amp;IF(AND(Z$4&lt;=$G147,Z$4+6&gt;=$F147),"V","")&amp;IF(AND(Z$4&lt;=$H147,Z$4+6&gt;=$H147),"R",""))</f>
        <v/>
      </c>
      <c r="AA147" s="31">
        <f>IF(OR($A147="",AA$4=""),"",IF(AND(AA$4&lt;=$D147,AA$4+6&gt;=$D147),"C","")&amp;IF(AND(AA$4&lt;=$E147,AA$4+6&gt;=$E147),"A","")&amp;IF(AND(AA$4&lt;=$G147,AA$4+6&gt;=$F147),"V","")&amp;IF(AND(AA$4&lt;=$H147,AA$4+6&gt;=$H147),"R",""))</f>
        <v/>
      </c>
      <c r="AB147" s="31">
        <f>IF(OR($A147="",AB$4=""),"",IF(AND(AB$4&lt;=$D147,AB$4+6&gt;=$D147),"C","")&amp;IF(AND(AB$4&lt;=$E147,AB$4+6&gt;=$E147),"A","")&amp;IF(AND(AB$4&lt;=$G147,AB$4+6&gt;=$F147),"V","")&amp;IF(AND(AB$4&lt;=$H147,AB$4+6&gt;=$H147),"R",""))</f>
        <v/>
      </c>
      <c r="AC147" s="31">
        <f>IF(OR($A147="",AC$4=""),"",IF(AND(AC$4&lt;=$D147,AC$4+6&gt;=$D147),"C","")&amp;IF(AND(AC$4&lt;=$E147,AC$4+6&gt;=$E147),"A","")&amp;IF(AND(AC$4&lt;=$G147,AC$4+6&gt;=$F147),"V","")&amp;IF(AND(AC$4&lt;=$H147,AC$4+6&gt;=$H147),"R",""))</f>
        <v/>
      </c>
      <c r="AD147" s="31">
        <f>IF(OR($A147="",AD$4=""),"",IF(AND(AD$4&lt;=$D147,AD$4+6&gt;=$D147),"C","")&amp;IF(AND(AD$4&lt;=$E147,AD$4+6&gt;=$E147),"A","")&amp;IF(AND(AD$4&lt;=$G147,AD$4+6&gt;=$F147),"V","")&amp;IF(AND(AD$4&lt;=$H147,AD$4+6&gt;=$H147),"R",""))</f>
        <v/>
      </c>
      <c r="AE147" s="31">
        <f>IF(OR($A147="",AE$4=""),"",IF(AND(AE$4&lt;=$D147,AE$4+6&gt;=$D147),"C","")&amp;IF(AND(AE$4&lt;=$E147,AE$4+6&gt;=$E147),"A","")&amp;IF(AND(AE$4&lt;=$G147,AE$4+6&gt;=$F147),"V","")&amp;IF(AND(AE$4&lt;=$H147,AE$4+6&gt;=$H147),"R",""))</f>
        <v/>
      </c>
      <c r="AF147" s="31">
        <f>IF(OR($A147="",AF$4=""),"",IF(AND(AF$4&lt;=$D147,AF$4+6&gt;=$D147),"C","")&amp;IF(AND(AF$4&lt;=$E147,AF$4+6&gt;=$E147),"A","")&amp;IF(AND(AF$4&lt;=$G147,AF$4+6&gt;=$F147),"V","")&amp;IF(AND(AF$4&lt;=$H147,AF$4+6&gt;=$H147),"R",""))</f>
        <v/>
      </c>
      <c r="AG147" s="31">
        <f>IF(OR($A147="",AG$4=""),"",IF(AND(AG$4&lt;=$D147,AG$4+6&gt;=$D147),"C","")&amp;IF(AND(AG$4&lt;=$E147,AG$4+6&gt;=$E147),"A","")&amp;IF(AND(AG$4&lt;=$G147,AG$4+6&gt;=$F147),"V","")&amp;IF(AND(AG$4&lt;=$H147,AG$4+6&gt;=$H147),"R",""))</f>
        <v/>
      </c>
      <c r="AH147" s="31">
        <f>IF(OR($A147="",AH$4=""),"",IF(AND(AH$4&lt;=$D147,AH$4+6&gt;=$D147),"C","")&amp;IF(AND(AH$4&lt;=$E147,AH$4+6&gt;=$E147),"A","")&amp;IF(AND(AH$4&lt;=$G147,AH$4+6&gt;=$F147),"V","")&amp;IF(AND(AH$4&lt;=$H147,AH$4+6&gt;=$H147),"R",""))</f>
        <v/>
      </c>
      <c r="AI147" s="31">
        <f>IF(OR($A147="",AI$4=""),"",IF(AND(AI$4&lt;=$D147,AI$4+6&gt;=$D147),"C","")&amp;IF(AND(AI$4&lt;=$E147,AI$4+6&gt;=$E147),"A","")&amp;IF(AND(AI$4&lt;=$G147,AI$4+6&gt;=$F147),"V","")&amp;IF(AND(AI$4&lt;=$H147,AI$4+6&gt;=$H147),"R",""))</f>
        <v/>
      </c>
      <c r="AJ147" s="31">
        <f>IF(OR($A147="",AJ$4=""),"",IF(AND(AJ$4&lt;=$D147,AJ$4+6&gt;=$D147),"C","")&amp;IF(AND(AJ$4&lt;=$E147,AJ$4+6&gt;=$E147),"A","")&amp;IF(AND(AJ$4&lt;=$G147,AJ$4+6&gt;=$F147),"V","")&amp;IF(AND(AJ$4&lt;=$H147,AJ$4+6&gt;=$H147),"R",""))</f>
        <v/>
      </c>
      <c r="AK147" s="31">
        <f>IF(OR($A147="",AK$4=""),"",IF(AND(AK$4&lt;=$D147,AK$4+6&gt;=$D147),"C","")&amp;IF(AND(AK$4&lt;=$E147,AK$4+6&gt;=$E147),"A","")&amp;IF(AND(AK$4&lt;=$G147,AK$4+6&gt;=$F147),"V","")&amp;IF(AND(AK$4&lt;=$H147,AK$4+6&gt;=$H147),"R",""))</f>
        <v/>
      </c>
      <c r="AL147" s="31">
        <f>IF(OR($A147="",AL$4=""),"",IF(AND(AL$4&lt;=$D147,AL$4+6&gt;=$D147),"C","")&amp;IF(AND(AL$4&lt;=$E147,AL$4+6&gt;=$E147),"A","")&amp;IF(AND(AL$4&lt;=$G147,AL$4+6&gt;=$F147),"V","")&amp;IF(AND(AL$4&lt;=$H147,AL$4+6&gt;=$H147),"R",""))</f>
        <v/>
      </c>
      <c r="AM147" s="31">
        <f>IF(OR($A147="",AM$4=""),"",IF(AND(AM$4&lt;=$D147,AM$4+6&gt;=$D147),"C","")&amp;IF(AND(AM$4&lt;=$E147,AM$4+6&gt;=$E147),"A","")&amp;IF(AND(AM$4&lt;=$G147,AM$4+6&gt;=$F147),"V","")&amp;IF(AND(AM$4&lt;=$H147,AM$4+6&gt;=$H147),"R",""))</f>
        <v/>
      </c>
      <c r="AN147" s="31">
        <f>IF(OR($A147="",AN$4=""),"",IF(AND(AN$4&lt;=$D147,AN$4+6&gt;=$D147),"C","")&amp;IF(AND(AN$4&lt;=$E147,AN$4+6&gt;=$E147),"A","")&amp;IF(AND(AN$4&lt;=$G147,AN$4+6&gt;=$F147),"V","")&amp;IF(AND(AN$4&lt;=$H147,AN$4+6&gt;=$H147),"R",""))</f>
        <v/>
      </c>
      <c r="AO147" s="31">
        <f>IF(OR($A147="",AO$4=""),"",IF(AND(AO$4&lt;=$D147,AO$4+6&gt;=$D147),"C","")&amp;IF(AND(AO$4&lt;=$E147,AO$4+6&gt;=$E147),"A","")&amp;IF(AND(AO$4&lt;=$G147,AO$4+6&gt;=$F147),"V","")&amp;IF(AND(AO$4&lt;=$H147,AO$4+6&gt;=$H147),"R",""))</f>
        <v/>
      </c>
      <c r="AP147" s="31">
        <f>IF(OR($A147="",AP$4=""),"",IF(AND(AP$4&lt;=$D147,AP$4+6&gt;=$D147),"C","")&amp;IF(AND(AP$4&lt;=$E147,AP$4+6&gt;=$E147),"A","")&amp;IF(AND(AP$4&lt;=$G147,AP$4+6&gt;=$F147),"V","")&amp;IF(AND(AP$4&lt;=$H147,AP$4+6&gt;=$H147),"R",""))</f>
        <v/>
      </c>
      <c r="AQ147" s="31">
        <f>IF(OR($A147="",AQ$4=""),"",IF(AND(AQ$4&lt;=$D147,AQ$4+6&gt;=$D147),"C","")&amp;IF(AND(AQ$4&lt;=$E147,AQ$4+6&gt;=$E147),"A","")&amp;IF(AND(AQ$4&lt;=$G147,AQ$4+6&gt;=$F147),"V","")&amp;IF(AND(AQ$4&lt;=$H147,AQ$4+6&gt;=$H147),"R",""))</f>
        <v/>
      </c>
      <c r="AR147" s="31">
        <f>IF(OR($A147="",AR$4=""),"",IF(AND(AR$4&lt;=$D147,AR$4+6&gt;=$D147),"C","")&amp;IF(AND(AR$4&lt;=$E147,AR$4+6&gt;=$E147),"A","")&amp;IF(AND(AR$4&lt;=$G147,AR$4+6&gt;=$F147),"V","")&amp;IF(AND(AR$4&lt;=$H147,AR$4+6&gt;=$H147),"R",""))</f>
        <v/>
      </c>
      <c r="AS147" s="31">
        <f>IF(OR($A147="",AS$4=""),"",IF(AND(AS$4&lt;=$D147,AS$4+6&gt;=$D147),"C","")&amp;IF(AND(AS$4&lt;=$E147,AS$4+6&gt;=$E147),"A","")&amp;IF(AND(AS$4&lt;=$G147,AS$4+6&gt;=$F147),"V","")&amp;IF(AND(AS$4&lt;=$H147,AS$4+6&gt;=$H147),"R",""))</f>
        <v/>
      </c>
      <c r="AT147" s="31">
        <f>IF(OR($A147="",AT$4=""),"",IF(AND(AT$4&lt;=$D147,AT$4+6&gt;=$D147),"C","")&amp;IF(AND(AT$4&lt;=$E147,AT$4+6&gt;=$E147),"A","")&amp;IF(AND(AT$4&lt;=$G147,AT$4+6&gt;=$F147),"V","")&amp;IF(AND(AT$4&lt;=$H147,AT$4+6&gt;=$H147),"R",""))</f>
        <v/>
      </c>
      <c r="AU147" s="31">
        <f>IF(OR($A147="",AU$4=""),"",IF(AND(AU$4&lt;=$D147,AU$4+6&gt;=$D147),"C","")&amp;IF(AND(AU$4&lt;=$E147,AU$4+6&gt;=$E147),"A","")&amp;IF(AND(AU$4&lt;=$G147,AU$4+6&gt;=$F147),"V","")&amp;IF(AND(AU$4&lt;=$H147,AU$4+6&gt;=$H147),"R",""))</f>
        <v/>
      </c>
      <c r="AV147" s="31">
        <f>IF(OR($A147="",AV$4=""),"",IF(AND(AV$4&lt;=$D147,AV$4+6&gt;=$D147),"C","")&amp;IF(AND(AV$4&lt;=$E147,AV$4+6&gt;=$E147),"A","")&amp;IF(AND(AV$4&lt;=$G147,AV$4+6&gt;=$F147),"V","")&amp;IF(AND(AV$4&lt;=$H147,AV$4+6&gt;=$H147),"R",""))</f>
        <v/>
      </c>
      <c r="AW147" s="31">
        <f>IF(OR($A147="",AW$4=""),"",IF(AND(AW$4&lt;=$D147,AW$4+6&gt;=$D147),"C","")&amp;IF(AND(AW$4&lt;=$E147,AW$4+6&gt;=$E147),"A","")&amp;IF(AND(AW$4&lt;=$G147,AW$4+6&gt;=$F147),"V","")&amp;IF(AND(AW$4&lt;=$H147,AW$4+6&gt;=$H147),"R",""))</f>
        <v/>
      </c>
      <c r="AX147" s="31">
        <f>IF(OR($A147="",AX$4=""),"",IF(AND(AX$4&lt;=$D147,AX$4+6&gt;=$D147),"C","")&amp;IF(AND(AX$4&lt;=$E147,AX$4+6&gt;=$E147),"A","")&amp;IF(AND(AX$4&lt;=$G147,AX$4+6&gt;=$F147),"V","")&amp;IF(AND(AX$4&lt;=$H147,AX$4+6&gt;=$H147),"R",""))</f>
        <v/>
      </c>
      <c r="AY147" s="31">
        <f>IF(OR($A147="",AY$4=""),"",IF(AND(AY$4&lt;=$D147,AY$4+6&gt;=$D147),"C","")&amp;IF(AND(AY$4&lt;=$E147,AY$4+6&gt;=$E147),"A","")&amp;IF(AND(AY$4&lt;=$G147,AY$4+6&gt;=$F147),"V","")&amp;IF(AND(AY$4&lt;=$H147,AY$4+6&gt;=$H147),"R",""))</f>
        <v/>
      </c>
      <c r="AZ147" s="31">
        <f>IF(OR($A147="",AZ$4=""),"",IF(AND(AZ$4&lt;=$D147,AZ$4+6&gt;=$D147),"C","")&amp;IF(AND(AZ$4&lt;=$E147,AZ$4+6&gt;=$E147),"A","")&amp;IF(AND(AZ$4&lt;=$G147,AZ$4+6&gt;=$F147),"V","")&amp;IF(AND(AZ$4&lt;=$H147,AZ$4+6&gt;=$H147),"R",""))</f>
        <v/>
      </c>
      <c r="BA147" s="31">
        <f>IF(OR($A147="",BA$4=""),"",IF(AND(BA$4&lt;=$D147,BA$4+6&gt;=$D147),"C","")&amp;IF(AND(BA$4&lt;=$E147,BA$4+6&gt;=$E147),"A","")&amp;IF(AND(BA$4&lt;=$G147,BA$4+6&gt;=$F147),"V","")&amp;IF(AND(BA$4&lt;=$H147,BA$4+6&gt;=$H147),"R",""))</f>
        <v/>
      </c>
      <c r="BB147" s="31">
        <f>IF(OR($A147="",BB$4=""),"",IF(AND(BB$4&lt;=$D147,BB$4+6&gt;=$D147),"C","")&amp;IF(AND(BB$4&lt;=$E147,BB$4+6&gt;=$E147),"A","")&amp;IF(AND(BB$4&lt;=$G147,BB$4+6&gt;=$F147),"V","")&amp;IF(AND(BB$4&lt;=$H147,BB$4+6&gt;=$H147),"R",""))</f>
        <v/>
      </c>
      <c r="BC147" s="31">
        <f>IF(OR($A147="",BC$4=""),"",IF(AND(BC$4&lt;=$D147,BC$4+6&gt;=$D147),"C","")&amp;IF(AND(BC$4&lt;=$E147,BC$4+6&gt;=$E147),"A","")&amp;IF(AND(BC$4&lt;=$G147,BC$4+6&gt;=$F147),"V","")&amp;IF(AND(BC$4&lt;=$H147,BC$4+6&gt;=$H147),"R",""))</f>
        <v/>
      </c>
      <c r="BD147" s="31">
        <f>IF(OR($A147="",BD$4=""),"",IF(AND(BD$4&lt;=$D147,BD$4+6&gt;=$D147),"C","")&amp;IF(AND(BD$4&lt;=$E147,BD$4+6&gt;=$E147),"A","")&amp;IF(AND(BD$4&lt;=$G147,BD$4+6&gt;=$F147),"V","")&amp;IF(AND(BD$4&lt;=$H147,BD$4+6&gt;=$H147),"R",""))</f>
        <v/>
      </c>
      <c r="BE147" s="31">
        <f>IF(OR($A147="",BE$4=""),"",IF(AND(BE$4&lt;=$D147,BE$4+6&gt;=$D147),"C","")&amp;IF(AND(BE$4&lt;=$E147,BE$4+6&gt;=$E147),"A","")&amp;IF(AND(BE$4&lt;=$G147,BE$4+6&gt;=$F147),"V","")&amp;IF(AND(BE$4&lt;=$H147,BE$4+6&gt;=$H147),"R",""))</f>
        <v/>
      </c>
      <c r="BF147" s="31">
        <f>IF(OR($A147="",BF$4=""),"",IF(AND(BF$4&lt;=$D147,BF$4+6&gt;=$D147),"C","")&amp;IF(AND(BF$4&lt;=$E147,BF$4+6&gt;=$E147),"A","")&amp;IF(AND(BF$4&lt;=$G147,BF$4+6&gt;=$F147),"V","")&amp;IF(AND(BF$4&lt;=$H147,BF$4+6&gt;=$H147),"R",""))</f>
        <v/>
      </c>
      <c r="BG147" s="31">
        <f>IF(OR($A147="",BG$4=""),"",IF(AND(BG$4&lt;=$D147,BG$4+6&gt;=$D147),"C","")&amp;IF(AND(BG$4&lt;=$E147,BG$4+6&gt;=$E147),"A","")&amp;IF(AND(BG$4&lt;=$G147,BG$4+6&gt;=$F147),"V","")&amp;IF(AND(BG$4&lt;=$H147,BG$4+6&gt;=$H147),"R",""))</f>
        <v/>
      </c>
      <c r="BH147" s="31">
        <f>IF(OR($A147="",BH$4=""),"",IF(AND(BH$4&lt;=$D147,BH$4+6&gt;=$D147),"C","")&amp;IF(AND(BH$4&lt;=$E147,BH$4+6&gt;=$E147),"A","")&amp;IF(AND(BH$4&lt;=$G147,BH$4+6&gt;=$F147),"V","")&amp;IF(AND(BH$4&lt;=$H147,BH$4+6&gt;=$H147),"R",""))</f>
        <v/>
      </c>
      <c r="BI147" s="31">
        <f>IF(OR($A147="",BI$4=""),"",IF(AND(BI$4&lt;=$D147,BI$4+6&gt;=$D147),"C","")&amp;IF(AND(BI$4&lt;=$E147,BI$4+6&gt;=$E147),"A","")&amp;IF(AND(BI$4&lt;=$G147,BI$4+6&gt;=$F147),"V","")&amp;IF(AND(BI$4&lt;=$H147,BI$4+6&gt;=$H147),"R",""))</f>
        <v/>
      </c>
      <c r="BJ147" s="31">
        <f>IF(OR($A147="",BJ$4=""),"",IF(AND(BJ$4&lt;=$D147,BJ$4+6&gt;=$D147),"C","")&amp;IF(AND(BJ$4&lt;=$E147,BJ$4+6&gt;=$E147),"A","")&amp;IF(AND(BJ$4&lt;=$G147,BJ$4+6&gt;=$F147),"V","")&amp;IF(AND(BJ$4&lt;=$H147,BJ$4+6&gt;=$H147),"R",""))</f>
        <v/>
      </c>
      <c r="BK147" s="31">
        <f>IF(OR($A147="",BK$4=""),"",IF(AND(BK$4&lt;=$D147,BK$4+6&gt;=$D147),"C","")&amp;IF(AND(BK$4&lt;=$E147,BK$4+6&gt;=$E147),"A","")&amp;IF(AND(BK$4&lt;=$G147,BK$4+6&gt;=$F147),"V","")&amp;IF(AND(BK$4&lt;=$H147,BK$4+6&gt;=$H147),"R",""))</f>
        <v/>
      </c>
      <c r="BL147" s="31">
        <f>IF(OR($A147="",BL$4=""),"",IF(AND(BL$4&lt;=$D147,BL$4+6&gt;=$D147),"C","")&amp;IF(AND(BL$4&lt;=$E147,BL$4+6&gt;=$E147),"A","")&amp;IF(AND(BL$4&lt;=$G147,BL$4+6&gt;=$F147),"V","")&amp;IF(AND(BL$4&lt;=$H147,BL$4+6&gt;=$H147),"R",""))</f>
        <v/>
      </c>
      <c r="BM147" s="31">
        <f>IF(OR($A147="",BM$4=""),"",IF(AND(BM$4&lt;=$D147,BM$4+6&gt;=$D147),"C","")&amp;IF(AND(BM$4&lt;=$E147,BM$4+6&gt;=$E147),"A","")&amp;IF(AND(BM$4&lt;=$G147,BM$4+6&gt;=$F147),"V","")&amp;IF(AND(BM$4&lt;=$H147,BM$4+6&gt;=$H147),"R",""))</f>
        <v/>
      </c>
      <c r="BN147" s="31">
        <f>IF(OR($A147="",BN$4=""),"",IF(AND(BN$4&lt;=$D147,BN$4+6&gt;=$D147),"C","")&amp;IF(AND(BN$4&lt;=$E147,BN$4+6&gt;=$E147),"A","")&amp;IF(AND(BN$4&lt;=$G147,BN$4+6&gt;=$F147),"V","")&amp;IF(AND(BN$4&lt;=$H147,BN$4+6&gt;=$H147),"R",""))</f>
        <v/>
      </c>
      <c r="BO147" s="31">
        <f>IF(OR($A147="",BO$4=""),"",IF(AND(BO$4&lt;=$D147,BO$4+6&gt;=$D147),"C","")&amp;IF(AND(BO$4&lt;=$E147,BO$4+6&gt;=$E147),"A","")&amp;IF(AND(BO$4&lt;=$G147,BO$4+6&gt;=$F147),"V","")&amp;IF(AND(BO$4&lt;=$H147,BO$4+6&gt;=$H147),"R",""))</f>
        <v/>
      </c>
      <c r="BP147" s="31">
        <f>IF(OR($A147="",BP$4=""),"",IF(AND(BP$4&lt;=$D147,BP$4+6&gt;=$D147),"C","")&amp;IF(AND(BP$4&lt;=$E147,BP$4+6&gt;=$E147),"A","")&amp;IF(AND(BP$4&lt;=$G147,BP$4+6&gt;=$F147),"V","")&amp;IF(AND(BP$4&lt;=$H147,BP$4+6&gt;=$H147),"R",""))</f>
        <v/>
      </c>
    </row>
    <row r="148" ht="26" customHeight="1">
      <c r="A148" s="12">
        <f>IF(Planejamento!A145="","",Planejamento!A145)</f>
        <v/>
      </c>
      <c r="B148" s="32">
        <f>IF(Planejamento!A145="","",Planejamento!B145)</f>
        <v/>
      </c>
      <c r="C148" s="32">
        <f>IF(Planejamento!A145="","",Planejamento!E145)</f>
        <v/>
      </c>
      <c r="D148" s="33">
        <f>IF(Planejamento!A145="","",Planejamento!L145)</f>
        <v/>
      </c>
      <c r="E148" s="33">
        <f>IF(Planejamento!A145="","",Planejamento!M145)</f>
        <v/>
      </c>
      <c r="F148" s="33">
        <f>IF(Planejamento!A145="","",Planejamento!G145)</f>
        <v/>
      </c>
      <c r="G148" s="33">
        <f>IF(Planejamento!A145="","",Planejamento!H145)</f>
        <v/>
      </c>
      <c r="H148" s="33">
        <f>IF(Planejamento!A145="","",Planejamento!N145)</f>
        <v/>
      </c>
      <c r="I148" s="34">
        <f>IF(OR($A148="",I$4=""),"",IF(AND(I$4&lt;=$D148,I$4+6&gt;=$D148),"C","")&amp;IF(AND(I$4&lt;=$E148,I$4+6&gt;=$E148),"A","")&amp;IF(AND(I$4&lt;=$G148,I$4+6&gt;=$F148),"V","")&amp;IF(AND(I$4&lt;=$H148,I$4+6&gt;=$H148),"R",""))</f>
        <v/>
      </c>
      <c r="J148" s="34">
        <f>IF(OR($A148="",J$4=""),"",IF(AND(J$4&lt;=$D148,J$4+6&gt;=$D148),"C","")&amp;IF(AND(J$4&lt;=$E148,J$4+6&gt;=$E148),"A","")&amp;IF(AND(J$4&lt;=$G148,J$4+6&gt;=$F148),"V","")&amp;IF(AND(J$4&lt;=$H148,J$4+6&gt;=$H148),"R",""))</f>
        <v/>
      </c>
      <c r="K148" s="34">
        <f>IF(OR($A148="",K$4=""),"",IF(AND(K$4&lt;=$D148,K$4+6&gt;=$D148),"C","")&amp;IF(AND(K$4&lt;=$E148,K$4+6&gt;=$E148),"A","")&amp;IF(AND(K$4&lt;=$G148,K$4+6&gt;=$F148),"V","")&amp;IF(AND(K$4&lt;=$H148,K$4+6&gt;=$H148),"R",""))</f>
        <v/>
      </c>
      <c r="L148" s="34">
        <f>IF(OR($A148="",L$4=""),"",IF(AND(L$4&lt;=$D148,L$4+6&gt;=$D148),"C","")&amp;IF(AND(L$4&lt;=$E148,L$4+6&gt;=$E148),"A","")&amp;IF(AND(L$4&lt;=$G148,L$4+6&gt;=$F148),"V","")&amp;IF(AND(L$4&lt;=$H148,L$4+6&gt;=$H148),"R",""))</f>
        <v/>
      </c>
      <c r="M148" s="34">
        <f>IF(OR($A148="",M$4=""),"",IF(AND(M$4&lt;=$D148,M$4+6&gt;=$D148),"C","")&amp;IF(AND(M$4&lt;=$E148,M$4+6&gt;=$E148),"A","")&amp;IF(AND(M$4&lt;=$G148,M$4+6&gt;=$F148),"V","")&amp;IF(AND(M$4&lt;=$H148,M$4+6&gt;=$H148),"R",""))</f>
        <v/>
      </c>
      <c r="N148" s="34">
        <f>IF(OR($A148="",N$4=""),"",IF(AND(N$4&lt;=$D148,N$4+6&gt;=$D148),"C","")&amp;IF(AND(N$4&lt;=$E148,N$4+6&gt;=$E148),"A","")&amp;IF(AND(N$4&lt;=$G148,N$4+6&gt;=$F148),"V","")&amp;IF(AND(N$4&lt;=$H148,N$4+6&gt;=$H148),"R",""))</f>
        <v/>
      </c>
      <c r="O148" s="34">
        <f>IF(OR($A148="",O$4=""),"",IF(AND(O$4&lt;=$D148,O$4+6&gt;=$D148),"C","")&amp;IF(AND(O$4&lt;=$E148,O$4+6&gt;=$E148),"A","")&amp;IF(AND(O$4&lt;=$G148,O$4+6&gt;=$F148),"V","")&amp;IF(AND(O$4&lt;=$H148,O$4+6&gt;=$H148),"R",""))</f>
        <v/>
      </c>
      <c r="P148" s="34">
        <f>IF(OR($A148="",P$4=""),"",IF(AND(P$4&lt;=$D148,P$4+6&gt;=$D148),"C","")&amp;IF(AND(P$4&lt;=$E148,P$4+6&gt;=$E148),"A","")&amp;IF(AND(P$4&lt;=$G148,P$4+6&gt;=$F148),"V","")&amp;IF(AND(P$4&lt;=$H148,P$4+6&gt;=$H148),"R",""))</f>
        <v/>
      </c>
      <c r="Q148" s="34">
        <f>IF(OR($A148="",Q$4=""),"",IF(AND(Q$4&lt;=$D148,Q$4+6&gt;=$D148),"C","")&amp;IF(AND(Q$4&lt;=$E148,Q$4+6&gt;=$E148),"A","")&amp;IF(AND(Q$4&lt;=$G148,Q$4+6&gt;=$F148),"V","")&amp;IF(AND(Q$4&lt;=$H148,Q$4+6&gt;=$H148),"R",""))</f>
        <v/>
      </c>
      <c r="R148" s="34">
        <f>IF(OR($A148="",R$4=""),"",IF(AND(R$4&lt;=$D148,R$4+6&gt;=$D148),"C","")&amp;IF(AND(R$4&lt;=$E148,R$4+6&gt;=$E148),"A","")&amp;IF(AND(R$4&lt;=$G148,R$4+6&gt;=$F148),"V","")&amp;IF(AND(R$4&lt;=$H148,R$4+6&gt;=$H148),"R",""))</f>
        <v/>
      </c>
      <c r="S148" s="34">
        <f>IF(OR($A148="",S$4=""),"",IF(AND(S$4&lt;=$D148,S$4+6&gt;=$D148),"C","")&amp;IF(AND(S$4&lt;=$E148,S$4+6&gt;=$E148),"A","")&amp;IF(AND(S$4&lt;=$G148,S$4+6&gt;=$F148),"V","")&amp;IF(AND(S$4&lt;=$H148,S$4+6&gt;=$H148),"R",""))</f>
        <v/>
      </c>
      <c r="T148" s="34">
        <f>IF(OR($A148="",T$4=""),"",IF(AND(T$4&lt;=$D148,T$4+6&gt;=$D148),"C","")&amp;IF(AND(T$4&lt;=$E148,T$4+6&gt;=$E148),"A","")&amp;IF(AND(T$4&lt;=$G148,T$4+6&gt;=$F148),"V","")&amp;IF(AND(T$4&lt;=$H148,T$4+6&gt;=$H148),"R",""))</f>
        <v/>
      </c>
      <c r="U148" s="34">
        <f>IF(OR($A148="",U$4=""),"",IF(AND(U$4&lt;=$D148,U$4+6&gt;=$D148),"C","")&amp;IF(AND(U$4&lt;=$E148,U$4+6&gt;=$E148),"A","")&amp;IF(AND(U$4&lt;=$G148,U$4+6&gt;=$F148),"V","")&amp;IF(AND(U$4&lt;=$H148,U$4+6&gt;=$H148),"R",""))</f>
        <v/>
      </c>
      <c r="V148" s="34">
        <f>IF(OR($A148="",V$4=""),"",IF(AND(V$4&lt;=$D148,V$4+6&gt;=$D148),"C","")&amp;IF(AND(V$4&lt;=$E148,V$4+6&gt;=$E148),"A","")&amp;IF(AND(V$4&lt;=$G148,V$4+6&gt;=$F148),"V","")&amp;IF(AND(V$4&lt;=$H148,V$4+6&gt;=$H148),"R",""))</f>
        <v/>
      </c>
      <c r="W148" s="34">
        <f>IF(OR($A148="",W$4=""),"",IF(AND(W$4&lt;=$D148,W$4+6&gt;=$D148),"C","")&amp;IF(AND(W$4&lt;=$E148,W$4+6&gt;=$E148),"A","")&amp;IF(AND(W$4&lt;=$G148,W$4+6&gt;=$F148),"V","")&amp;IF(AND(W$4&lt;=$H148,W$4+6&gt;=$H148),"R",""))</f>
        <v/>
      </c>
      <c r="X148" s="34">
        <f>IF(OR($A148="",X$4=""),"",IF(AND(X$4&lt;=$D148,X$4+6&gt;=$D148),"C","")&amp;IF(AND(X$4&lt;=$E148,X$4+6&gt;=$E148),"A","")&amp;IF(AND(X$4&lt;=$G148,X$4+6&gt;=$F148),"V","")&amp;IF(AND(X$4&lt;=$H148,X$4+6&gt;=$H148),"R",""))</f>
        <v/>
      </c>
      <c r="Y148" s="34">
        <f>IF(OR($A148="",Y$4=""),"",IF(AND(Y$4&lt;=$D148,Y$4+6&gt;=$D148),"C","")&amp;IF(AND(Y$4&lt;=$E148,Y$4+6&gt;=$E148),"A","")&amp;IF(AND(Y$4&lt;=$G148,Y$4+6&gt;=$F148),"V","")&amp;IF(AND(Y$4&lt;=$H148,Y$4+6&gt;=$H148),"R",""))</f>
        <v/>
      </c>
      <c r="Z148" s="34">
        <f>IF(OR($A148="",Z$4=""),"",IF(AND(Z$4&lt;=$D148,Z$4+6&gt;=$D148),"C","")&amp;IF(AND(Z$4&lt;=$E148,Z$4+6&gt;=$E148),"A","")&amp;IF(AND(Z$4&lt;=$G148,Z$4+6&gt;=$F148),"V","")&amp;IF(AND(Z$4&lt;=$H148,Z$4+6&gt;=$H148),"R",""))</f>
        <v/>
      </c>
      <c r="AA148" s="34">
        <f>IF(OR($A148="",AA$4=""),"",IF(AND(AA$4&lt;=$D148,AA$4+6&gt;=$D148),"C","")&amp;IF(AND(AA$4&lt;=$E148,AA$4+6&gt;=$E148),"A","")&amp;IF(AND(AA$4&lt;=$G148,AA$4+6&gt;=$F148),"V","")&amp;IF(AND(AA$4&lt;=$H148,AA$4+6&gt;=$H148),"R",""))</f>
        <v/>
      </c>
      <c r="AB148" s="34">
        <f>IF(OR($A148="",AB$4=""),"",IF(AND(AB$4&lt;=$D148,AB$4+6&gt;=$D148),"C","")&amp;IF(AND(AB$4&lt;=$E148,AB$4+6&gt;=$E148),"A","")&amp;IF(AND(AB$4&lt;=$G148,AB$4+6&gt;=$F148),"V","")&amp;IF(AND(AB$4&lt;=$H148,AB$4+6&gt;=$H148),"R",""))</f>
        <v/>
      </c>
      <c r="AC148" s="34">
        <f>IF(OR($A148="",AC$4=""),"",IF(AND(AC$4&lt;=$D148,AC$4+6&gt;=$D148),"C","")&amp;IF(AND(AC$4&lt;=$E148,AC$4+6&gt;=$E148),"A","")&amp;IF(AND(AC$4&lt;=$G148,AC$4+6&gt;=$F148),"V","")&amp;IF(AND(AC$4&lt;=$H148,AC$4+6&gt;=$H148),"R",""))</f>
        <v/>
      </c>
      <c r="AD148" s="34">
        <f>IF(OR($A148="",AD$4=""),"",IF(AND(AD$4&lt;=$D148,AD$4+6&gt;=$D148),"C","")&amp;IF(AND(AD$4&lt;=$E148,AD$4+6&gt;=$E148),"A","")&amp;IF(AND(AD$4&lt;=$G148,AD$4+6&gt;=$F148),"V","")&amp;IF(AND(AD$4&lt;=$H148,AD$4+6&gt;=$H148),"R",""))</f>
        <v/>
      </c>
      <c r="AE148" s="34">
        <f>IF(OR($A148="",AE$4=""),"",IF(AND(AE$4&lt;=$D148,AE$4+6&gt;=$D148),"C","")&amp;IF(AND(AE$4&lt;=$E148,AE$4+6&gt;=$E148),"A","")&amp;IF(AND(AE$4&lt;=$G148,AE$4+6&gt;=$F148),"V","")&amp;IF(AND(AE$4&lt;=$H148,AE$4+6&gt;=$H148),"R",""))</f>
        <v/>
      </c>
      <c r="AF148" s="34">
        <f>IF(OR($A148="",AF$4=""),"",IF(AND(AF$4&lt;=$D148,AF$4+6&gt;=$D148),"C","")&amp;IF(AND(AF$4&lt;=$E148,AF$4+6&gt;=$E148),"A","")&amp;IF(AND(AF$4&lt;=$G148,AF$4+6&gt;=$F148),"V","")&amp;IF(AND(AF$4&lt;=$H148,AF$4+6&gt;=$H148),"R",""))</f>
        <v/>
      </c>
      <c r="AG148" s="34">
        <f>IF(OR($A148="",AG$4=""),"",IF(AND(AG$4&lt;=$D148,AG$4+6&gt;=$D148),"C","")&amp;IF(AND(AG$4&lt;=$E148,AG$4+6&gt;=$E148),"A","")&amp;IF(AND(AG$4&lt;=$G148,AG$4+6&gt;=$F148),"V","")&amp;IF(AND(AG$4&lt;=$H148,AG$4+6&gt;=$H148),"R",""))</f>
        <v/>
      </c>
      <c r="AH148" s="34">
        <f>IF(OR($A148="",AH$4=""),"",IF(AND(AH$4&lt;=$D148,AH$4+6&gt;=$D148),"C","")&amp;IF(AND(AH$4&lt;=$E148,AH$4+6&gt;=$E148),"A","")&amp;IF(AND(AH$4&lt;=$G148,AH$4+6&gt;=$F148),"V","")&amp;IF(AND(AH$4&lt;=$H148,AH$4+6&gt;=$H148),"R",""))</f>
        <v/>
      </c>
      <c r="AI148" s="34">
        <f>IF(OR($A148="",AI$4=""),"",IF(AND(AI$4&lt;=$D148,AI$4+6&gt;=$D148),"C","")&amp;IF(AND(AI$4&lt;=$E148,AI$4+6&gt;=$E148),"A","")&amp;IF(AND(AI$4&lt;=$G148,AI$4+6&gt;=$F148),"V","")&amp;IF(AND(AI$4&lt;=$H148,AI$4+6&gt;=$H148),"R",""))</f>
        <v/>
      </c>
      <c r="AJ148" s="34">
        <f>IF(OR($A148="",AJ$4=""),"",IF(AND(AJ$4&lt;=$D148,AJ$4+6&gt;=$D148),"C","")&amp;IF(AND(AJ$4&lt;=$E148,AJ$4+6&gt;=$E148),"A","")&amp;IF(AND(AJ$4&lt;=$G148,AJ$4+6&gt;=$F148),"V","")&amp;IF(AND(AJ$4&lt;=$H148,AJ$4+6&gt;=$H148),"R",""))</f>
        <v/>
      </c>
      <c r="AK148" s="34">
        <f>IF(OR($A148="",AK$4=""),"",IF(AND(AK$4&lt;=$D148,AK$4+6&gt;=$D148),"C","")&amp;IF(AND(AK$4&lt;=$E148,AK$4+6&gt;=$E148),"A","")&amp;IF(AND(AK$4&lt;=$G148,AK$4+6&gt;=$F148),"V","")&amp;IF(AND(AK$4&lt;=$H148,AK$4+6&gt;=$H148),"R",""))</f>
        <v/>
      </c>
      <c r="AL148" s="34">
        <f>IF(OR($A148="",AL$4=""),"",IF(AND(AL$4&lt;=$D148,AL$4+6&gt;=$D148),"C","")&amp;IF(AND(AL$4&lt;=$E148,AL$4+6&gt;=$E148),"A","")&amp;IF(AND(AL$4&lt;=$G148,AL$4+6&gt;=$F148),"V","")&amp;IF(AND(AL$4&lt;=$H148,AL$4+6&gt;=$H148),"R",""))</f>
        <v/>
      </c>
      <c r="AM148" s="34">
        <f>IF(OR($A148="",AM$4=""),"",IF(AND(AM$4&lt;=$D148,AM$4+6&gt;=$D148),"C","")&amp;IF(AND(AM$4&lt;=$E148,AM$4+6&gt;=$E148),"A","")&amp;IF(AND(AM$4&lt;=$G148,AM$4+6&gt;=$F148),"V","")&amp;IF(AND(AM$4&lt;=$H148,AM$4+6&gt;=$H148),"R",""))</f>
        <v/>
      </c>
      <c r="AN148" s="34">
        <f>IF(OR($A148="",AN$4=""),"",IF(AND(AN$4&lt;=$D148,AN$4+6&gt;=$D148),"C","")&amp;IF(AND(AN$4&lt;=$E148,AN$4+6&gt;=$E148),"A","")&amp;IF(AND(AN$4&lt;=$G148,AN$4+6&gt;=$F148),"V","")&amp;IF(AND(AN$4&lt;=$H148,AN$4+6&gt;=$H148),"R",""))</f>
        <v/>
      </c>
      <c r="AO148" s="34">
        <f>IF(OR($A148="",AO$4=""),"",IF(AND(AO$4&lt;=$D148,AO$4+6&gt;=$D148),"C","")&amp;IF(AND(AO$4&lt;=$E148,AO$4+6&gt;=$E148),"A","")&amp;IF(AND(AO$4&lt;=$G148,AO$4+6&gt;=$F148),"V","")&amp;IF(AND(AO$4&lt;=$H148,AO$4+6&gt;=$H148),"R",""))</f>
        <v/>
      </c>
      <c r="AP148" s="34">
        <f>IF(OR($A148="",AP$4=""),"",IF(AND(AP$4&lt;=$D148,AP$4+6&gt;=$D148),"C","")&amp;IF(AND(AP$4&lt;=$E148,AP$4+6&gt;=$E148),"A","")&amp;IF(AND(AP$4&lt;=$G148,AP$4+6&gt;=$F148),"V","")&amp;IF(AND(AP$4&lt;=$H148,AP$4+6&gt;=$H148),"R",""))</f>
        <v/>
      </c>
      <c r="AQ148" s="34">
        <f>IF(OR($A148="",AQ$4=""),"",IF(AND(AQ$4&lt;=$D148,AQ$4+6&gt;=$D148),"C","")&amp;IF(AND(AQ$4&lt;=$E148,AQ$4+6&gt;=$E148),"A","")&amp;IF(AND(AQ$4&lt;=$G148,AQ$4+6&gt;=$F148),"V","")&amp;IF(AND(AQ$4&lt;=$H148,AQ$4+6&gt;=$H148),"R",""))</f>
        <v/>
      </c>
      <c r="AR148" s="34">
        <f>IF(OR($A148="",AR$4=""),"",IF(AND(AR$4&lt;=$D148,AR$4+6&gt;=$D148),"C","")&amp;IF(AND(AR$4&lt;=$E148,AR$4+6&gt;=$E148),"A","")&amp;IF(AND(AR$4&lt;=$G148,AR$4+6&gt;=$F148),"V","")&amp;IF(AND(AR$4&lt;=$H148,AR$4+6&gt;=$H148),"R",""))</f>
        <v/>
      </c>
      <c r="AS148" s="34">
        <f>IF(OR($A148="",AS$4=""),"",IF(AND(AS$4&lt;=$D148,AS$4+6&gt;=$D148),"C","")&amp;IF(AND(AS$4&lt;=$E148,AS$4+6&gt;=$E148),"A","")&amp;IF(AND(AS$4&lt;=$G148,AS$4+6&gt;=$F148),"V","")&amp;IF(AND(AS$4&lt;=$H148,AS$4+6&gt;=$H148),"R",""))</f>
        <v/>
      </c>
      <c r="AT148" s="34">
        <f>IF(OR($A148="",AT$4=""),"",IF(AND(AT$4&lt;=$D148,AT$4+6&gt;=$D148),"C","")&amp;IF(AND(AT$4&lt;=$E148,AT$4+6&gt;=$E148),"A","")&amp;IF(AND(AT$4&lt;=$G148,AT$4+6&gt;=$F148),"V","")&amp;IF(AND(AT$4&lt;=$H148,AT$4+6&gt;=$H148),"R",""))</f>
        <v/>
      </c>
      <c r="AU148" s="34">
        <f>IF(OR($A148="",AU$4=""),"",IF(AND(AU$4&lt;=$D148,AU$4+6&gt;=$D148),"C","")&amp;IF(AND(AU$4&lt;=$E148,AU$4+6&gt;=$E148),"A","")&amp;IF(AND(AU$4&lt;=$G148,AU$4+6&gt;=$F148),"V","")&amp;IF(AND(AU$4&lt;=$H148,AU$4+6&gt;=$H148),"R",""))</f>
        <v/>
      </c>
      <c r="AV148" s="34">
        <f>IF(OR($A148="",AV$4=""),"",IF(AND(AV$4&lt;=$D148,AV$4+6&gt;=$D148),"C","")&amp;IF(AND(AV$4&lt;=$E148,AV$4+6&gt;=$E148),"A","")&amp;IF(AND(AV$4&lt;=$G148,AV$4+6&gt;=$F148),"V","")&amp;IF(AND(AV$4&lt;=$H148,AV$4+6&gt;=$H148),"R",""))</f>
        <v/>
      </c>
      <c r="AW148" s="34">
        <f>IF(OR($A148="",AW$4=""),"",IF(AND(AW$4&lt;=$D148,AW$4+6&gt;=$D148),"C","")&amp;IF(AND(AW$4&lt;=$E148,AW$4+6&gt;=$E148),"A","")&amp;IF(AND(AW$4&lt;=$G148,AW$4+6&gt;=$F148),"V","")&amp;IF(AND(AW$4&lt;=$H148,AW$4+6&gt;=$H148),"R",""))</f>
        <v/>
      </c>
      <c r="AX148" s="34">
        <f>IF(OR($A148="",AX$4=""),"",IF(AND(AX$4&lt;=$D148,AX$4+6&gt;=$D148),"C","")&amp;IF(AND(AX$4&lt;=$E148,AX$4+6&gt;=$E148),"A","")&amp;IF(AND(AX$4&lt;=$G148,AX$4+6&gt;=$F148),"V","")&amp;IF(AND(AX$4&lt;=$H148,AX$4+6&gt;=$H148),"R",""))</f>
        <v/>
      </c>
      <c r="AY148" s="34">
        <f>IF(OR($A148="",AY$4=""),"",IF(AND(AY$4&lt;=$D148,AY$4+6&gt;=$D148),"C","")&amp;IF(AND(AY$4&lt;=$E148,AY$4+6&gt;=$E148),"A","")&amp;IF(AND(AY$4&lt;=$G148,AY$4+6&gt;=$F148),"V","")&amp;IF(AND(AY$4&lt;=$H148,AY$4+6&gt;=$H148),"R",""))</f>
        <v/>
      </c>
      <c r="AZ148" s="34">
        <f>IF(OR($A148="",AZ$4=""),"",IF(AND(AZ$4&lt;=$D148,AZ$4+6&gt;=$D148),"C","")&amp;IF(AND(AZ$4&lt;=$E148,AZ$4+6&gt;=$E148),"A","")&amp;IF(AND(AZ$4&lt;=$G148,AZ$4+6&gt;=$F148),"V","")&amp;IF(AND(AZ$4&lt;=$H148,AZ$4+6&gt;=$H148),"R",""))</f>
        <v/>
      </c>
      <c r="BA148" s="34">
        <f>IF(OR($A148="",BA$4=""),"",IF(AND(BA$4&lt;=$D148,BA$4+6&gt;=$D148),"C","")&amp;IF(AND(BA$4&lt;=$E148,BA$4+6&gt;=$E148),"A","")&amp;IF(AND(BA$4&lt;=$G148,BA$4+6&gt;=$F148),"V","")&amp;IF(AND(BA$4&lt;=$H148,BA$4+6&gt;=$H148),"R",""))</f>
        <v/>
      </c>
      <c r="BB148" s="34">
        <f>IF(OR($A148="",BB$4=""),"",IF(AND(BB$4&lt;=$D148,BB$4+6&gt;=$D148),"C","")&amp;IF(AND(BB$4&lt;=$E148,BB$4+6&gt;=$E148),"A","")&amp;IF(AND(BB$4&lt;=$G148,BB$4+6&gt;=$F148),"V","")&amp;IF(AND(BB$4&lt;=$H148,BB$4+6&gt;=$H148),"R",""))</f>
        <v/>
      </c>
      <c r="BC148" s="34">
        <f>IF(OR($A148="",BC$4=""),"",IF(AND(BC$4&lt;=$D148,BC$4+6&gt;=$D148),"C","")&amp;IF(AND(BC$4&lt;=$E148,BC$4+6&gt;=$E148),"A","")&amp;IF(AND(BC$4&lt;=$G148,BC$4+6&gt;=$F148),"V","")&amp;IF(AND(BC$4&lt;=$H148,BC$4+6&gt;=$H148),"R",""))</f>
        <v/>
      </c>
      <c r="BD148" s="34">
        <f>IF(OR($A148="",BD$4=""),"",IF(AND(BD$4&lt;=$D148,BD$4+6&gt;=$D148),"C","")&amp;IF(AND(BD$4&lt;=$E148,BD$4+6&gt;=$E148),"A","")&amp;IF(AND(BD$4&lt;=$G148,BD$4+6&gt;=$F148),"V","")&amp;IF(AND(BD$4&lt;=$H148,BD$4+6&gt;=$H148),"R",""))</f>
        <v/>
      </c>
      <c r="BE148" s="34">
        <f>IF(OR($A148="",BE$4=""),"",IF(AND(BE$4&lt;=$D148,BE$4+6&gt;=$D148),"C","")&amp;IF(AND(BE$4&lt;=$E148,BE$4+6&gt;=$E148),"A","")&amp;IF(AND(BE$4&lt;=$G148,BE$4+6&gt;=$F148),"V","")&amp;IF(AND(BE$4&lt;=$H148,BE$4+6&gt;=$H148),"R",""))</f>
        <v/>
      </c>
      <c r="BF148" s="34">
        <f>IF(OR($A148="",BF$4=""),"",IF(AND(BF$4&lt;=$D148,BF$4+6&gt;=$D148),"C","")&amp;IF(AND(BF$4&lt;=$E148,BF$4+6&gt;=$E148),"A","")&amp;IF(AND(BF$4&lt;=$G148,BF$4+6&gt;=$F148),"V","")&amp;IF(AND(BF$4&lt;=$H148,BF$4+6&gt;=$H148),"R",""))</f>
        <v/>
      </c>
      <c r="BG148" s="34">
        <f>IF(OR($A148="",BG$4=""),"",IF(AND(BG$4&lt;=$D148,BG$4+6&gt;=$D148),"C","")&amp;IF(AND(BG$4&lt;=$E148,BG$4+6&gt;=$E148),"A","")&amp;IF(AND(BG$4&lt;=$G148,BG$4+6&gt;=$F148),"V","")&amp;IF(AND(BG$4&lt;=$H148,BG$4+6&gt;=$H148),"R",""))</f>
        <v/>
      </c>
      <c r="BH148" s="34">
        <f>IF(OR($A148="",BH$4=""),"",IF(AND(BH$4&lt;=$D148,BH$4+6&gt;=$D148),"C","")&amp;IF(AND(BH$4&lt;=$E148,BH$4+6&gt;=$E148),"A","")&amp;IF(AND(BH$4&lt;=$G148,BH$4+6&gt;=$F148),"V","")&amp;IF(AND(BH$4&lt;=$H148,BH$4+6&gt;=$H148),"R",""))</f>
        <v/>
      </c>
      <c r="BI148" s="34">
        <f>IF(OR($A148="",BI$4=""),"",IF(AND(BI$4&lt;=$D148,BI$4+6&gt;=$D148),"C","")&amp;IF(AND(BI$4&lt;=$E148,BI$4+6&gt;=$E148),"A","")&amp;IF(AND(BI$4&lt;=$G148,BI$4+6&gt;=$F148),"V","")&amp;IF(AND(BI$4&lt;=$H148,BI$4+6&gt;=$H148),"R",""))</f>
        <v/>
      </c>
      <c r="BJ148" s="34">
        <f>IF(OR($A148="",BJ$4=""),"",IF(AND(BJ$4&lt;=$D148,BJ$4+6&gt;=$D148),"C","")&amp;IF(AND(BJ$4&lt;=$E148,BJ$4+6&gt;=$E148),"A","")&amp;IF(AND(BJ$4&lt;=$G148,BJ$4+6&gt;=$F148),"V","")&amp;IF(AND(BJ$4&lt;=$H148,BJ$4+6&gt;=$H148),"R",""))</f>
        <v/>
      </c>
      <c r="BK148" s="34">
        <f>IF(OR($A148="",BK$4=""),"",IF(AND(BK$4&lt;=$D148,BK$4+6&gt;=$D148),"C","")&amp;IF(AND(BK$4&lt;=$E148,BK$4+6&gt;=$E148),"A","")&amp;IF(AND(BK$4&lt;=$G148,BK$4+6&gt;=$F148),"V","")&amp;IF(AND(BK$4&lt;=$H148,BK$4+6&gt;=$H148),"R",""))</f>
        <v/>
      </c>
      <c r="BL148" s="34">
        <f>IF(OR($A148="",BL$4=""),"",IF(AND(BL$4&lt;=$D148,BL$4+6&gt;=$D148),"C","")&amp;IF(AND(BL$4&lt;=$E148,BL$4+6&gt;=$E148),"A","")&amp;IF(AND(BL$4&lt;=$G148,BL$4+6&gt;=$F148),"V","")&amp;IF(AND(BL$4&lt;=$H148,BL$4+6&gt;=$H148),"R",""))</f>
        <v/>
      </c>
      <c r="BM148" s="34">
        <f>IF(OR($A148="",BM$4=""),"",IF(AND(BM$4&lt;=$D148,BM$4+6&gt;=$D148),"C","")&amp;IF(AND(BM$4&lt;=$E148,BM$4+6&gt;=$E148),"A","")&amp;IF(AND(BM$4&lt;=$G148,BM$4+6&gt;=$F148),"V","")&amp;IF(AND(BM$4&lt;=$H148,BM$4+6&gt;=$H148),"R",""))</f>
        <v/>
      </c>
      <c r="BN148" s="34">
        <f>IF(OR($A148="",BN$4=""),"",IF(AND(BN$4&lt;=$D148,BN$4+6&gt;=$D148),"C","")&amp;IF(AND(BN$4&lt;=$E148,BN$4+6&gt;=$E148),"A","")&amp;IF(AND(BN$4&lt;=$G148,BN$4+6&gt;=$F148),"V","")&amp;IF(AND(BN$4&lt;=$H148,BN$4+6&gt;=$H148),"R",""))</f>
        <v/>
      </c>
      <c r="BO148" s="34">
        <f>IF(OR($A148="",BO$4=""),"",IF(AND(BO$4&lt;=$D148,BO$4+6&gt;=$D148),"C","")&amp;IF(AND(BO$4&lt;=$E148,BO$4+6&gt;=$E148),"A","")&amp;IF(AND(BO$4&lt;=$G148,BO$4+6&gt;=$F148),"V","")&amp;IF(AND(BO$4&lt;=$H148,BO$4+6&gt;=$H148),"R",""))</f>
        <v/>
      </c>
      <c r="BP148" s="34">
        <f>IF(OR($A148="",BP$4=""),"",IF(AND(BP$4&lt;=$D148,BP$4+6&gt;=$D148),"C","")&amp;IF(AND(BP$4&lt;=$E148,BP$4+6&gt;=$E148),"A","")&amp;IF(AND(BP$4&lt;=$G148,BP$4+6&gt;=$F148),"V","")&amp;IF(AND(BP$4&lt;=$H148,BP$4+6&gt;=$H148),"R",""))</f>
        <v/>
      </c>
    </row>
    <row r="149" ht="26" customHeight="1">
      <c r="A149" s="13">
        <f>IF(Planejamento!A146="","",Planejamento!A146)</f>
        <v/>
      </c>
      <c r="B149" s="29">
        <f>IF(Planejamento!A146="","",Planejamento!B146)</f>
        <v/>
      </c>
      <c r="C149" s="29">
        <f>IF(Planejamento!A146="","",Planejamento!E146)</f>
        <v/>
      </c>
      <c r="D149" s="30">
        <f>IF(Planejamento!A146="","",Planejamento!L146)</f>
        <v/>
      </c>
      <c r="E149" s="30">
        <f>IF(Planejamento!A146="","",Planejamento!M146)</f>
        <v/>
      </c>
      <c r="F149" s="30">
        <f>IF(Planejamento!A146="","",Planejamento!G146)</f>
        <v/>
      </c>
      <c r="G149" s="30">
        <f>IF(Planejamento!A146="","",Planejamento!H146)</f>
        <v/>
      </c>
      <c r="H149" s="30">
        <f>IF(Planejamento!A146="","",Planejamento!N146)</f>
        <v/>
      </c>
      <c r="I149" s="31">
        <f>IF(OR($A149="",I$4=""),"",IF(AND(I$4&lt;=$D149,I$4+6&gt;=$D149),"C","")&amp;IF(AND(I$4&lt;=$E149,I$4+6&gt;=$E149),"A","")&amp;IF(AND(I$4&lt;=$G149,I$4+6&gt;=$F149),"V","")&amp;IF(AND(I$4&lt;=$H149,I$4+6&gt;=$H149),"R",""))</f>
        <v/>
      </c>
      <c r="J149" s="31">
        <f>IF(OR($A149="",J$4=""),"",IF(AND(J$4&lt;=$D149,J$4+6&gt;=$D149),"C","")&amp;IF(AND(J$4&lt;=$E149,J$4+6&gt;=$E149),"A","")&amp;IF(AND(J$4&lt;=$G149,J$4+6&gt;=$F149),"V","")&amp;IF(AND(J$4&lt;=$H149,J$4+6&gt;=$H149),"R",""))</f>
        <v/>
      </c>
      <c r="K149" s="31">
        <f>IF(OR($A149="",K$4=""),"",IF(AND(K$4&lt;=$D149,K$4+6&gt;=$D149),"C","")&amp;IF(AND(K$4&lt;=$E149,K$4+6&gt;=$E149),"A","")&amp;IF(AND(K$4&lt;=$G149,K$4+6&gt;=$F149),"V","")&amp;IF(AND(K$4&lt;=$H149,K$4+6&gt;=$H149),"R",""))</f>
        <v/>
      </c>
      <c r="L149" s="31">
        <f>IF(OR($A149="",L$4=""),"",IF(AND(L$4&lt;=$D149,L$4+6&gt;=$D149),"C","")&amp;IF(AND(L$4&lt;=$E149,L$4+6&gt;=$E149),"A","")&amp;IF(AND(L$4&lt;=$G149,L$4+6&gt;=$F149),"V","")&amp;IF(AND(L$4&lt;=$H149,L$4+6&gt;=$H149),"R",""))</f>
        <v/>
      </c>
      <c r="M149" s="31">
        <f>IF(OR($A149="",M$4=""),"",IF(AND(M$4&lt;=$D149,M$4+6&gt;=$D149),"C","")&amp;IF(AND(M$4&lt;=$E149,M$4+6&gt;=$E149),"A","")&amp;IF(AND(M$4&lt;=$G149,M$4+6&gt;=$F149),"V","")&amp;IF(AND(M$4&lt;=$H149,M$4+6&gt;=$H149),"R",""))</f>
        <v/>
      </c>
      <c r="N149" s="31">
        <f>IF(OR($A149="",N$4=""),"",IF(AND(N$4&lt;=$D149,N$4+6&gt;=$D149),"C","")&amp;IF(AND(N$4&lt;=$E149,N$4+6&gt;=$E149),"A","")&amp;IF(AND(N$4&lt;=$G149,N$4+6&gt;=$F149),"V","")&amp;IF(AND(N$4&lt;=$H149,N$4+6&gt;=$H149),"R",""))</f>
        <v/>
      </c>
      <c r="O149" s="31">
        <f>IF(OR($A149="",O$4=""),"",IF(AND(O$4&lt;=$D149,O$4+6&gt;=$D149),"C","")&amp;IF(AND(O$4&lt;=$E149,O$4+6&gt;=$E149),"A","")&amp;IF(AND(O$4&lt;=$G149,O$4+6&gt;=$F149),"V","")&amp;IF(AND(O$4&lt;=$H149,O$4+6&gt;=$H149),"R",""))</f>
        <v/>
      </c>
      <c r="P149" s="31">
        <f>IF(OR($A149="",P$4=""),"",IF(AND(P$4&lt;=$D149,P$4+6&gt;=$D149),"C","")&amp;IF(AND(P$4&lt;=$E149,P$4+6&gt;=$E149),"A","")&amp;IF(AND(P$4&lt;=$G149,P$4+6&gt;=$F149),"V","")&amp;IF(AND(P$4&lt;=$H149,P$4+6&gt;=$H149),"R",""))</f>
        <v/>
      </c>
      <c r="Q149" s="31">
        <f>IF(OR($A149="",Q$4=""),"",IF(AND(Q$4&lt;=$D149,Q$4+6&gt;=$D149),"C","")&amp;IF(AND(Q$4&lt;=$E149,Q$4+6&gt;=$E149),"A","")&amp;IF(AND(Q$4&lt;=$G149,Q$4+6&gt;=$F149),"V","")&amp;IF(AND(Q$4&lt;=$H149,Q$4+6&gt;=$H149),"R",""))</f>
        <v/>
      </c>
      <c r="R149" s="31">
        <f>IF(OR($A149="",R$4=""),"",IF(AND(R$4&lt;=$D149,R$4+6&gt;=$D149),"C","")&amp;IF(AND(R$4&lt;=$E149,R$4+6&gt;=$E149),"A","")&amp;IF(AND(R$4&lt;=$G149,R$4+6&gt;=$F149),"V","")&amp;IF(AND(R$4&lt;=$H149,R$4+6&gt;=$H149),"R",""))</f>
        <v/>
      </c>
      <c r="S149" s="31">
        <f>IF(OR($A149="",S$4=""),"",IF(AND(S$4&lt;=$D149,S$4+6&gt;=$D149),"C","")&amp;IF(AND(S$4&lt;=$E149,S$4+6&gt;=$E149),"A","")&amp;IF(AND(S$4&lt;=$G149,S$4+6&gt;=$F149),"V","")&amp;IF(AND(S$4&lt;=$H149,S$4+6&gt;=$H149),"R",""))</f>
        <v/>
      </c>
      <c r="T149" s="31">
        <f>IF(OR($A149="",T$4=""),"",IF(AND(T$4&lt;=$D149,T$4+6&gt;=$D149),"C","")&amp;IF(AND(T$4&lt;=$E149,T$4+6&gt;=$E149),"A","")&amp;IF(AND(T$4&lt;=$G149,T$4+6&gt;=$F149),"V","")&amp;IF(AND(T$4&lt;=$H149,T$4+6&gt;=$H149),"R",""))</f>
        <v/>
      </c>
      <c r="U149" s="31">
        <f>IF(OR($A149="",U$4=""),"",IF(AND(U$4&lt;=$D149,U$4+6&gt;=$D149),"C","")&amp;IF(AND(U$4&lt;=$E149,U$4+6&gt;=$E149),"A","")&amp;IF(AND(U$4&lt;=$G149,U$4+6&gt;=$F149),"V","")&amp;IF(AND(U$4&lt;=$H149,U$4+6&gt;=$H149),"R",""))</f>
        <v/>
      </c>
      <c r="V149" s="31">
        <f>IF(OR($A149="",V$4=""),"",IF(AND(V$4&lt;=$D149,V$4+6&gt;=$D149),"C","")&amp;IF(AND(V$4&lt;=$E149,V$4+6&gt;=$E149),"A","")&amp;IF(AND(V$4&lt;=$G149,V$4+6&gt;=$F149),"V","")&amp;IF(AND(V$4&lt;=$H149,V$4+6&gt;=$H149),"R",""))</f>
        <v/>
      </c>
      <c r="W149" s="31">
        <f>IF(OR($A149="",W$4=""),"",IF(AND(W$4&lt;=$D149,W$4+6&gt;=$D149),"C","")&amp;IF(AND(W$4&lt;=$E149,W$4+6&gt;=$E149),"A","")&amp;IF(AND(W$4&lt;=$G149,W$4+6&gt;=$F149),"V","")&amp;IF(AND(W$4&lt;=$H149,W$4+6&gt;=$H149),"R",""))</f>
        <v/>
      </c>
      <c r="X149" s="31">
        <f>IF(OR($A149="",X$4=""),"",IF(AND(X$4&lt;=$D149,X$4+6&gt;=$D149),"C","")&amp;IF(AND(X$4&lt;=$E149,X$4+6&gt;=$E149),"A","")&amp;IF(AND(X$4&lt;=$G149,X$4+6&gt;=$F149),"V","")&amp;IF(AND(X$4&lt;=$H149,X$4+6&gt;=$H149),"R",""))</f>
        <v/>
      </c>
      <c r="Y149" s="31">
        <f>IF(OR($A149="",Y$4=""),"",IF(AND(Y$4&lt;=$D149,Y$4+6&gt;=$D149),"C","")&amp;IF(AND(Y$4&lt;=$E149,Y$4+6&gt;=$E149),"A","")&amp;IF(AND(Y$4&lt;=$G149,Y$4+6&gt;=$F149),"V","")&amp;IF(AND(Y$4&lt;=$H149,Y$4+6&gt;=$H149),"R",""))</f>
        <v/>
      </c>
      <c r="Z149" s="31">
        <f>IF(OR($A149="",Z$4=""),"",IF(AND(Z$4&lt;=$D149,Z$4+6&gt;=$D149),"C","")&amp;IF(AND(Z$4&lt;=$E149,Z$4+6&gt;=$E149),"A","")&amp;IF(AND(Z$4&lt;=$G149,Z$4+6&gt;=$F149),"V","")&amp;IF(AND(Z$4&lt;=$H149,Z$4+6&gt;=$H149),"R",""))</f>
        <v/>
      </c>
      <c r="AA149" s="31">
        <f>IF(OR($A149="",AA$4=""),"",IF(AND(AA$4&lt;=$D149,AA$4+6&gt;=$D149),"C","")&amp;IF(AND(AA$4&lt;=$E149,AA$4+6&gt;=$E149),"A","")&amp;IF(AND(AA$4&lt;=$G149,AA$4+6&gt;=$F149),"V","")&amp;IF(AND(AA$4&lt;=$H149,AA$4+6&gt;=$H149),"R",""))</f>
        <v/>
      </c>
      <c r="AB149" s="31">
        <f>IF(OR($A149="",AB$4=""),"",IF(AND(AB$4&lt;=$D149,AB$4+6&gt;=$D149),"C","")&amp;IF(AND(AB$4&lt;=$E149,AB$4+6&gt;=$E149),"A","")&amp;IF(AND(AB$4&lt;=$G149,AB$4+6&gt;=$F149),"V","")&amp;IF(AND(AB$4&lt;=$H149,AB$4+6&gt;=$H149),"R",""))</f>
        <v/>
      </c>
      <c r="AC149" s="31">
        <f>IF(OR($A149="",AC$4=""),"",IF(AND(AC$4&lt;=$D149,AC$4+6&gt;=$D149),"C","")&amp;IF(AND(AC$4&lt;=$E149,AC$4+6&gt;=$E149),"A","")&amp;IF(AND(AC$4&lt;=$G149,AC$4+6&gt;=$F149),"V","")&amp;IF(AND(AC$4&lt;=$H149,AC$4+6&gt;=$H149),"R",""))</f>
        <v/>
      </c>
      <c r="AD149" s="31">
        <f>IF(OR($A149="",AD$4=""),"",IF(AND(AD$4&lt;=$D149,AD$4+6&gt;=$D149),"C","")&amp;IF(AND(AD$4&lt;=$E149,AD$4+6&gt;=$E149),"A","")&amp;IF(AND(AD$4&lt;=$G149,AD$4+6&gt;=$F149),"V","")&amp;IF(AND(AD$4&lt;=$H149,AD$4+6&gt;=$H149),"R",""))</f>
        <v/>
      </c>
      <c r="AE149" s="31">
        <f>IF(OR($A149="",AE$4=""),"",IF(AND(AE$4&lt;=$D149,AE$4+6&gt;=$D149),"C","")&amp;IF(AND(AE$4&lt;=$E149,AE$4+6&gt;=$E149),"A","")&amp;IF(AND(AE$4&lt;=$G149,AE$4+6&gt;=$F149),"V","")&amp;IF(AND(AE$4&lt;=$H149,AE$4+6&gt;=$H149),"R",""))</f>
        <v/>
      </c>
      <c r="AF149" s="31">
        <f>IF(OR($A149="",AF$4=""),"",IF(AND(AF$4&lt;=$D149,AF$4+6&gt;=$D149),"C","")&amp;IF(AND(AF$4&lt;=$E149,AF$4+6&gt;=$E149),"A","")&amp;IF(AND(AF$4&lt;=$G149,AF$4+6&gt;=$F149),"V","")&amp;IF(AND(AF$4&lt;=$H149,AF$4+6&gt;=$H149),"R",""))</f>
        <v/>
      </c>
      <c r="AG149" s="31">
        <f>IF(OR($A149="",AG$4=""),"",IF(AND(AG$4&lt;=$D149,AG$4+6&gt;=$D149),"C","")&amp;IF(AND(AG$4&lt;=$E149,AG$4+6&gt;=$E149),"A","")&amp;IF(AND(AG$4&lt;=$G149,AG$4+6&gt;=$F149),"V","")&amp;IF(AND(AG$4&lt;=$H149,AG$4+6&gt;=$H149),"R",""))</f>
        <v/>
      </c>
      <c r="AH149" s="31">
        <f>IF(OR($A149="",AH$4=""),"",IF(AND(AH$4&lt;=$D149,AH$4+6&gt;=$D149),"C","")&amp;IF(AND(AH$4&lt;=$E149,AH$4+6&gt;=$E149),"A","")&amp;IF(AND(AH$4&lt;=$G149,AH$4+6&gt;=$F149),"V","")&amp;IF(AND(AH$4&lt;=$H149,AH$4+6&gt;=$H149),"R",""))</f>
        <v/>
      </c>
      <c r="AI149" s="31">
        <f>IF(OR($A149="",AI$4=""),"",IF(AND(AI$4&lt;=$D149,AI$4+6&gt;=$D149),"C","")&amp;IF(AND(AI$4&lt;=$E149,AI$4+6&gt;=$E149),"A","")&amp;IF(AND(AI$4&lt;=$G149,AI$4+6&gt;=$F149),"V","")&amp;IF(AND(AI$4&lt;=$H149,AI$4+6&gt;=$H149),"R",""))</f>
        <v/>
      </c>
      <c r="AJ149" s="31">
        <f>IF(OR($A149="",AJ$4=""),"",IF(AND(AJ$4&lt;=$D149,AJ$4+6&gt;=$D149),"C","")&amp;IF(AND(AJ$4&lt;=$E149,AJ$4+6&gt;=$E149),"A","")&amp;IF(AND(AJ$4&lt;=$G149,AJ$4+6&gt;=$F149),"V","")&amp;IF(AND(AJ$4&lt;=$H149,AJ$4+6&gt;=$H149),"R",""))</f>
        <v/>
      </c>
      <c r="AK149" s="31">
        <f>IF(OR($A149="",AK$4=""),"",IF(AND(AK$4&lt;=$D149,AK$4+6&gt;=$D149),"C","")&amp;IF(AND(AK$4&lt;=$E149,AK$4+6&gt;=$E149),"A","")&amp;IF(AND(AK$4&lt;=$G149,AK$4+6&gt;=$F149),"V","")&amp;IF(AND(AK$4&lt;=$H149,AK$4+6&gt;=$H149),"R",""))</f>
        <v/>
      </c>
      <c r="AL149" s="31">
        <f>IF(OR($A149="",AL$4=""),"",IF(AND(AL$4&lt;=$D149,AL$4+6&gt;=$D149),"C","")&amp;IF(AND(AL$4&lt;=$E149,AL$4+6&gt;=$E149),"A","")&amp;IF(AND(AL$4&lt;=$G149,AL$4+6&gt;=$F149),"V","")&amp;IF(AND(AL$4&lt;=$H149,AL$4+6&gt;=$H149),"R",""))</f>
        <v/>
      </c>
      <c r="AM149" s="31">
        <f>IF(OR($A149="",AM$4=""),"",IF(AND(AM$4&lt;=$D149,AM$4+6&gt;=$D149),"C","")&amp;IF(AND(AM$4&lt;=$E149,AM$4+6&gt;=$E149),"A","")&amp;IF(AND(AM$4&lt;=$G149,AM$4+6&gt;=$F149),"V","")&amp;IF(AND(AM$4&lt;=$H149,AM$4+6&gt;=$H149),"R",""))</f>
        <v/>
      </c>
      <c r="AN149" s="31">
        <f>IF(OR($A149="",AN$4=""),"",IF(AND(AN$4&lt;=$D149,AN$4+6&gt;=$D149),"C","")&amp;IF(AND(AN$4&lt;=$E149,AN$4+6&gt;=$E149),"A","")&amp;IF(AND(AN$4&lt;=$G149,AN$4+6&gt;=$F149),"V","")&amp;IF(AND(AN$4&lt;=$H149,AN$4+6&gt;=$H149),"R",""))</f>
        <v/>
      </c>
      <c r="AO149" s="31">
        <f>IF(OR($A149="",AO$4=""),"",IF(AND(AO$4&lt;=$D149,AO$4+6&gt;=$D149),"C","")&amp;IF(AND(AO$4&lt;=$E149,AO$4+6&gt;=$E149),"A","")&amp;IF(AND(AO$4&lt;=$G149,AO$4+6&gt;=$F149),"V","")&amp;IF(AND(AO$4&lt;=$H149,AO$4+6&gt;=$H149),"R",""))</f>
        <v/>
      </c>
      <c r="AP149" s="31">
        <f>IF(OR($A149="",AP$4=""),"",IF(AND(AP$4&lt;=$D149,AP$4+6&gt;=$D149),"C","")&amp;IF(AND(AP$4&lt;=$E149,AP$4+6&gt;=$E149),"A","")&amp;IF(AND(AP$4&lt;=$G149,AP$4+6&gt;=$F149),"V","")&amp;IF(AND(AP$4&lt;=$H149,AP$4+6&gt;=$H149),"R",""))</f>
        <v/>
      </c>
      <c r="AQ149" s="31">
        <f>IF(OR($A149="",AQ$4=""),"",IF(AND(AQ$4&lt;=$D149,AQ$4+6&gt;=$D149),"C","")&amp;IF(AND(AQ$4&lt;=$E149,AQ$4+6&gt;=$E149),"A","")&amp;IF(AND(AQ$4&lt;=$G149,AQ$4+6&gt;=$F149),"V","")&amp;IF(AND(AQ$4&lt;=$H149,AQ$4+6&gt;=$H149),"R",""))</f>
        <v/>
      </c>
      <c r="AR149" s="31">
        <f>IF(OR($A149="",AR$4=""),"",IF(AND(AR$4&lt;=$D149,AR$4+6&gt;=$D149),"C","")&amp;IF(AND(AR$4&lt;=$E149,AR$4+6&gt;=$E149),"A","")&amp;IF(AND(AR$4&lt;=$G149,AR$4+6&gt;=$F149),"V","")&amp;IF(AND(AR$4&lt;=$H149,AR$4+6&gt;=$H149),"R",""))</f>
        <v/>
      </c>
      <c r="AS149" s="31">
        <f>IF(OR($A149="",AS$4=""),"",IF(AND(AS$4&lt;=$D149,AS$4+6&gt;=$D149),"C","")&amp;IF(AND(AS$4&lt;=$E149,AS$4+6&gt;=$E149),"A","")&amp;IF(AND(AS$4&lt;=$G149,AS$4+6&gt;=$F149),"V","")&amp;IF(AND(AS$4&lt;=$H149,AS$4+6&gt;=$H149),"R",""))</f>
        <v/>
      </c>
      <c r="AT149" s="31">
        <f>IF(OR($A149="",AT$4=""),"",IF(AND(AT$4&lt;=$D149,AT$4+6&gt;=$D149),"C","")&amp;IF(AND(AT$4&lt;=$E149,AT$4+6&gt;=$E149),"A","")&amp;IF(AND(AT$4&lt;=$G149,AT$4+6&gt;=$F149),"V","")&amp;IF(AND(AT$4&lt;=$H149,AT$4+6&gt;=$H149),"R",""))</f>
        <v/>
      </c>
      <c r="AU149" s="31">
        <f>IF(OR($A149="",AU$4=""),"",IF(AND(AU$4&lt;=$D149,AU$4+6&gt;=$D149),"C","")&amp;IF(AND(AU$4&lt;=$E149,AU$4+6&gt;=$E149),"A","")&amp;IF(AND(AU$4&lt;=$G149,AU$4+6&gt;=$F149),"V","")&amp;IF(AND(AU$4&lt;=$H149,AU$4+6&gt;=$H149),"R",""))</f>
        <v/>
      </c>
      <c r="AV149" s="31">
        <f>IF(OR($A149="",AV$4=""),"",IF(AND(AV$4&lt;=$D149,AV$4+6&gt;=$D149),"C","")&amp;IF(AND(AV$4&lt;=$E149,AV$4+6&gt;=$E149),"A","")&amp;IF(AND(AV$4&lt;=$G149,AV$4+6&gt;=$F149),"V","")&amp;IF(AND(AV$4&lt;=$H149,AV$4+6&gt;=$H149),"R",""))</f>
        <v/>
      </c>
      <c r="AW149" s="31">
        <f>IF(OR($A149="",AW$4=""),"",IF(AND(AW$4&lt;=$D149,AW$4+6&gt;=$D149),"C","")&amp;IF(AND(AW$4&lt;=$E149,AW$4+6&gt;=$E149),"A","")&amp;IF(AND(AW$4&lt;=$G149,AW$4+6&gt;=$F149),"V","")&amp;IF(AND(AW$4&lt;=$H149,AW$4+6&gt;=$H149),"R",""))</f>
        <v/>
      </c>
      <c r="AX149" s="31">
        <f>IF(OR($A149="",AX$4=""),"",IF(AND(AX$4&lt;=$D149,AX$4+6&gt;=$D149),"C","")&amp;IF(AND(AX$4&lt;=$E149,AX$4+6&gt;=$E149),"A","")&amp;IF(AND(AX$4&lt;=$G149,AX$4+6&gt;=$F149),"V","")&amp;IF(AND(AX$4&lt;=$H149,AX$4+6&gt;=$H149),"R",""))</f>
        <v/>
      </c>
      <c r="AY149" s="31">
        <f>IF(OR($A149="",AY$4=""),"",IF(AND(AY$4&lt;=$D149,AY$4+6&gt;=$D149),"C","")&amp;IF(AND(AY$4&lt;=$E149,AY$4+6&gt;=$E149),"A","")&amp;IF(AND(AY$4&lt;=$G149,AY$4+6&gt;=$F149),"V","")&amp;IF(AND(AY$4&lt;=$H149,AY$4+6&gt;=$H149),"R",""))</f>
        <v/>
      </c>
      <c r="AZ149" s="31">
        <f>IF(OR($A149="",AZ$4=""),"",IF(AND(AZ$4&lt;=$D149,AZ$4+6&gt;=$D149),"C","")&amp;IF(AND(AZ$4&lt;=$E149,AZ$4+6&gt;=$E149),"A","")&amp;IF(AND(AZ$4&lt;=$G149,AZ$4+6&gt;=$F149),"V","")&amp;IF(AND(AZ$4&lt;=$H149,AZ$4+6&gt;=$H149),"R",""))</f>
        <v/>
      </c>
      <c r="BA149" s="31">
        <f>IF(OR($A149="",BA$4=""),"",IF(AND(BA$4&lt;=$D149,BA$4+6&gt;=$D149),"C","")&amp;IF(AND(BA$4&lt;=$E149,BA$4+6&gt;=$E149),"A","")&amp;IF(AND(BA$4&lt;=$G149,BA$4+6&gt;=$F149),"V","")&amp;IF(AND(BA$4&lt;=$H149,BA$4+6&gt;=$H149),"R",""))</f>
        <v/>
      </c>
      <c r="BB149" s="31">
        <f>IF(OR($A149="",BB$4=""),"",IF(AND(BB$4&lt;=$D149,BB$4+6&gt;=$D149),"C","")&amp;IF(AND(BB$4&lt;=$E149,BB$4+6&gt;=$E149),"A","")&amp;IF(AND(BB$4&lt;=$G149,BB$4+6&gt;=$F149),"V","")&amp;IF(AND(BB$4&lt;=$H149,BB$4+6&gt;=$H149),"R",""))</f>
        <v/>
      </c>
      <c r="BC149" s="31">
        <f>IF(OR($A149="",BC$4=""),"",IF(AND(BC$4&lt;=$D149,BC$4+6&gt;=$D149),"C","")&amp;IF(AND(BC$4&lt;=$E149,BC$4+6&gt;=$E149),"A","")&amp;IF(AND(BC$4&lt;=$G149,BC$4+6&gt;=$F149),"V","")&amp;IF(AND(BC$4&lt;=$H149,BC$4+6&gt;=$H149),"R",""))</f>
        <v/>
      </c>
      <c r="BD149" s="31">
        <f>IF(OR($A149="",BD$4=""),"",IF(AND(BD$4&lt;=$D149,BD$4+6&gt;=$D149),"C","")&amp;IF(AND(BD$4&lt;=$E149,BD$4+6&gt;=$E149),"A","")&amp;IF(AND(BD$4&lt;=$G149,BD$4+6&gt;=$F149),"V","")&amp;IF(AND(BD$4&lt;=$H149,BD$4+6&gt;=$H149),"R",""))</f>
        <v/>
      </c>
      <c r="BE149" s="31">
        <f>IF(OR($A149="",BE$4=""),"",IF(AND(BE$4&lt;=$D149,BE$4+6&gt;=$D149),"C","")&amp;IF(AND(BE$4&lt;=$E149,BE$4+6&gt;=$E149),"A","")&amp;IF(AND(BE$4&lt;=$G149,BE$4+6&gt;=$F149),"V","")&amp;IF(AND(BE$4&lt;=$H149,BE$4+6&gt;=$H149),"R",""))</f>
        <v/>
      </c>
      <c r="BF149" s="31">
        <f>IF(OR($A149="",BF$4=""),"",IF(AND(BF$4&lt;=$D149,BF$4+6&gt;=$D149),"C","")&amp;IF(AND(BF$4&lt;=$E149,BF$4+6&gt;=$E149),"A","")&amp;IF(AND(BF$4&lt;=$G149,BF$4+6&gt;=$F149),"V","")&amp;IF(AND(BF$4&lt;=$H149,BF$4+6&gt;=$H149),"R",""))</f>
        <v/>
      </c>
      <c r="BG149" s="31">
        <f>IF(OR($A149="",BG$4=""),"",IF(AND(BG$4&lt;=$D149,BG$4+6&gt;=$D149),"C","")&amp;IF(AND(BG$4&lt;=$E149,BG$4+6&gt;=$E149),"A","")&amp;IF(AND(BG$4&lt;=$G149,BG$4+6&gt;=$F149),"V","")&amp;IF(AND(BG$4&lt;=$H149,BG$4+6&gt;=$H149),"R",""))</f>
        <v/>
      </c>
      <c r="BH149" s="31">
        <f>IF(OR($A149="",BH$4=""),"",IF(AND(BH$4&lt;=$D149,BH$4+6&gt;=$D149),"C","")&amp;IF(AND(BH$4&lt;=$E149,BH$4+6&gt;=$E149),"A","")&amp;IF(AND(BH$4&lt;=$G149,BH$4+6&gt;=$F149),"V","")&amp;IF(AND(BH$4&lt;=$H149,BH$4+6&gt;=$H149),"R",""))</f>
        <v/>
      </c>
      <c r="BI149" s="31">
        <f>IF(OR($A149="",BI$4=""),"",IF(AND(BI$4&lt;=$D149,BI$4+6&gt;=$D149),"C","")&amp;IF(AND(BI$4&lt;=$E149,BI$4+6&gt;=$E149),"A","")&amp;IF(AND(BI$4&lt;=$G149,BI$4+6&gt;=$F149),"V","")&amp;IF(AND(BI$4&lt;=$H149,BI$4+6&gt;=$H149),"R",""))</f>
        <v/>
      </c>
      <c r="BJ149" s="31">
        <f>IF(OR($A149="",BJ$4=""),"",IF(AND(BJ$4&lt;=$D149,BJ$4+6&gt;=$D149),"C","")&amp;IF(AND(BJ$4&lt;=$E149,BJ$4+6&gt;=$E149),"A","")&amp;IF(AND(BJ$4&lt;=$G149,BJ$4+6&gt;=$F149),"V","")&amp;IF(AND(BJ$4&lt;=$H149,BJ$4+6&gt;=$H149),"R",""))</f>
        <v/>
      </c>
      <c r="BK149" s="31">
        <f>IF(OR($A149="",BK$4=""),"",IF(AND(BK$4&lt;=$D149,BK$4+6&gt;=$D149),"C","")&amp;IF(AND(BK$4&lt;=$E149,BK$4+6&gt;=$E149),"A","")&amp;IF(AND(BK$4&lt;=$G149,BK$4+6&gt;=$F149),"V","")&amp;IF(AND(BK$4&lt;=$H149,BK$4+6&gt;=$H149),"R",""))</f>
        <v/>
      </c>
      <c r="BL149" s="31">
        <f>IF(OR($A149="",BL$4=""),"",IF(AND(BL$4&lt;=$D149,BL$4+6&gt;=$D149),"C","")&amp;IF(AND(BL$4&lt;=$E149,BL$4+6&gt;=$E149),"A","")&amp;IF(AND(BL$4&lt;=$G149,BL$4+6&gt;=$F149),"V","")&amp;IF(AND(BL$4&lt;=$H149,BL$4+6&gt;=$H149),"R",""))</f>
        <v/>
      </c>
      <c r="BM149" s="31">
        <f>IF(OR($A149="",BM$4=""),"",IF(AND(BM$4&lt;=$D149,BM$4+6&gt;=$D149),"C","")&amp;IF(AND(BM$4&lt;=$E149,BM$4+6&gt;=$E149),"A","")&amp;IF(AND(BM$4&lt;=$G149,BM$4+6&gt;=$F149),"V","")&amp;IF(AND(BM$4&lt;=$H149,BM$4+6&gt;=$H149),"R",""))</f>
        <v/>
      </c>
      <c r="BN149" s="31">
        <f>IF(OR($A149="",BN$4=""),"",IF(AND(BN$4&lt;=$D149,BN$4+6&gt;=$D149),"C","")&amp;IF(AND(BN$4&lt;=$E149,BN$4+6&gt;=$E149),"A","")&amp;IF(AND(BN$4&lt;=$G149,BN$4+6&gt;=$F149),"V","")&amp;IF(AND(BN$4&lt;=$H149,BN$4+6&gt;=$H149),"R",""))</f>
        <v/>
      </c>
      <c r="BO149" s="31">
        <f>IF(OR($A149="",BO$4=""),"",IF(AND(BO$4&lt;=$D149,BO$4+6&gt;=$D149),"C","")&amp;IF(AND(BO$4&lt;=$E149,BO$4+6&gt;=$E149),"A","")&amp;IF(AND(BO$4&lt;=$G149,BO$4+6&gt;=$F149),"V","")&amp;IF(AND(BO$4&lt;=$H149,BO$4+6&gt;=$H149),"R",""))</f>
        <v/>
      </c>
      <c r="BP149" s="31">
        <f>IF(OR($A149="",BP$4=""),"",IF(AND(BP$4&lt;=$D149,BP$4+6&gt;=$D149),"C","")&amp;IF(AND(BP$4&lt;=$E149,BP$4+6&gt;=$E149),"A","")&amp;IF(AND(BP$4&lt;=$G149,BP$4+6&gt;=$F149),"V","")&amp;IF(AND(BP$4&lt;=$H149,BP$4+6&gt;=$H149),"R",""))</f>
        <v/>
      </c>
    </row>
    <row r="150" ht="26" customHeight="1">
      <c r="A150" s="12">
        <f>IF(Planejamento!A147="","",Planejamento!A147)</f>
        <v/>
      </c>
      <c r="B150" s="32">
        <f>IF(Planejamento!A147="","",Planejamento!B147)</f>
        <v/>
      </c>
      <c r="C150" s="32">
        <f>IF(Planejamento!A147="","",Planejamento!E147)</f>
        <v/>
      </c>
      <c r="D150" s="33">
        <f>IF(Planejamento!A147="","",Planejamento!L147)</f>
        <v/>
      </c>
      <c r="E150" s="33">
        <f>IF(Planejamento!A147="","",Planejamento!M147)</f>
        <v/>
      </c>
      <c r="F150" s="33">
        <f>IF(Planejamento!A147="","",Planejamento!G147)</f>
        <v/>
      </c>
      <c r="G150" s="33">
        <f>IF(Planejamento!A147="","",Planejamento!H147)</f>
        <v/>
      </c>
      <c r="H150" s="33">
        <f>IF(Planejamento!A147="","",Planejamento!N147)</f>
        <v/>
      </c>
      <c r="I150" s="34">
        <f>IF(OR($A150="",I$4=""),"",IF(AND(I$4&lt;=$D150,I$4+6&gt;=$D150),"C","")&amp;IF(AND(I$4&lt;=$E150,I$4+6&gt;=$E150),"A","")&amp;IF(AND(I$4&lt;=$G150,I$4+6&gt;=$F150),"V","")&amp;IF(AND(I$4&lt;=$H150,I$4+6&gt;=$H150),"R",""))</f>
        <v/>
      </c>
      <c r="J150" s="34">
        <f>IF(OR($A150="",J$4=""),"",IF(AND(J$4&lt;=$D150,J$4+6&gt;=$D150),"C","")&amp;IF(AND(J$4&lt;=$E150,J$4+6&gt;=$E150),"A","")&amp;IF(AND(J$4&lt;=$G150,J$4+6&gt;=$F150),"V","")&amp;IF(AND(J$4&lt;=$H150,J$4+6&gt;=$H150),"R",""))</f>
        <v/>
      </c>
      <c r="K150" s="34">
        <f>IF(OR($A150="",K$4=""),"",IF(AND(K$4&lt;=$D150,K$4+6&gt;=$D150),"C","")&amp;IF(AND(K$4&lt;=$E150,K$4+6&gt;=$E150),"A","")&amp;IF(AND(K$4&lt;=$G150,K$4+6&gt;=$F150),"V","")&amp;IF(AND(K$4&lt;=$H150,K$4+6&gt;=$H150),"R",""))</f>
        <v/>
      </c>
      <c r="L150" s="34">
        <f>IF(OR($A150="",L$4=""),"",IF(AND(L$4&lt;=$D150,L$4+6&gt;=$D150),"C","")&amp;IF(AND(L$4&lt;=$E150,L$4+6&gt;=$E150),"A","")&amp;IF(AND(L$4&lt;=$G150,L$4+6&gt;=$F150),"V","")&amp;IF(AND(L$4&lt;=$H150,L$4+6&gt;=$H150),"R",""))</f>
        <v/>
      </c>
      <c r="M150" s="34">
        <f>IF(OR($A150="",M$4=""),"",IF(AND(M$4&lt;=$D150,M$4+6&gt;=$D150),"C","")&amp;IF(AND(M$4&lt;=$E150,M$4+6&gt;=$E150),"A","")&amp;IF(AND(M$4&lt;=$G150,M$4+6&gt;=$F150),"V","")&amp;IF(AND(M$4&lt;=$H150,M$4+6&gt;=$H150),"R",""))</f>
        <v/>
      </c>
      <c r="N150" s="34">
        <f>IF(OR($A150="",N$4=""),"",IF(AND(N$4&lt;=$D150,N$4+6&gt;=$D150),"C","")&amp;IF(AND(N$4&lt;=$E150,N$4+6&gt;=$E150),"A","")&amp;IF(AND(N$4&lt;=$G150,N$4+6&gt;=$F150),"V","")&amp;IF(AND(N$4&lt;=$H150,N$4+6&gt;=$H150),"R",""))</f>
        <v/>
      </c>
      <c r="O150" s="34">
        <f>IF(OR($A150="",O$4=""),"",IF(AND(O$4&lt;=$D150,O$4+6&gt;=$D150),"C","")&amp;IF(AND(O$4&lt;=$E150,O$4+6&gt;=$E150),"A","")&amp;IF(AND(O$4&lt;=$G150,O$4+6&gt;=$F150),"V","")&amp;IF(AND(O$4&lt;=$H150,O$4+6&gt;=$H150),"R",""))</f>
        <v/>
      </c>
      <c r="P150" s="34">
        <f>IF(OR($A150="",P$4=""),"",IF(AND(P$4&lt;=$D150,P$4+6&gt;=$D150),"C","")&amp;IF(AND(P$4&lt;=$E150,P$4+6&gt;=$E150),"A","")&amp;IF(AND(P$4&lt;=$G150,P$4+6&gt;=$F150),"V","")&amp;IF(AND(P$4&lt;=$H150,P$4+6&gt;=$H150),"R",""))</f>
        <v/>
      </c>
      <c r="Q150" s="34">
        <f>IF(OR($A150="",Q$4=""),"",IF(AND(Q$4&lt;=$D150,Q$4+6&gt;=$D150),"C","")&amp;IF(AND(Q$4&lt;=$E150,Q$4+6&gt;=$E150),"A","")&amp;IF(AND(Q$4&lt;=$G150,Q$4+6&gt;=$F150),"V","")&amp;IF(AND(Q$4&lt;=$H150,Q$4+6&gt;=$H150),"R",""))</f>
        <v/>
      </c>
      <c r="R150" s="34">
        <f>IF(OR($A150="",R$4=""),"",IF(AND(R$4&lt;=$D150,R$4+6&gt;=$D150),"C","")&amp;IF(AND(R$4&lt;=$E150,R$4+6&gt;=$E150),"A","")&amp;IF(AND(R$4&lt;=$G150,R$4+6&gt;=$F150),"V","")&amp;IF(AND(R$4&lt;=$H150,R$4+6&gt;=$H150),"R",""))</f>
        <v/>
      </c>
      <c r="S150" s="34">
        <f>IF(OR($A150="",S$4=""),"",IF(AND(S$4&lt;=$D150,S$4+6&gt;=$D150),"C","")&amp;IF(AND(S$4&lt;=$E150,S$4+6&gt;=$E150),"A","")&amp;IF(AND(S$4&lt;=$G150,S$4+6&gt;=$F150),"V","")&amp;IF(AND(S$4&lt;=$H150,S$4+6&gt;=$H150),"R",""))</f>
        <v/>
      </c>
      <c r="T150" s="34">
        <f>IF(OR($A150="",T$4=""),"",IF(AND(T$4&lt;=$D150,T$4+6&gt;=$D150),"C","")&amp;IF(AND(T$4&lt;=$E150,T$4+6&gt;=$E150),"A","")&amp;IF(AND(T$4&lt;=$G150,T$4+6&gt;=$F150),"V","")&amp;IF(AND(T$4&lt;=$H150,T$4+6&gt;=$H150),"R",""))</f>
        <v/>
      </c>
      <c r="U150" s="34">
        <f>IF(OR($A150="",U$4=""),"",IF(AND(U$4&lt;=$D150,U$4+6&gt;=$D150),"C","")&amp;IF(AND(U$4&lt;=$E150,U$4+6&gt;=$E150),"A","")&amp;IF(AND(U$4&lt;=$G150,U$4+6&gt;=$F150),"V","")&amp;IF(AND(U$4&lt;=$H150,U$4+6&gt;=$H150),"R",""))</f>
        <v/>
      </c>
      <c r="V150" s="34">
        <f>IF(OR($A150="",V$4=""),"",IF(AND(V$4&lt;=$D150,V$4+6&gt;=$D150),"C","")&amp;IF(AND(V$4&lt;=$E150,V$4+6&gt;=$E150),"A","")&amp;IF(AND(V$4&lt;=$G150,V$4+6&gt;=$F150),"V","")&amp;IF(AND(V$4&lt;=$H150,V$4+6&gt;=$H150),"R",""))</f>
        <v/>
      </c>
      <c r="W150" s="34">
        <f>IF(OR($A150="",W$4=""),"",IF(AND(W$4&lt;=$D150,W$4+6&gt;=$D150),"C","")&amp;IF(AND(W$4&lt;=$E150,W$4+6&gt;=$E150),"A","")&amp;IF(AND(W$4&lt;=$G150,W$4+6&gt;=$F150),"V","")&amp;IF(AND(W$4&lt;=$H150,W$4+6&gt;=$H150),"R",""))</f>
        <v/>
      </c>
      <c r="X150" s="34">
        <f>IF(OR($A150="",X$4=""),"",IF(AND(X$4&lt;=$D150,X$4+6&gt;=$D150),"C","")&amp;IF(AND(X$4&lt;=$E150,X$4+6&gt;=$E150),"A","")&amp;IF(AND(X$4&lt;=$G150,X$4+6&gt;=$F150),"V","")&amp;IF(AND(X$4&lt;=$H150,X$4+6&gt;=$H150),"R",""))</f>
        <v/>
      </c>
      <c r="Y150" s="34">
        <f>IF(OR($A150="",Y$4=""),"",IF(AND(Y$4&lt;=$D150,Y$4+6&gt;=$D150),"C","")&amp;IF(AND(Y$4&lt;=$E150,Y$4+6&gt;=$E150),"A","")&amp;IF(AND(Y$4&lt;=$G150,Y$4+6&gt;=$F150),"V","")&amp;IF(AND(Y$4&lt;=$H150,Y$4+6&gt;=$H150),"R",""))</f>
        <v/>
      </c>
      <c r="Z150" s="34">
        <f>IF(OR($A150="",Z$4=""),"",IF(AND(Z$4&lt;=$D150,Z$4+6&gt;=$D150),"C","")&amp;IF(AND(Z$4&lt;=$E150,Z$4+6&gt;=$E150),"A","")&amp;IF(AND(Z$4&lt;=$G150,Z$4+6&gt;=$F150),"V","")&amp;IF(AND(Z$4&lt;=$H150,Z$4+6&gt;=$H150),"R",""))</f>
        <v/>
      </c>
      <c r="AA150" s="34">
        <f>IF(OR($A150="",AA$4=""),"",IF(AND(AA$4&lt;=$D150,AA$4+6&gt;=$D150),"C","")&amp;IF(AND(AA$4&lt;=$E150,AA$4+6&gt;=$E150),"A","")&amp;IF(AND(AA$4&lt;=$G150,AA$4+6&gt;=$F150),"V","")&amp;IF(AND(AA$4&lt;=$H150,AA$4+6&gt;=$H150),"R",""))</f>
        <v/>
      </c>
      <c r="AB150" s="34">
        <f>IF(OR($A150="",AB$4=""),"",IF(AND(AB$4&lt;=$D150,AB$4+6&gt;=$D150),"C","")&amp;IF(AND(AB$4&lt;=$E150,AB$4+6&gt;=$E150),"A","")&amp;IF(AND(AB$4&lt;=$G150,AB$4+6&gt;=$F150),"V","")&amp;IF(AND(AB$4&lt;=$H150,AB$4+6&gt;=$H150),"R",""))</f>
        <v/>
      </c>
      <c r="AC150" s="34">
        <f>IF(OR($A150="",AC$4=""),"",IF(AND(AC$4&lt;=$D150,AC$4+6&gt;=$D150),"C","")&amp;IF(AND(AC$4&lt;=$E150,AC$4+6&gt;=$E150),"A","")&amp;IF(AND(AC$4&lt;=$G150,AC$4+6&gt;=$F150),"V","")&amp;IF(AND(AC$4&lt;=$H150,AC$4+6&gt;=$H150),"R",""))</f>
        <v/>
      </c>
      <c r="AD150" s="34">
        <f>IF(OR($A150="",AD$4=""),"",IF(AND(AD$4&lt;=$D150,AD$4+6&gt;=$D150),"C","")&amp;IF(AND(AD$4&lt;=$E150,AD$4+6&gt;=$E150),"A","")&amp;IF(AND(AD$4&lt;=$G150,AD$4+6&gt;=$F150),"V","")&amp;IF(AND(AD$4&lt;=$H150,AD$4+6&gt;=$H150),"R",""))</f>
        <v/>
      </c>
      <c r="AE150" s="34">
        <f>IF(OR($A150="",AE$4=""),"",IF(AND(AE$4&lt;=$D150,AE$4+6&gt;=$D150),"C","")&amp;IF(AND(AE$4&lt;=$E150,AE$4+6&gt;=$E150),"A","")&amp;IF(AND(AE$4&lt;=$G150,AE$4+6&gt;=$F150),"V","")&amp;IF(AND(AE$4&lt;=$H150,AE$4+6&gt;=$H150),"R",""))</f>
        <v/>
      </c>
      <c r="AF150" s="34">
        <f>IF(OR($A150="",AF$4=""),"",IF(AND(AF$4&lt;=$D150,AF$4+6&gt;=$D150),"C","")&amp;IF(AND(AF$4&lt;=$E150,AF$4+6&gt;=$E150),"A","")&amp;IF(AND(AF$4&lt;=$G150,AF$4+6&gt;=$F150),"V","")&amp;IF(AND(AF$4&lt;=$H150,AF$4+6&gt;=$H150),"R",""))</f>
        <v/>
      </c>
      <c r="AG150" s="34">
        <f>IF(OR($A150="",AG$4=""),"",IF(AND(AG$4&lt;=$D150,AG$4+6&gt;=$D150),"C","")&amp;IF(AND(AG$4&lt;=$E150,AG$4+6&gt;=$E150),"A","")&amp;IF(AND(AG$4&lt;=$G150,AG$4+6&gt;=$F150),"V","")&amp;IF(AND(AG$4&lt;=$H150,AG$4+6&gt;=$H150),"R",""))</f>
        <v/>
      </c>
      <c r="AH150" s="34">
        <f>IF(OR($A150="",AH$4=""),"",IF(AND(AH$4&lt;=$D150,AH$4+6&gt;=$D150),"C","")&amp;IF(AND(AH$4&lt;=$E150,AH$4+6&gt;=$E150),"A","")&amp;IF(AND(AH$4&lt;=$G150,AH$4+6&gt;=$F150),"V","")&amp;IF(AND(AH$4&lt;=$H150,AH$4+6&gt;=$H150),"R",""))</f>
        <v/>
      </c>
      <c r="AI150" s="34">
        <f>IF(OR($A150="",AI$4=""),"",IF(AND(AI$4&lt;=$D150,AI$4+6&gt;=$D150),"C","")&amp;IF(AND(AI$4&lt;=$E150,AI$4+6&gt;=$E150),"A","")&amp;IF(AND(AI$4&lt;=$G150,AI$4+6&gt;=$F150),"V","")&amp;IF(AND(AI$4&lt;=$H150,AI$4+6&gt;=$H150),"R",""))</f>
        <v/>
      </c>
      <c r="AJ150" s="34">
        <f>IF(OR($A150="",AJ$4=""),"",IF(AND(AJ$4&lt;=$D150,AJ$4+6&gt;=$D150),"C","")&amp;IF(AND(AJ$4&lt;=$E150,AJ$4+6&gt;=$E150),"A","")&amp;IF(AND(AJ$4&lt;=$G150,AJ$4+6&gt;=$F150),"V","")&amp;IF(AND(AJ$4&lt;=$H150,AJ$4+6&gt;=$H150),"R",""))</f>
        <v/>
      </c>
      <c r="AK150" s="34">
        <f>IF(OR($A150="",AK$4=""),"",IF(AND(AK$4&lt;=$D150,AK$4+6&gt;=$D150),"C","")&amp;IF(AND(AK$4&lt;=$E150,AK$4+6&gt;=$E150),"A","")&amp;IF(AND(AK$4&lt;=$G150,AK$4+6&gt;=$F150),"V","")&amp;IF(AND(AK$4&lt;=$H150,AK$4+6&gt;=$H150),"R",""))</f>
        <v/>
      </c>
      <c r="AL150" s="34">
        <f>IF(OR($A150="",AL$4=""),"",IF(AND(AL$4&lt;=$D150,AL$4+6&gt;=$D150),"C","")&amp;IF(AND(AL$4&lt;=$E150,AL$4+6&gt;=$E150),"A","")&amp;IF(AND(AL$4&lt;=$G150,AL$4+6&gt;=$F150),"V","")&amp;IF(AND(AL$4&lt;=$H150,AL$4+6&gt;=$H150),"R",""))</f>
        <v/>
      </c>
      <c r="AM150" s="34">
        <f>IF(OR($A150="",AM$4=""),"",IF(AND(AM$4&lt;=$D150,AM$4+6&gt;=$D150),"C","")&amp;IF(AND(AM$4&lt;=$E150,AM$4+6&gt;=$E150),"A","")&amp;IF(AND(AM$4&lt;=$G150,AM$4+6&gt;=$F150),"V","")&amp;IF(AND(AM$4&lt;=$H150,AM$4+6&gt;=$H150),"R",""))</f>
        <v/>
      </c>
      <c r="AN150" s="34">
        <f>IF(OR($A150="",AN$4=""),"",IF(AND(AN$4&lt;=$D150,AN$4+6&gt;=$D150),"C","")&amp;IF(AND(AN$4&lt;=$E150,AN$4+6&gt;=$E150),"A","")&amp;IF(AND(AN$4&lt;=$G150,AN$4+6&gt;=$F150),"V","")&amp;IF(AND(AN$4&lt;=$H150,AN$4+6&gt;=$H150),"R",""))</f>
        <v/>
      </c>
      <c r="AO150" s="34">
        <f>IF(OR($A150="",AO$4=""),"",IF(AND(AO$4&lt;=$D150,AO$4+6&gt;=$D150),"C","")&amp;IF(AND(AO$4&lt;=$E150,AO$4+6&gt;=$E150),"A","")&amp;IF(AND(AO$4&lt;=$G150,AO$4+6&gt;=$F150),"V","")&amp;IF(AND(AO$4&lt;=$H150,AO$4+6&gt;=$H150),"R",""))</f>
        <v/>
      </c>
      <c r="AP150" s="34">
        <f>IF(OR($A150="",AP$4=""),"",IF(AND(AP$4&lt;=$D150,AP$4+6&gt;=$D150),"C","")&amp;IF(AND(AP$4&lt;=$E150,AP$4+6&gt;=$E150),"A","")&amp;IF(AND(AP$4&lt;=$G150,AP$4+6&gt;=$F150),"V","")&amp;IF(AND(AP$4&lt;=$H150,AP$4+6&gt;=$H150),"R",""))</f>
        <v/>
      </c>
      <c r="AQ150" s="34">
        <f>IF(OR($A150="",AQ$4=""),"",IF(AND(AQ$4&lt;=$D150,AQ$4+6&gt;=$D150),"C","")&amp;IF(AND(AQ$4&lt;=$E150,AQ$4+6&gt;=$E150),"A","")&amp;IF(AND(AQ$4&lt;=$G150,AQ$4+6&gt;=$F150),"V","")&amp;IF(AND(AQ$4&lt;=$H150,AQ$4+6&gt;=$H150),"R",""))</f>
        <v/>
      </c>
      <c r="AR150" s="34">
        <f>IF(OR($A150="",AR$4=""),"",IF(AND(AR$4&lt;=$D150,AR$4+6&gt;=$D150),"C","")&amp;IF(AND(AR$4&lt;=$E150,AR$4+6&gt;=$E150),"A","")&amp;IF(AND(AR$4&lt;=$G150,AR$4+6&gt;=$F150),"V","")&amp;IF(AND(AR$4&lt;=$H150,AR$4+6&gt;=$H150),"R",""))</f>
        <v/>
      </c>
      <c r="AS150" s="34">
        <f>IF(OR($A150="",AS$4=""),"",IF(AND(AS$4&lt;=$D150,AS$4+6&gt;=$D150),"C","")&amp;IF(AND(AS$4&lt;=$E150,AS$4+6&gt;=$E150),"A","")&amp;IF(AND(AS$4&lt;=$G150,AS$4+6&gt;=$F150),"V","")&amp;IF(AND(AS$4&lt;=$H150,AS$4+6&gt;=$H150),"R",""))</f>
        <v/>
      </c>
      <c r="AT150" s="34">
        <f>IF(OR($A150="",AT$4=""),"",IF(AND(AT$4&lt;=$D150,AT$4+6&gt;=$D150),"C","")&amp;IF(AND(AT$4&lt;=$E150,AT$4+6&gt;=$E150),"A","")&amp;IF(AND(AT$4&lt;=$G150,AT$4+6&gt;=$F150),"V","")&amp;IF(AND(AT$4&lt;=$H150,AT$4+6&gt;=$H150),"R",""))</f>
        <v/>
      </c>
      <c r="AU150" s="34">
        <f>IF(OR($A150="",AU$4=""),"",IF(AND(AU$4&lt;=$D150,AU$4+6&gt;=$D150),"C","")&amp;IF(AND(AU$4&lt;=$E150,AU$4+6&gt;=$E150),"A","")&amp;IF(AND(AU$4&lt;=$G150,AU$4+6&gt;=$F150),"V","")&amp;IF(AND(AU$4&lt;=$H150,AU$4+6&gt;=$H150),"R",""))</f>
        <v/>
      </c>
      <c r="AV150" s="34">
        <f>IF(OR($A150="",AV$4=""),"",IF(AND(AV$4&lt;=$D150,AV$4+6&gt;=$D150),"C","")&amp;IF(AND(AV$4&lt;=$E150,AV$4+6&gt;=$E150),"A","")&amp;IF(AND(AV$4&lt;=$G150,AV$4+6&gt;=$F150),"V","")&amp;IF(AND(AV$4&lt;=$H150,AV$4+6&gt;=$H150),"R",""))</f>
        <v/>
      </c>
      <c r="AW150" s="34">
        <f>IF(OR($A150="",AW$4=""),"",IF(AND(AW$4&lt;=$D150,AW$4+6&gt;=$D150),"C","")&amp;IF(AND(AW$4&lt;=$E150,AW$4+6&gt;=$E150),"A","")&amp;IF(AND(AW$4&lt;=$G150,AW$4+6&gt;=$F150),"V","")&amp;IF(AND(AW$4&lt;=$H150,AW$4+6&gt;=$H150),"R",""))</f>
        <v/>
      </c>
      <c r="AX150" s="34">
        <f>IF(OR($A150="",AX$4=""),"",IF(AND(AX$4&lt;=$D150,AX$4+6&gt;=$D150),"C","")&amp;IF(AND(AX$4&lt;=$E150,AX$4+6&gt;=$E150),"A","")&amp;IF(AND(AX$4&lt;=$G150,AX$4+6&gt;=$F150),"V","")&amp;IF(AND(AX$4&lt;=$H150,AX$4+6&gt;=$H150),"R",""))</f>
        <v/>
      </c>
      <c r="AY150" s="34">
        <f>IF(OR($A150="",AY$4=""),"",IF(AND(AY$4&lt;=$D150,AY$4+6&gt;=$D150),"C","")&amp;IF(AND(AY$4&lt;=$E150,AY$4+6&gt;=$E150),"A","")&amp;IF(AND(AY$4&lt;=$G150,AY$4+6&gt;=$F150),"V","")&amp;IF(AND(AY$4&lt;=$H150,AY$4+6&gt;=$H150),"R",""))</f>
        <v/>
      </c>
      <c r="AZ150" s="34">
        <f>IF(OR($A150="",AZ$4=""),"",IF(AND(AZ$4&lt;=$D150,AZ$4+6&gt;=$D150),"C","")&amp;IF(AND(AZ$4&lt;=$E150,AZ$4+6&gt;=$E150),"A","")&amp;IF(AND(AZ$4&lt;=$G150,AZ$4+6&gt;=$F150),"V","")&amp;IF(AND(AZ$4&lt;=$H150,AZ$4+6&gt;=$H150),"R",""))</f>
        <v/>
      </c>
      <c r="BA150" s="34">
        <f>IF(OR($A150="",BA$4=""),"",IF(AND(BA$4&lt;=$D150,BA$4+6&gt;=$D150),"C","")&amp;IF(AND(BA$4&lt;=$E150,BA$4+6&gt;=$E150),"A","")&amp;IF(AND(BA$4&lt;=$G150,BA$4+6&gt;=$F150),"V","")&amp;IF(AND(BA$4&lt;=$H150,BA$4+6&gt;=$H150),"R",""))</f>
        <v/>
      </c>
      <c r="BB150" s="34">
        <f>IF(OR($A150="",BB$4=""),"",IF(AND(BB$4&lt;=$D150,BB$4+6&gt;=$D150),"C","")&amp;IF(AND(BB$4&lt;=$E150,BB$4+6&gt;=$E150),"A","")&amp;IF(AND(BB$4&lt;=$G150,BB$4+6&gt;=$F150),"V","")&amp;IF(AND(BB$4&lt;=$H150,BB$4+6&gt;=$H150),"R",""))</f>
        <v/>
      </c>
      <c r="BC150" s="34">
        <f>IF(OR($A150="",BC$4=""),"",IF(AND(BC$4&lt;=$D150,BC$4+6&gt;=$D150),"C","")&amp;IF(AND(BC$4&lt;=$E150,BC$4+6&gt;=$E150),"A","")&amp;IF(AND(BC$4&lt;=$G150,BC$4+6&gt;=$F150),"V","")&amp;IF(AND(BC$4&lt;=$H150,BC$4+6&gt;=$H150),"R",""))</f>
        <v/>
      </c>
      <c r="BD150" s="34">
        <f>IF(OR($A150="",BD$4=""),"",IF(AND(BD$4&lt;=$D150,BD$4+6&gt;=$D150),"C","")&amp;IF(AND(BD$4&lt;=$E150,BD$4+6&gt;=$E150),"A","")&amp;IF(AND(BD$4&lt;=$G150,BD$4+6&gt;=$F150),"V","")&amp;IF(AND(BD$4&lt;=$H150,BD$4+6&gt;=$H150),"R",""))</f>
        <v/>
      </c>
      <c r="BE150" s="34">
        <f>IF(OR($A150="",BE$4=""),"",IF(AND(BE$4&lt;=$D150,BE$4+6&gt;=$D150),"C","")&amp;IF(AND(BE$4&lt;=$E150,BE$4+6&gt;=$E150),"A","")&amp;IF(AND(BE$4&lt;=$G150,BE$4+6&gt;=$F150),"V","")&amp;IF(AND(BE$4&lt;=$H150,BE$4+6&gt;=$H150),"R",""))</f>
        <v/>
      </c>
      <c r="BF150" s="34">
        <f>IF(OR($A150="",BF$4=""),"",IF(AND(BF$4&lt;=$D150,BF$4+6&gt;=$D150),"C","")&amp;IF(AND(BF$4&lt;=$E150,BF$4+6&gt;=$E150),"A","")&amp;IF(AND(BF$4&lt;=$G150,BF$4+6&gt;=$F150),"V","")&amp;IF(AND(BF$4&lt;=$H150,BF$4+6&gt;=$H150),"R",""))</f>
        <v/>
      </c>
      <c r="BG150" s="34">
        <f>IF(OR($A150="",BG$4=""),"",IF(AND(BG$4&lt;=$D150,BG$4+6&gt;=$D150),"C","")&amp;IF(AND(BG$4&lt;=$E150,BG$4+6&gt;=$E150),"A","")&amp;IF(AND(BG$4&lt;=$G150,BG$4+6&gt;=$F150),"V","")&amp;IF(AND(BG$4&lt;=$H150,BG$4+6&gt;=$H150),"R",""))</f>
        <v/>
      </c>
      <c r="BH150" s="34">
        <f>IF(OR($A150="",BH$4=""),"",IF(AND(BH$4&lt;=$D150,BH$4+6&gt;=$D150),"C","")&amp;IF(AND(BH$4&lt;=$E150,BH$4+6&gt;=$E150),"A","")&amp;IF(AND(BH$4&lt;=$G150,BH$4+6&gt;=$F150),"V","")&amp;IF(AND(BH$4&lt;=$H150,BH$4+6&gt;=$H150),"R",""))</f>
        <v/>
      </c>
      <c r="BI150" s="34">
        <f>IF(OR($A150="",BI$4=""),"",IF(AND(BI$4&lt;=$D150,BI$4+6&gt;=$D150),"C","")&amp;IF(AND(BI$4&lt;=$E150,BI$4+6&gt;=$E150),"A","")&amp;IF(AND(BI$4&lt;=$G150,BI$4+6&gt;=$F150),"V","")&amp;IF(AND(BI$4&lt;=$H150,BI$4+6&gt;=$H150),"R",""))</f>
        <v/>
      </c>
      <c r="BJ150" s="34">
        <f>IF(OR($A150="",BJ$4=""),"",IF(AND(BJ$4&lt;=$D150,BJ$4+6&gt;=$D150),"C","")&amp;IF(AND(BJ$4&lt;=$E150,BJ$4+6&gt;=$E150),"A","")&amp;IF(AND(BJ$4&lt;=$G150,BJ$4+6&gt;=$F150),"V","")&amp;IF(AND(BJ$4&lt;=$H150,BJ$4+6&gt;=$H150),"R",""))</f>
        <v/>
      </c>
      <c r="BK150" s="34">
        <f>IF(OR($A150="",BK$4=""),"",IF(AND(BK$4&lt;=$D150,BK$4+6&gt;=$D150),"C","")&amp;IF(AND(BK$4&lt;=$E150,BK$4+6&gt;=$E150),"A","")&amp;IF(AND(BK$4&lt;=$G150,BK$4+6&gt;=$F150),"V","")&amp;IF(AND(BK$4&lt;=$H150,BK$4+6&gt;=$H150),"R",""))</f>
        <v/>
      </c>
      <c r="BL150" s="34">
        <f>IF(OR($A150="",BL$4=""),"",IF(AND(BL$4&lt;=$D150,BL$4+6&gt;=$D150),"C","")&amp;IF(AND(BL$4&lt;=$E150,BL$4+6&gt;=$E150),"A","")&amp;IF(AND(BL$4&lt;=$G150,BL$4+6&gt;=$F150),"V","")&amp;IF(AND(BL$4&lt;=$H150,BL$4+6&gt;=$H150),"R",""))</f>
        <v/>
      </c>
      <c r="BM150" s="34">
        <f>IF(OR($A150="",BM$4=""),"",IF(AND(BM$4&lt;=$D150,BM$4+6&gt;=$D150),"C","")&amp;IF(AND(BM$4&lt;=$E150,BM$4+6&gt;=$E150),"A","")&amp;IF(AND(BM$4&lt;=$G150,BM$4+6&gt;=$F150),"V","")&amp;IF(AND(BM$4&lt;=$H150,BM$4+6&gt;=$H150),"R",""))</f>
        <v/>
      </c>
      <c r="BN150" s="34">
        <f>IF(OR($A150="",BN$4=""),"",IF(AND(BN$4&lt;=$D150,BN$4+6&gt;=$D150),"C","")&amp;IF(AND(BN$4&lt;=$E150,BN$4+6&gt;=$E150),"A","")&amp;IF(AND(BN$4&lt;=$G150,BN$4+6&gt;=$F150),"V","")&amp;IF(AND(BN$4&lt;=$H150,BN$4+6&gt;=$H150),"R",""))</f>
        <v/>
      </c>
      <c r="BO150" s="34">
        <f>IF(OR($A150="",BO$4=""),"",IF(AND(BO$4&lt;=$D150,BO$4+6&gt;=$D150),"C","")&amp;IF(AND(BO$4&lt;=$E150,BO$4+6&gt;=$E150),"A","")&amp;IF(AND(BO$4&lt;=$G150,BO$4+6&gt;=$F150),"V","")&amp;IF(AND(BO$4&lt;=$H150,BO$4+6&gt;=$H150),"R",""))</f>
        <v/>
      </c>
      <c r="BP150" s="34">
        <f>IF(OR($A150="",BP$4=""),"",IF(AND(BP$4&lt;=$D150,BP$4+6&gt;=$D150),"C","")&amp;IF(AND(BP$4&lt;=$E150,BP$4+6&gt;=$E150),"A","")&amp;IF(AND(BP$4&lt;=$G150,BP$4+6&gt;=$F150),"V","")&amp;IF(AND(BP$4&lt;=$H150,BP$4+6&gt;=$H150),"R",""))</f>
        <v/>
      </c>
    </row>
    <row r="151" ht="26" customHeight="1">
      <c r="A151" s="13">
        <f>IF(Planejamento!A148="","",Planejamento!A148)</f>
        <v/>
      </c>
      <c r="B151" s="29">
        <f>IF(Planejamento!A148="","",Planejamento!B148)</f>
        <v/>
      </c>
      <c r="C151" s="29">
        <f>IF(Planejamento!A148="","",Planejamento!E148)</f>
        <v/>
      </c>
      <c r="D151" s="30">
        <f>IF(Planejamento!A148="","",Planejamento!L148)</f>
        <v/>
      </c>
      <c r="E151" s="30">
        <f>IF(Planejamento!A148="","",Planejamento!M148)</f>
        <v/>
      </c>
      <c r="F151" s="30">
        <f>IF(Planejamento!A148="","",Planejamento!G148)</f>
        <v/>
      </c>
      <c r="G151" s="30">
        <f>IF(Planejamento!A148="","",Planejamento!H148)</f>
        <v/>
      </c>
      <c r="H151" s="30">
        <f>IF(Planejamento!A148="","",Planejamento!N148)</f>
        <v/>
      </c>
      <c r="I151" s="31">
        <f>IF(OR($A151="",I$4=""),"",IF(AND(I$4&lt;=$D151,I$4+6&gt;=$D151),"C","")&amp;IF(AND(I$4&lt;=$E151,I$4+6&gt;=$E151),"A","")&amp;IF(AND(I$4&lt;=$G151,I$4+6&gt;=$F151),"V","")&amp;IF(AND(I$4&lt;=$H151,I$4+6&gt;=$H151),"R",""))</f>
        <v/>
      </c>
      <c r="J151" s="31">
        <f>IF(OR($A151="",J$4=""),"",IF(AND(J$4&lt;=$D151,J$4+6&gt;=$D151),"C","")&amp;IF(AND(J$4&lt;=$E151,J$4+6&gt;=$E151),"A","")&amp;IF(AND(J$4&lt;=$G151,J$4+6&gt;=$F151),"V","")&amp;IF(AND(J$4&lt;=$H151,J$4+6&gt;=$H151),"R",""))</f>
        <v/>
      </c>
      <c r="K151" s="31">
        <f>IF(OR($A151="",K$4=""),"",IF(AND(K$4&lt;=$D151,K$4+6&gt;=$D151),"C","")&amp;IF(AND(K$4&lt;=$E151,K$4+6&gt;=$E151),"A","")&amp;IF(AND(K$4&lt;=$G151,K$4+6&gt;=$F151),"V","")&amp;IF(AND(K$4&lt;=$H151,K$4+6&gt;=$H151),"R",""))</f>
        <v/>
      </c>
      <c r="L151" s="31">
        <f>IF(OR($A151="",L$4=""),"",IF(AND(L$4&lt;=$D151,L$4+6&gt;=$D151),"C","")&amp;IF(AND(L$4&lt;=$E151,L$4+6&gt;=$E151),"A","")&amp;IF(AND(L$4&lt;=$G151,L$4+6&gt;=$F151),"V","")&amp;IF(AND(L$4&lt;=$H151,L$4+6&gt;=$H151),"R",""))</f>
        <v/>
      </c>
      <c r="M151" s="31">
        <f>IF(OR($A151="",M$4=""),"",IF(AND(M$4&lt;=$D151,M$4+6&gt;=$D151),"C","")&amp;IF(AND(M$4&lt;=$E151,M$4+6&gt;=$E151),"A","")&amp;IF(AND(M$4&lt;=$G151,M$4+6&gt;=$F151),"V","")&amp;IF(AND(M$4&lt;=$H151,M$4+6&gt;=$H151),"R",""))</f>
        <v/>
      </c>
      <c r="N151" s="31">
        <f>IF(OR($A151="",N$4=""),"",IF(AND(N$4&lt;=$D151,N$4+6&gt;=$D151),"C","")&amp;IF(AND(N$4&lt;=$E151,N$4+6&gt;=$E151),"A","")&amp;IF(AND(N$4&lt;=$G151,N$4+6&gt;=$F151),"V","")&amp;IF(AND(N$4&lt;=$H151,N$4+6&gt;=$H151),"R",""))</f>
        <v/>
      </c>
      <c r="O151" s="31">
        <f>IF(OR($A151="",O$4=""),"",IF(AND(O$4&lt;=$D151,O$4+6&gt;=$D151),"C","")&amp;IF(AND(O$4&lt;=$E151,O$4+6&gt;=$E151),"A","")&amp;IF(AND(O$4&lt;=$G151,O$4+6&gt;=$F151),"V","")&amp;IF(AND(O$4&lt;=$H151,O$4+6&gt;=$H151),"R",""))</f>
        <v/>
      </c>
      <c r="P151" s="31">
        <f>IF(OR($A151="",P$4=""),"",IF(AND(P$4&lt;=$D151,P$4+6&gt;=$D151),"C","")&amp;IF(AND(P$4&lt;=$E151,P$4+6&gt;=$E151),"A","")&amp;IF(AND(P$4&lt;=$G151,P$4+6&gt;=$F151),"V","")&amp;IF(AND(P$4&lt;=$H151,P$4+6&gt;=$H151),"R",""))</f>
        <v/>
      </c>
      <c r="Q151" s="31">
        <f>IF(OR($A151="",Q$4=""),"",IF(AND(Q$4&lt;=$D151,Q$4+6&gt;=$D151),"C","")&amp;IF(AND(Q$4&lt;=$E151,Q$4+6&gt;=$E151),"A","")&amp;IF(AND(Q$4&lt;=$G151,Q$4+6&gt;=$F151),"V","")&amp;IF(AND(Q$4&lt;=$H151,Q$4+6&gt;=$H151),"R",""))</f>
        <v/>
      </c>
      <c r="R151" s="31">
        <f>IF(OR($A151="",R$4=""),"",IF(AND(R$4&lt;=$D151,R$4+6&gt;=$D151),"C","")&amp;IF(AND(R$4&lt;=$E151,R$4+6&gt;=$E151),"A","")&amp;IF(AND(R$4&lt;=$G151,R$4+6&gt;=$F151),"V","")&amp;IF(AND(R$4&lt;=$H151,R$4+6&gt;=$H151),"R",""))</f>
        <v/>
      </c>
      <c r="S151" s="31">
        <f>IF(OR($A151="",S$4=""),"",IF(AND(S$4&lt;=$D151,S$4+6&gt;=$D151),"C","")&amp;IF(AND(S$4&lt;=$E151,S$4+6&gt;=$E151),"A","")&amp;IF(AND(S$4&lt;=$G151,S$4+6&gt;=$F151),"V","")&amp;IF(AND(S$4&lt;=$H151,S$4+6&gt;=$H151),"R",""))</f>
        <v/>
      </c>
      <c r="T151" s="31">
        <f>IF(OR($A151="",T$4=""),"",IF(AND(T$4&lt;=$D151,T$4+6&gt;=$D151),"C","")&amp;IF(AND(T$4&lt;=$E151,T$4+6&gt;=$E151),"A","")&amp;IF(AND(T$4&lt;=$G151,T$4+6&gt;=$F151),"V","")&amp;IF(AND(T$4&lt;=$H151,T$4+6&gt;=$H151),"R",""))</f>
        <v/>
      </c>
      <c r="U151" s="31">
        <f>IF(OR($A151="",U$4=""),"",IF(AND(U$4&lt;=$D151,U$4+6&gt;=$D151),"C","")&amp;IF(AND(U$4&lt;=$E151,U$4+6&gt;=$E151),"A","")&amp;IF(AND(U$4&lt;=$G151,U$4+6&gt;=$F151),"V","")&amp;IF(AND(U$4&lt;=$H151,U$4+6&gt;=$H151),"R",""))</f>
        <v/>
      </c>
      <c r="V151" s="31">
        <f>IF(OR($A151="",V$4=""),"",IF(AND(V$4&lt;=$D151,V$4+6&gt;=$D151),"C","")&amp;IF(AND(V$4&lt;=$E151,V$4+6&gt;=$E151),"A","")&amp;IF(AND(V$4&lt;=$G151,V$4+6&gt;=$F151),"V","")&amp;IF(AND(V$4&lt;=$H151,V$4+6&gt;=$H151),"R",""))</f>
        <v/>
      </c>
      <c r="W151" s="31">
        <f>IF(OR($A151="",W$4=""),"",IF(AND(W$4&lt;=$D151,W$4+6&gt;=$D151),"C","")&amp;IF(AND(W$4&lt;=$E151,W$4+6&gt;=$E151),"A","")&amp;IF(AND(W$4&lt;=$G151,W$4+6&gt;=$F151),"V","")&amp;IF(AND(W$4&lt;=$H151,W$4+6&gt;=$H151),"R",""))</f>
        <v/>
      </c>
      <c r="X151" s="31">
        <f>IF(OR($A151="",X$4=""),"",IF(AND(X$4&lt;=$D151,X$4+6&gt;=$D151),"C","")&amp;IF(AND(X$4&lt;=$E151,X$4+6&gt;=$E151),"A","")&amp;IF(AND(X$4&lt;=$G151,X$4+6&gt;=$F151),"V","")&amp;IF(AND(X$4&lt;=$H151,X$4+6&gt;=$H151),"R",""))</f>
        <v/>
      </c>
      <c r="Y151" s="31">
        <f>IF(OR($A151="",Y$4=""),"",IF(AND(Y$4&lt;=$D151,Y$4+6&gt;=$D151),"C","")&amp;IF(AND(Y$4&lt;=$E151,Y$4+6&gt;=$E151),"A","")&amp;IF(AND(Y$4&lt;=$G151,Y$4+6&gt;=$F151),"V","")&amp;IF(AND(Y$4&lt;=$H151,Y$4+6&gt;=$H151),"R",""))</f>
        <v/>
      </c>
      <c r="Z151" s="31">
        <f>IF(OR($A151="",Z$4=""),"",IF(AND(Z$4&lt;=$D151,Z$4+6&gt;=$D151),"C","")&amp;IF(AND(Z$4&lt;=$E151,Z$4+6&gt;=$E151),"A","")&amp;IF(AND(Z$4&lt;=$G151,Z$4+6&gt;=$F151),"V","")&amp;IF(AND(Z$4&lt;=$H151,Z$4+6&gt;=$H151),"R",""))</f>
        <v/>
      </c>
      <c r="AA151" s="31">
        <f>IF(OR($A151="",AA$4=""),"",IF(AND(AA$4&lt;=$D151,AA$4+6&gt;=$D151),"C","")&amp;IF(AND(AA$4&lt;=$E151,AA$4+6&gt;=$E151),"A","")&amp;IF(AND(AA$4&lt;=$G151,AA$4+6&gt;=$F151),"V","")&amp;IF(AND(AA$4&lt;=$H151,AA$4+6&gt;=$H151),"R",""))</f>
        <v/>
      </c>
      <c r="AB151" s="31">
        <f>IF(OR($A151="",AB$4=""),"",IF(AND(AB$4&lt;=$D151,AB$4+6&gt;=$D151),"C","")&amp;IF(AND(AB$4&lt;=$E151,AB$4+6&gt;=$E151),"A","")&amp;IF(AND(AB$4&lt;=$G151,AB$4+6&gt;=$F151),"V","")&amp;IF(AND(AB$4&lt;=$H151,AB$4+6&gt;=$H151),"R",""))</f>
        <v/>
      </c>
      <c r="AC151" s="31">
        <f>IF(OR($A151="",AC$4=""),"",IF(AND(AC$4&lt;=$D151,AC$4+6&gt;=$D151),"C","")&amp;IF(AND(AC$4&lt;=$E151,AC$4+6&gt;=$E151),"A","")&amp;IF(AND(AC$4&lt;=$G151,AC$4+6&gt;=$F151),"V","")&amp;IF(AND(AC$4&lt;=$H151,AC$4+6&gt;=$H151),"R",""))</f>
        <v/>
      </c>
      <c r="AD151" s="31">
        <f>IF(OR($A151="",AD$4=""),"",IF(AND(AD$4&lt;=$D151,AD$4+6&gt;=$D151),"C","")&amp;IF(AND(AD$4&lt;=$E151,AD$4+6&gt;=$E151),"A","")&amp;IF(AND(AD$4&lt;=$G151,AD$4+6&gt;=$F151),"V","")&amp;IF(AND(AD$4&lt;=$H151,AD$4+6&gt;=$H151),"R",""))</f>
        <v/>
      </c>
      <c r="AE151" s="31">
        <f>IF(OR($A151="",AE$4=""),"",IF(AND(AE$4&lt;=$D151,AE$4+6&gt;=$D151),"C","")&amp;IF(AND(AE$4&lt;=$E151,AE$4+6&gt;=$E151),"A","")&amp;IF(AND(AE$4&lt;=$G151,AE$4+6&gt;=$F151),"V","")&amp;IF(AND(AE$4&lt;=$H151,AE$4+6&gt;=$H151),"R",""))</f>
        <v/>
      </c>
      <c r="AF151" s="31">
        <f>IF(OR($A151="",AF$4=""),"",IF(AND(AF$4&lt;=$D151,AF$4+6&gt;=$D151),"C","")&amp;IF(AND(AF$4&lt;=$E151,AF$4+6&gt;=$E151),"A","")&amp;IF(AND(AF$4&lt;=$G151,AF$4+6&gt;=$F151),"V","")&amp;IF(AND(AF$4&lt;=$H151,AF$4+6&gt;=$H151),"R",""))</f>
        <v/>
      </c>
      <c r="AG151" s="31">
        <f>IF(OR($A151="",AG$4=""),"",IF(AND(AG$4&lt;=$D151,AG$4+6&gt;=$D151),"C","")&amp;IF(AND(AG$4&lt;=$E151,AG$4+6&gt;=$E151),"A","")&amp;IF(AND(AG$4&lt;=$G151,AG$4+6&gt;=$F151),"V","")&amp;IF(AND(AG$4&lt;=$H151,AG$4+6&gt;=$H151),"R",""))</f>
        <v/>
      </c>
      <c r="AH151" s="31">
        <f>IF(OR($A151="",AH$4=""),"",IF(AND(AH$4&lt;=$D151,AH$4+6&gt;=$D151),"C","")&amp;IF(AND(AH$4&lt;=$E151,AH$4+6&gt;=$E151),"A","")&amp;IF(AND(AH$4&lt;=$G151,AH$4+6&gt;=$F151),"V","")&amp;IF(AND(AH$4&lt;=$H151,AH$4+6&gt;=$H151),"R",""))</f>
        <v/>
      </c>
      <c r="AI151" s="31">
        <f>IF(OR($A151="",AI$4=""),"",IF(AND(AI$4&lt;=$D151,AI$4+6&gt;=$D151),"C","")&amp;IF(AND(AI$4&lt;=$E151,AI$4+6&gt;=$E151),"A","")&amp;IF(AND(AI$4&lt;=$G151,AI$4+6&gt;=$F151),"V","")&amp;IF(AND(AI$4&lt;=$H151,AI$4+6&gt;=$H151),"R",""))</f>
        <v/>
      </c>
      <c r="AJ151" s="31">
        <f>IF(OR($A151="",AJ$4=""),"",IF(AND(AJ$4&lt;=$D151,AJ$4+6&gt;=$D151),"C","")&amp;IF(AND(AJ$4&lt;=$E151,AJ$4+6&gt;=$E151),"A","")&amp;IF(AND(AJ$4&lt;=$G151,AJ$4+6&gt;=$F151),"V","")&amp;IF(AND(AJ$4&lt;=$H151,AJ$4+6&gt;=$H151),"R",""))</f>
        <v/>
      </c>
      <c r="AK151" s="31">
        <f>IF(OR($A151="",AK$4=""),"",IF(AND(AK$4&lt;=$D151,AK$4+6&gt;=$D151),"C","")&amp;IF(AND(AK$4&lt;=$E151,AK$4+6&gt;=$E151),"A","")&amp;IF(AND(AK$4&lt;=$G151,AK$4+6&gt;=$F151),"V","")&amp;IF(AND(AK$4&lt;=$H151,AK$4+6&gt;=$H151),"R",""))</f>
        <v/>
      </c>
      <c r="AL151" s="31">
        <f>IF(OR($A151="",AL$4=""),"",IF(AND(AL$4&lt;=$D151,AL$4+6&gt;=$D151),"C","")&amp;IF(AND(AL$4&lt;=$E151,AL$4+6&gt;=$E151),"A","")&amp;IF(AND(AL$4&lt;=$G151,AL$4+6&gt;=$F151),"V","")&amp;IF(AND(AL$4&lt;=$H151,AL$4+6&gt;=$H151),"R",""))</f>
        <v/>
      </c>
      <c r="AM151" s="31">
        <f>IF(OR($A151="",AM$4=""),"",IF(AND(AM$4&lt;=$D151,AM$4+6&gt;=$D151),"C","")&amp;IF(AND(AM$4&lt;=$E151,AM$4+6&gt;=$E151),"A","")&amp;IF(AND(AM$4&lt;=$G151,AM$4+6&gt;=$F151),"V","")&amp;IF(AND(AM$4&lt;=$H151,AM$4+6&gt;=$H151),"R",""))</f>
        <v/>
      </c>
      <c r="AN151" s="31">
        <f>IF(OR($A151="",AN$4=""),"",IF(AND(AN$4&lt;=$D151,AN$4+6&gt;=$D151),"C","")&amp;IF(AND(AN$4&lt;=$E151,AN$4+6&gt;=$E151),"A","")&amp;IF(AND(AN$4&lt;=$G151,AN$4+6&gt;=$F151),"V","")&amp;IF(AND(AN$4&lt;=$H151,AN$4+6&gt;=$H151),"R",""))</f>
        <v/>
      </c>
      <c r="AO151" s="31">
        <f>IF(OR($A151="",AO$4=""),"",IF(AND(AO$4&lt;=$D151,AO$4+6&gt;=$D151),"C","")&amp;IF(AND(AO$4&lt;=$E151,AO$4+6&gt;=$E151),"A","")&amp;IF(AND(AO$4&lt;=$G151,AO$4+6&gt;=$F151),"V","")&amp;IF(AND(AO$4&lt;=$H151,AO$4+6&gt;=$H151),"R",""))</f>
        <v/>
      </c>
      <c r="AP151" s="31">
        <f>IF(OR($A151="",AP$4=""),"",IF(AND(AP$4&lt;=$D151,AP$4+6&gt;=$D151),"C","")&amp;IF(AND(AP$4&lt;=$E151,AP$4+6&gt;=$E151),"A","")&amp;IF(AND(AP$4&lt;=$G151,AP$4+6&gt;=$F151),"V","")&amp;IF(AND(AP$4&lt;=$H151,AP$4+6&gt;=$H151),"R",""))</f>
        <v/>
      </c>
      <c r="AQ151" s="31">
        <f>IF(OR($A151="",AQ$4=""),"",IF(AND(AQ$4&lt;=$D151,AQ$4+6&gt;=$D151),"C","")&amp;IF(AND(AQ$4&lt;=$E151,AQ$4+6&gt;=$E151),"A","")&amp;IF(AND(AQ$4&lt;=$G151,AQ$4+6&gt;=$F151),"V","")&amp;IF(AND(AQ$4&lt;=$H151,AQ$4+6&gt;=$H151),"R",""))</f>
        <v/>
      </c>
      <c r="AR151" s="31">
        <f>IF(OR($A151="",AR$4=""),"",IF(AND(AR$4&lt;=$D151,AR$4+6&gt;=$D151),"C","")&amp;IF(AND(AR$4&lt;=$E151,AR$4+6&gt;=$E151),"A","")&amp;IF(AND(AR$4&lt;=$G151,AR$4+6&gt;=$F151),"V","")&amp;IF(AND(AR$4&lt;=$H151,AR$4+6&gt;=$H151),"R",""))</f>
        <v/>
      </c>
      <c r="AS151" s="31">
        <f>IF(OR($A151="",AS$4=""),"",IF(AND(AS$4&lt;=$D151,AS$4+6&gt;=$D151),"C","")&amp;IF(AND(AS$4&lt;=$E151,AS$4+6&gt;=$E151),"A","")&amp;IF(AND(AS$4&lt;=$G151,AS$4+6&gt;=$F151),"V","")&amp;IF(AND(AS$4&lt;=$H151,AS$4+6&gt;=$H151),"R",""))</f>
        <v/>
      </c>
      <c r="AT151" s="31">
        <f>IF(OR($A151="",AT$4=""),"",IF(AND(AT$4&lt;=$D151,AT$4+6&gt;=$D151),"C","")&amp;IF(AND(AT$4&lt;=$E151,AT$4+6&gt;=$E151),"A","")&amp;IF(AND(AT$4&lt;=$G151,AT$4+6&gt;=$F151),"V","")&amp;IF(AND(AT$4&lt;=$H151,AT$4+6&gt;=$H151),"R",""))</f>
        <v/>
      </c>
      <c r="AU151" s="31">
        <f>IF(OR($A151="",AU$4=""),"",IF(AND(AU$4&lt;=$D151,AU$4+6&gt;=$D151),"C","")&amp;IF(AND(AU$4&lt;=$E151,AU$4+6&gt;=$E151),"A","")&amp;IF(AND(AU$4&lt;=$G151,AU$4+6&gt;=$F151),"V","")&amp;IF(AND(AU$4&lt;=$H151,AU$4+6&gt;=$H151),"R",""))</f>
        <v/>
      </c>
      <c r="AV151" s="31">
        <f>IF(OR($A151="",AV$4=""),"",IF(AND(AV$4&lt;=$D151,AV$4+6&gt;=$D151),"C","")&amp;IF(AND(AV$4&lt;=$E151,AV$4+6&gt;=$E151),"A","")&amp;IF(AND(AV$4&lt;=$G151,AV$4+6&gt;=$F151),"V","")&amp;IF(AND(AV$4&lt;=$H151,AV$4+6&gt;=$H151),"R",""))</f>
        <v/>
      </c>
      <c r="AW151" s="31">
        <f>IF(OR($A151="",AW$4=""),"",IF(AND(AW$4&lt;=$D151,AW$4+6&gt;=$D151),"C","")&amp;IF(AND(AW$4&lt;=$E151,AW$4+6&gt;=$E151),"A","")&amp;IF(AND(AW$4&lt;=$G151,AW$4+6&gt;=$F151),"V","")&amp;IF(AND(AW$4&lt;=$H151,AW$4+6&gt;=$H151),"R",""))</f>
        <v/>
      </c>
      <c r="AX151" s="31">
        <f>IF(OR($A151="",AX$4=""),"",IF(AND(AX$4&lt;=$D151,AX$4+6&gt;=$D151),"C","")&amp;IF(AND(AX$4&lt;=$E151,AX$4+6&gt;=$E151),"A","")&amp;IF(AND(AX$4&lt;=$G151,AX$4+6&gt;=$F151),"V","")&amp;IF(AND(AX$4&lt;=$H151,AX$4+6&gt;=$H151),"R",""))</f>
        <v/>
      </c>
      <c r="AY151" s="31">
        <f>IF(OR($A151="",AY$4=""),"",IF(AND(AY$4&lt;=$D151,AY$4+6&gt;=$D151),"C","")&amp;IF(AND(AY$4&lt;=$E151,AY$4+6&gt;=$E151),"A","")&amp;IF(AND(AY$4&lt;=$G151,AY$4+6&gt;=$F151),"V","")&amp;IF(AND(AY$4&lt;=$H151,AY$4+6&gt;=$H151),"R",""))</f>
        <v/>
      </c>
      <c r="AZ151" s="31">
        <f>IF(OR($A151="",AZ$4=""),"",IF(AND(AZ$4&lt;=$D151,AZ$4+6&gt;=$D151),"C","")&amp;IF(AND(AZ$4&lt;=$E151,AZ$4+6&gt;=$E151),"A","")&amp;IF(AND(AZ$4&lt;=$G151,AZ$4+6&gt;=$F151),"V","")&amp;IF(AND(AZ$4&lt;=$H151,AZ$4+6&gt;=$H151),"R",""))</f>
        <v/>
      </c>
      <c r="BA151" s="31">
        <f>IF(OR($A151="",BA$4=""),"",IF(AND(BA$4&lt;=$D151,BA$4+6&gt;=$D151),"C","")&amp;IF(AND(BA$4&lt;=$E151,BA$4+6&gt;=$E151),"A","")&amp;IF(AND(BA$4&lt;=$G151,BA$4+6&gt;=$F151),"V","")&amp;IF(AND(BA$4&lt;=$H151,BA$4+6&gt;=$H151),"R",""))</f>
        <v/>
      </c>
      <c r="BB151" s="31">
        <f>IF(OR($A151="",BB$4=""),"",IF(AND(BB$4&lt;=$D151,BB$4+6&gt;=$D151),"C","")&amp;IF(AND(BB$4&lt;=$E151,BB$4+6&gt;=$E151),"A","")&amp;IF(AND(BB$4&lt;=$G151,BB$4+6&gt;=$F151),"V","")&amp;IF(AND(BB$4&lt;=$H151,BB$4+6&gt;=$H151),"R",""))</f>
        <v/>
      </c>
      <c r="BC151" s="31">
        <f>IF(OR($A151="",BC$4=""),"",IF(AND(BC$4&lt;=$D151,BC$4+6&gt;=$D151),"C","")&amp;IF(AND(BC$4&lt;=$E151,BC$4+6&gt;=$E151),"A","")&amp;IF(AND(BC$4&lt;=$G151,BC$4+6&gt;=$F151),"V","")&amp;IF(AND(BC$4&lt;=$H151,BC$4+6&gt;=$H151),"R",""))</f>
        <v/>
      </c>
      <c r="BD151" s="31">
        <f>IF(OR($A151="",BD$4=""),"",IF(AND(BD$4&lt;=$D151,BD$4+6&gt;=$D151),"C","")&amp;IF(AND(BD$4&lt;=$E151,BD$4+6&gt;=$E151),"A","")&amp;IF(AND(BD$4&lt;=$G151,BD$4+6&gt;=$F151),"V","")&amp;IF(AND(BD$4&lt;=$H151,BD$4+6&gt;=$H151),"R",""))</f>
        <v/>
      </c>
      <c r="BE151" s="31">
        <f>IF(OR($A151="",BE$4=""),"",IF(AND(BE$4&lt;=$D151,BE$4+6&gt;=$D151),"C","")&amp;IF(AND(BE$4&lt;=$E151,BE$4+6&gt;=$E151),"A","")&amp;IF(AND(BE$4&lt;=$G151,BE$4+6&gt;=$F151),"V","")&amp;IF(AND(BE$4&lt;=$H151,BE$4+6&gt;=$H151),"R",""))</f>
        <v/>
      </c>
      <c r="BF151" s="31">
        <f>IF(OR($A151="",BF$4=""),"",IF(AND(BF$4&lt;=$D151,BF$4+6&gt;=$D151),"C","")&amp;IF(AND(BF$4&lt;=$E151,BF$4+6&gt;=$E151),"A","")&amp;IF(AND(BF$4&lt;=$G151,BF$4+6&gt;=$F151),"V","")&amp;IF(AND(BF$4&lt;=$H151,BF$4+6&gt;=$H151),"R",""))</f>
        <v/>
      </c>
      <c r="BG151" s="31">
        <f>IF(OR($A151="",BG$4=""),"",IF(AND(BG$4&lt;=$D151,BG$4+6&gt;=$D151),"C","")&amp;IF(AND(BG$4&lt;=$E151,BG$4+6&gt;=$E151),"A","")&amp;IF(AND(BG$4&lt;=$G151,BG$4+6&gt;=$F151),"V","")&amp;IF(AND(BG$4&lt;=$H151,BG$4+6&gt;=$H151),"R",""))</f>
        <v/>
      </c>
      <c r="BH151" s="31">
        <f>IF(OR($A151="",BH$4=""),"",IF(AND(BH$4&lt;=$D151,BH$4+6&gt;=$D151),"C","")&amp;IF(AND(BH$4&lt;=$E151,BH$4+6&gt;=$E151),"A","")&amp;IF(AND(BH$4&lt;=$G151,BH$4+6&gt;=$F151),"V","")&amp;IF(AND(BH$4&lt;=$H151,BH$4+6&gt;=$H151),"R",""))</f>
        <v/>
      </c>
      <c r="BI151" s="31">
        <f>IF(OR($A151="",BI$4=""),"",IF(AND(BI$4&lt;=$D151,BI$4+6&gt;=$D151),"C","")&amp;IF(AND(BI$4&lt;=$E151,BI$4+6&gt;=$E151),"A","")&amp;IF(AND(BI$4&lt;=$G151,BI$4+6&gt;=$F151),"V","")&amp;IF(AND(BI$4&lt;=$H151,BI$4+6&gt;=$H151),"R",""))</f>
        <v/>
      </c>
      <c r="BJ151" s="31">
        <f>IF(OR($A151="",BJ$4=""),"",IF(AND(BJ$4&lt;=$D151,BJ$4+6&gt;=$D151),"C","")&amp;IF(AND(BJ$4&lt;=$E151,BJ$4+6&gt;=$E151),"A","")&amp;IF(AND(BJ$4&lt;=$G151,BJ$4+6&gt;=$F151),"V","")&amp;IF(AND(BJ$4&lt;=$H151,BJ$4+6&gt;=$H151),"R",""))</f>
        <v/>
      </c>
      <c r="BK151" s="31">
        <f>IF(OR($A151="",BK$4=""),"",IF(AND(BK$4&lt;=$D151,BK$4+6&gt;=$D151),"C","")&amp;IF(AND(BK$4&lt;=$E151,BK$4+6&gt;=$E151),"A","")&amp;IF(AND(BK$4&lt;=$G151,BK$4+6&gt;=$F151),"V","")&amp;IF(AND(BK$4&lt;=$H151,BK$4+6&gt;=$H151),"R",""))</f>
        <v/>
      </c>
      <c r="BL151" s="31">
        <f>IF(OR($A151="",BL$4=""),"",IF(AND(BL$4&lt;=$D151,BL$4+6&gt;=$D151),"C","")&amp;IF(AND(BL$4&lt;=$E151,BL$4+6&gt;=$E151),"A","")&amp;IF(AND(BL$4&lt;=$G151,BL$4+6&gt;=$F151),"V","")&amp;IF(AND(BL$4&lt;=$H151,BL$4+6&gt;=$H151),"R",""))</f>
        <v/>
      </c>
      <c r="BM151" s="31">
        <f>IF(OR($A151="",BM$4=""),"",IF(AND(BM$4&lt;=$D151,BM$4+6&gt;=$D151),"C","")&amp;IF(AND(BM$4&lt;=$E151,BM$4+6&gt;=$E151),"A","")&amp;IF(AND(BM$4&lt;=$G151,BM$4+6&gt;=$F151),"V","")&amp;IF(AND(BM$4&lt;=$H151,BM$4+6&gt;=$H151),"R",""))</f>
        <v/>
      </c>
      <c r="BN151" s="31">
        <f>IF(OR($A151="",BN$4=""),"",IF(AND(BN$4&lt;=$D151,BN$4+6&gt;=$D151),"C","")&amp;IF(AND(BN$4&lt;=$E151,BN$4+6&gt;=$E151),"A","")&amp;IF(AND(BN$4&lt;=$G151,BN$4+6&gt;=$F151),"V","")&amp;IF(AND(BN$4&lt;=$H151,BN$4+6&gt;=$H151),"R",""))</f>
        <v/>
      </c>
      <c r="BO151" s="31">
        <f>IF(OR($A151="",BO$4=""),"",IF(AND(BO$4&lt;=$D151,BO$4+6&gt;=$D151),"C","")&amp;IF(AND(BO$4&lt;=$E151,BO$4+6&gt;=$E151),"A","")&amp;IF(AND(BO$4&lt;=$G151,BO$4+6&gt;=$F151),"V","")&amp;IF(AND(BO$4&lt;=$H151,BO$4+6&gt;=$H151),"R",""))</f>
        <v/>
      </c>
      <c r="BP151" s="31">
        <f>IF(OR($A151="",BP$4=""),"",IF(AND(BP$4&lt;=$D151,BP$4+6&gt;=$D151),"C","")&amp;IF(AND(BP$4&lt;=$E151,BP$4+6&gt;=$E151),"A","")&amp;IF(AND(BP$4&lt;=$G151,BP$4+6&gt;=$F151),"V","")&amp;IF(AND(BP$4&lt;=$H151,BP$4+6&gt;=$H151),"R",""))</f>
        <v/>
      </c>
    </row>
    <row r="152" ht="26" customHeight="1">
      <c r="A152" s="12">
        <f>IF(Planejamento!A149="","",Planejamento!A149)</f>
        <v/>
      </c>
      <c r="B152" s="32">
        <f>IF(Planejamento!A149="","",Planejamento!B149)</f>
        <v/>
      </c>
      <c r="C152" s="32">
        <f>IF(Planejamento!A149="","",Planejamento!E149)</f>
        <v/>
      </c>
      <c r="D152" s="33">
        <f>IF(Planejamento!A149="","",Planejamento!L149)</f>
        <v/>
      </c>
      <c r="E152" s="33">
        <f>IF(Planejamento!A149="","",Planejamento!M149)</f>
        <v/>
      </c>
      <c r="F152" s="33">
        <f>IF(Planejamento!A149="","",Planejamento!G149)</f>
        <v/>
      </c>
      <c r="G152" s="33">
        <f>IF(Planejamento!A149="","",Planejamento!H149)</f>
        <v/>
      </c>
      <c r="H152" s="33">
        <f>IF(Planejamento!A149="","",Planejamento!N149)</f>
        <v/>
      </c>
      <c r="I152" s="34">
        <f>IF(OR($A152="",I$4=""),"",IF(AND(I$4&lt;=$D152,I$4+6&gt;=$D152),"C","")&amp;IF(AND(I$4&lt;=$E152,I$4+6&gt;=$E152),"A","")&amp;IF(AND(I$4&lt;=$G152,I$4+6&gt;=$F152),"V","")&amp;IF(AND(I$4&lt;=$H152,I$4+6&gt;=$H152),"R",""))</f>
        <v/>
      </c>
      <c r="J152" s="34">
        <f>IF(OR($A152="",J$4=""),"",IF(AND(J$4&lt;=$D152,J$4+6&gt;=$D152),"C","")&amp;IF(AND(J$4&lt;=$E152,J$4+6&gt;=$E152),"A","")&amp;IF(AND(J$4&lt;=$G152,J$4+6&gt;=$F152),"V","")&amp;IF(AND(J$4&lt;=$H152,J$4+6&gt;=$H152),"R",""))</f>
        <v/>
      </c>
      <c r="K152" s="34">
        <f>IF(OR($A152="",K$4=""),"",IF(AND(K$4&lt;=$D152,K$4+6&gt;=$D152),"C","")&amp;IF(AND(K$4&lt;=$E152,K$4+6&gt;=$E152),"A","")&amp;IF(AND(K$4&lt;=$G152,K$4+6&gt;=$F152),"V","")&amp;IF(AND(K$4&lt;=$H152,K$4+6&gt;=$H152),"R",""))</f>
        <v/>
      </c>
      <c r="L152" s="34">
        <f>IF(OR($A152="",L$4=""),"",IF(AND(L$4&lt;=$D152,L$4+6&gt;=$D152),"C","")&amp;IF(AND(L$4&lt;=$E152,L$4+6&gt;=$E152),"A","")&amp;IF(AND(L$4&lt;=$G152,L$4+6&gt;=$F152),"V","")&amp;IF(AND(L$4&lt;=$H152,L$4+6&gt;=$H152),"R",""))</f>
        <v/>
      </c>
      <c r="M152" s="34">
        <f>IF(OR($A152="",M$4=""),"",IF(AND(M$4&lt;=$D152,M$4+6&gt;=$D152),"C","")&amp;IF(AND(M$4&lt;=$E152,M$4+6&gt;=$E152),"A","")&amp;IF(AND(M$4&lt;=$G152,M$4+6&gt;=$F152),"V","")&amp;IF(AND(M$4&lt;=$H152,M$4+6&gt;=$H152),"R",""))</f>
        <v/>
      </c>
      <c r="N152" s="34">
        <f>IF(OR($A152="",N$4=""),"",IF(AND(N$4&lt;=$D152,N$4+6&gt;=$D152),"C","")&amp;IF(AND(N$4&lt;=$E152,N$4+6&gt;=$E152),"A","")&amp;IF(AND(N$4&lt;=$G152,N$4+6&gt;=$F152),"V","")&amp;IF(AND(N$4&lt;=$H152,N$4+6&gt;=$H152),"R",""))</f>
        <v/>
      </c>
      <c r="O152" s="34">
        <f>IF(OR($A152="",O$4=""),"",IF(AND(O$4&lt;=$D152,O$4+6&gt;=$D152),"C","")&amp;IF(AND(O$4&lt;=$E152,O$4+6&gt;=$E152),"A","")&amp;IF(AND(O$4&lt;=$G152,O$4+6&gt;=$F152),"V","")&amp;IF(AND(O$4&lt;=$H152,O$4+6&gt;=$H152),"R",""))</f>
        <v/>
      </c>
      <c r="P152" s="34">
        <f>IF(OR($A152="",P$4=""),"",IF(AND(P$4&lt;=$D152,P$4+6&gt;=$D152),"C","")&amp;IF(AND(P$4&lt;=$E152,P$4+6&gt;=$E152),"A","")&amp;IF(AND(P$4&lt;=$G152,P$4+6&gt;=$F152),"V","")&amp;IF(AND(P$4&lt;=$H152,P$4+6&gt;=$H152),"R",""))</f>
        <v/>
      </c>
      <c r="Q152" s="34">
        <f>IF(OR($A152="",Q$4=""),"",IF(AND(Q$4&lt;=$D152,Q$4+6&gt;=$D152),"C","")&amp;IF(AND(Q$4&lt;=$E152,Q$4+6&gt;=$E152),"A","")&amp;IF(AND(Q$4&lt;=$G152,Q$4+6&gt;=$F152),"V","")&amp;IF(AND(Q$4&lt;=$H152,Q$4+6&gt;=$H152),"R",""))</f>
        <v/>
      </c>
      <c r="R152" s="34">
        <f>IF(OR($A152="",R$4=""),"",IF(AND(R$4&lt;=$D152,R$4+6&gt;=$D152),"C","")&amp;IF(AND(R$4&lt;=$E152,R$4+6&gt;=$E152),"A","")&amp;IF(AND(R$4&lt;=$G152,R$4+6&gt;=$F152),"V","")&amp;IF(AND(R$4&lt;=$H152,R$4+6&gt;=$H152),"R",""))</f>
        <v/>
      </c>
      <c r="S152" s="34">
        <f>IF(OR($A152="",S$4=""),"",IF(AND(S$4&lt;=$D152,S$4+6&gt;=$D152),"C","")&amp;IF(AND(S$4&lt;=$E152,S$4+6&gt;=$E152),"A","")&amp;IF(AND(S$4&lt;=$G152,S$4+6&gt;=$F152),"V","")&amp;IF(AND(S$4&lt;=$H152,S$4+6&gt;=$H152),"R",""))</f>
        <v/>
      </c>
      <c r="T152" s="34">
        <f>IF(OR($A152="",T$4=""),"",IF(AND(T$4&lt;=$D152,T$4+6&gt;=$D152),"C","")&amp;IF(AND(T$4&lt;=$E152,T$4+6&gt;=$E152),"A","")&amp;IF(AND(T$4&lt;=$G152,T$4+6&gt;=$F152),"V","")&amp;IF(AND(T$4&lt;=$H152,T$4+6&gt;=$H152),"R",""))</f>
        <v/>
      </c>
      <c r="U152" s="34">
        <f>IF(OR($A152="",U$4=""),"",IF(AND(U$4&lt;=$D152,U$4+6&gt;=$D152),"C","")&amp;IF(AND(U$4&lt;=$E152,U$4+6&gt;=$E152),"A","")&amp;IF(AND(U$4&lt;=$G152,U$4+6&gt;=$F152),"V","")&amp;IF(AND(U$4&lt;=$H152,U$4+6&gt;=$H152),"R",""))</f>
        <v/>
      </c>
      <c r="V152" s="34">
        <f>IF(OR($A152="",V$4=""),"",IF(AND(V$4&lt;=$D152,V$4+6&gt;=$D152),"C","")&amp;IF(AND(V$4&lt;=$E152,V$4+6&gt;=$E152),"A","")&amp;IF(AND(V$4&lt;=$G152,V$4+6&gt;=$F152),"V","")&amp;IF(AND(V$4&lt;=$H152,V$4+6&gt;=$H152),"R",""))</f>
        <v/>
      </c>
      <c r="W152" s="34">
        <f>IF(OR($A152="",W$4=""),"",IF(AND(W$4&lt;=$D152,W$4+6&gt;=$D152),"C","")&amp;IF(AND(W$4&lt;=$E152,W$4+6&gt;=$E152),"A","")&amp;IF(AND(W$4&lt;=$G152,W$4+6&gt;=$F152),"V","")&amp;IF(AND(W$4&lt;=$H152,W$4+6&gt;=$H152),"R",""))</f>
        <v/>
      </c>
      <c r="X152" s="34">
        <f>IF(OR($A152="",X$4=""),"",IF(AND(X$4&lt;=$D152,X$4+6&gt;=$D152),"C","")&amp;IF(AND(X$4&lt;=$E152,X$4+6&gt;=$E152),"A","")&amp;IF(AND(X$4&lt;=$G152,X$4+6&gt;=$F152),"V","")&amp;IF(AND(X$4&lt;=$H152,X$4+6&gt;=$H152),"R",""))</f>
        <v/>
      </c>
      <c r="Y152" s="34">
        <f>IF(OR($A152="",Y$4=""),"",IF(AND(Y$4&lt;=$D152,Y$4+6&gt;=$D152),"C","")&amp;IF(AND(Y$4&lt;=$E152,Y$4+6&gt;=$E152),"A","")&amp;IF(AND(Y$4&lt;=$G152,Y$4+6&gt;=$F152),"V","")&amp;IF(AND(Y$4&lt;=$H152,Y$4+6&gt;=$H152),"R",""))</f>
        <v/>
      </c>
      <c r="Z152" s="34">
        <f>IF(OR($A152="",Z$4=""),"",IF(AND(Z$4&lt;=$D152,Z$4+6&gt;=$D152),"C","")&amp;IF(AND(Z$4&lt;=$E152,Z$4+6&gt;=$E152),"A","")&amp;IF(AND(Z$4&lt;=$G152,Z$4+6&gt;=$F152),"V","")&amp;IF(AND(Z$4&lt;=$H152,Z$4+6&gt;=$H152),"R",""))</f>
        <v/>
      </c>
      <c r="AA152" s="34">
        <f>IF(OR($A152="",AA$4=""),"",IF(AND(AA$4&lt;=$D152,AA$4+6&gt;=$D152),"C","")&amp;IF(AND(AA$4&lt;=$E152,AA$4+6&gt;=$E152),"A","")&amp;IF(AND(AA$4&lt;=$G152,AA$4+6&gt;=$F152),"V","")&amp;IF(AND(AA$4&lt;=$H152,AA$4+6&gt;=$H152),"R",""))</f>
        <v/>
      </c>
      <c r="AB152" s="34">
        <f>IF(OR($A152="",AB$4=""),"",IF(AND(AB$4&lt;=$D152,AB$4+6&gt;=$D152),"C","")&amp;IF(AND(AB$4&lt;=$E152,AB$4+6&gt;=$E152),"A","")&amp;IF(AND(AB$4&lt;=$G152,AB$4+6&gt;=$F152),"V","")&amp;IF(AND(AB$4&lt;=$H152,AB$4+6&gt;=$H152),"R",""))</f>
        <v/>
      </c>
      <c r="AC152" s="34">
        <f>IF(OR($A152="",AC$4=""),"",IF(AND(AC$4&lt;=$D152,AC$4+6&gt;=$D152),"C","")&amp;IF(AND(AC$4&lt;=$E152,AC$4+6&gt;=$E152),"A","")&amp;IF(AND(AC$4&lt;=$G152,AC$4+6&gt;=$F152),"V","")&amp;IF(AND(AC$4&lt;=$H152,AC$4+6&gt;=$H152),"R",""))</f>
        <v/>
      </c>
      <c r="AD152" s="34">
        <f>IF(OR($A152="",AD$4=""),"",IF(AND(AD$4&lt;=$D152,AD$4+6&gt;=$D152),"C","")&amp;IF(AND(AD$4&lt;=$E152,AD$4+6&gt;=$E152),"A","")&amp;IF(AND(AD$4&lt;=$G152,AD$4+6&gt;=$F152),"V","")&amp;IF(AND(AD$4&lt;=$H152,AD$4+6&gt;=$H152),"R",""))</f>
        <v/>
      </c>
      <c r="AE152" s="34">
        <f>IF(OR($A152="",AE$4=""),"",IF(AND(AE$4&lt;=$D152,AE$4+6&gt;=$D152),"C","")&amp;IF(AND(AE$4&lt;=$E152,AE$4+6&gt;=$E152),"A","")&amp;IF(AND(AE$4&lt;=$G152,AE$4+6&gt;=$F152),"V","")&amp;IF(AND(AE$4&lt;=$H152,AE$4+6&gt;=$H152),"R",""))</f>
        <v/>
      </c>
      <c r="AF152" s="34">
        <f>IF(OR($A152="",AF$4=""),"",IF(AND(AF$4&lt;=$D152,AF$4+6&gt;=$D152),"C","")&amp;IF(AND(AF$4&lt;=$E152,AF$4+6&gt;=$E152),"A","")&amp;IF(AND(AF$4&lt;=$G152,AF$4+6&gt;=$F152),"V","")&amp;IF(AND(AF$4&lt;=$H152,AF$4+6&gt;=$H152),"R",""))</f>
        <v/>
      </c>
      <c r="AG152" s="34">
        <f>IF(OR($A152="",AG$4=""),"",IF(AND(AG$4&lt;=$D152,AG$4+6&gt;=$D152),"C","")&amp;IF(AND(AG$4&lt;=$E152,AG$4+6&gt;=$E152),"A","")&amp;IF(AND(AG$4&lt;=$G152,AG$4+6&gt;=$F152),"V","")&amp;IF(AND(AG$4&lt;=$H152,AG$4+6&gt;=$H152),"R",""))</f>
        <v/>
      </c>
      <c r="AH152" s="34">
        <f>IF(OR($A152="",AH$4=""),"",IF(AND(AH$4&lt;=$D152,AH$4+6&gt;=$D152),"C","")&amp;IF(AND(AH$4&lt;=$E152,AH$4+6&gt;=$E152),"A","")&amp;IF(AND(AH$4&lt;=$G152,AH$4+6&gt;=$F152),"V","")&amp;IF(AND(AH$4&lt;=$H152,AH$4+6&gt;=$H152),"R",""))</f>
        <v/>
      </c>
      <c r="AI152" s="34">
        <f>IF(OR($A152="",AI$4=""),"",IF(AND(AI$4&lt;=$D152,AI$4+6&gt;=$D152),"C","")&amp;IF(AND(AI$4&lt;=$E152,AI$4+6&gt;=$E152),"A","")&amp;IF(AND(AI$4&lt;=$G152,AI$4+6&gt;=$F152),"V","")&amp;IF(AND(AI$4&lt;=$H152,AI$4+6&gt;=$H152),"R",""))</f>
        <v/>
      </c>
      <c r="AJ152" s="34">
        <f>IF(OR($A152="",AJ$4=""),"",IF(AND(AJ$4&lt;=$D152,AJ$4+6&gt;=$D152),"C","")&amp;IF(AND(AJ$4&lt;=$E152,AJ$4+6&gt;=$E152),"A","")&amp;IF(AND(AJ$4&lt;=$G152,AJ$4+6&gt;=$F152),"V","")&amp;IF(AND(AJ$4&lt;=$H152,AJ$4+6&gt;=$H152),"R",""))</f>
        <v/>
      </c>
      <c r="AK152" s="34">
        <f>IF(OR($A152="",AK$4=""),"",IF(AND(AK$4&lt;=$D152,AK$4+6&gt;=$D152),"C","")&amp;IF(AND(AK$4&lt;=$E152,AK$4+6&gt;=$E152),"A","")&amp;IF(AND(AK$4&lt;=$G152,AK$4+6&gt;=$F152),"V","")&amp;IF(AND(AK$4&lt;=$H152,AK$4+6&gt;=$H152),"R",""))</f>
        <v/>
      </c>
      <c r="AL152" s="34">
        <f>IF(OR($A152="",AL$4=""),"",IF(AND(AL$4&lt;=$D152,AL$4+6&gt;=$D152),"C","")&amp;IF(AND(AL$4&lt;=$E152,AL$4+6&gt;=$E152),"A","")&amp;IF(AND(AL$4&lt;=$G152,AL$4+6&gt;=$F152),"V","")&amp;IF(AND(AL$4&lt;=$H152,AL$4+6&gt;=$H152),"R",""))</f>
        <v/>
      </c>
      <c r="AM152" s="34">
        <f>IF(OR($A152="",AM$4=""),"",IF(AND(AM$4&lt;=$D152,AM$4+6&gt;=$D152),"C","")&amp;IF(AND(AM$4&lt;=$E152,AM$4+6&gt;=$E152),"A","")&amp;IF(AND(AM$4&lt;=$G152,AM$4+6&gt;=$F152),"V","")&amp;IF(AND(AM$4&lt;=$H152,AM$4+6&gt;=$H152),"R",""))</f>
        <v/>
      </c>
      <c r="AN152" s="34">
        <f>IF(OR($A152="",AN$4=""),"",IF(AND(AN$4&lt;=$D152,AN$4+6&gt;=$D152),"C","")&amp;IF(AND(AN$4&lt;=$E152,AN$4+6&gt;=$E152),"A","")&amp;IF(AND(AN$4&lt;=$G152,AN$4+6&gt;=$F152),"V","")&amp;IF(AND(AN$4&lt;=$H152,AN$4+6&gt;=$H152),"R",""))</f>
        <v/>
      </c>
      <c r="AO152" s="34">
        <f>IF(OR($A152="",AO$4=""),"",IF(AND(AO$4&lt;=$D152,AO$4+6&gt;=$D152),"C","")&amp;IF(AND(AO$4&lt;=$E152,AO$4+6&gt;=$E152),"A","")&amp;IF(AND(AO$4&lt;=$G152,AO$4+6&gt;=$F152),"V","")&amp;IF(AND(AO$4&lt;=$H152,AO$4+6&gt;=$H152),"R",""))</f>
        <v/>
      </c>
      <c r="AP152" s="34">
        <f>IF(OR($A152="",AP$4=""),"",IF(AND(AP$4&lt;=$D152,AP$4+6&gt;=$D152),"C","")&amp;IF(AND(AP$4&lt;=$E152,AP$4+6&gt;=$E152),"A","")&amp;IF(AND(AP$4&lt;=$G152,AP$4+6&gt;=$F152),"V","")&amp;IF(AND(AP$4&lt;=$H152,AP$4+6&gt;=$H152),"R",""))</f>
        <v/>
      </c>
      <c r="AQ152" s="34">
        <f>IF(OR($A152="",AQ$4=""),"",IF(AND(AQ$4&lt;=$D152,AQ$4+6&gt;=$D152),"C","")&amp;IF(AND(AQ$4&lt;=$E152,AQ$4+6&gt;=$E152),"A","")&amp;IF(AND(AQ$4&lt;=$G152,AQ$4+6&gt;=$F152),"V","")&amp;IF(AND(AQ$4&lt;=$H152,AQ$4+6&gt;=$H152),"R",""))</f>
        <v/>
      </c>
      <c r="AR152" s="34">
        <f>IF(OR($A152="",AR$4=""),"",IF(AND(AR$4&lt;=$D152,AR$4+6&gt;=$D152),"C","")&amp;IF(AND(AR$4&lt;=$E152,AR$4+6&gt;=$E152),"A","")&amp;IF(AND(AR$4&lt;=$G152,AR$4+6&gt;=$F152),"V","")&amp;IF(AND(AR$4&lt;=$H152,AR$4+6&gt;=$H152),"R",""))</f>
        <v/>
      </c>
      <c r="AS152" s="34">
        <f>IF(OR($A152="",AS$4=""),"",IF(AND(AS$4&lt;=$D152,AS$4+6&gt;=$D152),"C","")&amp;IF(AND(AS$4&lt;=$E152,AS$4+6&gt;=$E152),"A","")&amp;IF(AND(AS$4&lt;=$G152,AS$4+6&gt;=$F152),"V","")&amp;IF(AND(AS$4&lt;=$H152,AS$4+6&gt;=$H152),"R",""))</f>
        <v/>
      </c>
      <c r="AT152" s="34">
        <f>IF(OR($A152="",AT$4=""),"",IF(AND(AT$4&lt;=$D152,AT$4+6&gt;=$D152),"C","")&amp;IF(AND(AT$4&lt;=$E152,AT$4+6&gt;=$E152),"A","")&amp;IF(AND(AT$4&lt;=$G152,AT$4+6&gt;=$F152),"V","")&amp;IF(AND(AT$4&lt;=$H152,AT$4+6&gt;=$H152),"R",""))</f>
        <v/>
      </c>
      <c r="AU152" s="34">
        <f>IF(OR($A152="",AU$4=""),"",IF(AND(AU$4&lt;=$D152,AU$4+6&gt;=$D152),"C","")&amp;IF(AND(AU$4&lt;=$E152,AU$4+6&gt;=$E152),"A","")&amp;IF(AND(AU$4&lt;=$G152,AU$4+6&gt;=$F152),"V","")&amp;IF(AND(AU$4&lt;=$H152,AU$4+6&gt;=$H152),"R",""))</f>
        <v/>
      </c>
      <c r="AV152" s="34">
        <f>IF(OR($A152="",AV$4=""),"",IF(AND(AV$4&lt;=$D152,AV$4+6&gt;=$D152),"C","")&amp;IF(AND(AV$4&lt;=$E152,AV$4+6&gt;=$E152),"A","")&amp;IF(AND(AV$4&lt;=$G152,AV$4+6&gt;=$F152),"V","")&amp;IF(AND(AV$4&lt;=$H152,AV$4+6&gt;=$H152),"R",""))</f>
        <v/>
      </c>
      <c r="AW152" s="34">
        <f>IF(OR($A152="",AW$4=""),"",IF(AND(AW$4&lt;=$D152,AW$4+6&gt;=$D152),"C","")&amp;IF(AND(AW$4&lt;=$E152,AW$4+6&gt;=$E152),"A","")&amp;IF(AND(AW$4&lt;=$G152,AW$4+6&gt;=$F152),"V","")&amp;IF(AND(AW$4&lt;=$H152,AW$4+6&gt;=$H152),"R",""))</f>
        <v/>
      </c>
      <c r="AX152" s="34">
        <f>IF(OR($A152="",AX$4=""),"",IF(AND(AX$4&lt;=$D152,AX$4+6&gt;=$D152),"C","")&amp;IF(AND(AX$4&lt;=$E152,AX$4+6&gt;=$E152),"A","")&amp;IF(AND(AX$4&lt;=$G152,AX$4+6&gt;=$F152),"V","")&amp;IF(AND(AX$4&lt;=$H152,AX$4+6&gt;=$H152),"R",""))</f>
        <v/>
      </c>
      <c r="AY152" s="34">
        <f>IF(OR($A152="",AY$4=""),"",IF(AND(AY$4&lt;=$D152,AY$4+6&gt;=$D152),"C","")&amp;IF(AND(AY$4&lt;=$E152,AY$4+6&gt;=$E152),"A","")&amp;IF(AND(AY$4&lt;=$G152,AY$4+6&gt;=$F152),"V","")&amp;IF(AND(AY$4&lt;=$H152,AY$4+6&gt;=$H152),"R",""))</f>
        <v/>
      </c>
      <c r="AZ152" s="34">
        <f>IF(OR($A152="",AZ$4=""),"",IF(AND(AZ$4&lt;=$D152,AZ$4+6&gt;=$D152),"C","")&amp;IF(AND(AZ$4&lt;=$E152,AZ$4+6&gt;=$E152),"A","")&amp;IF(AND(AZ$4&lt;=$G152,AZ$4+6&gt;=$F152),"V","")&amp;IF(AND(AZ$4&lt;=$H152,AZ$4+6&gt;=$H152),"R",""))</f>
        <v/>
      </c>
      <c r="BA152" s="34">
        <f>IF(OR($A152="",BA$4=""),"",IF(AND(BA$4&lt;=$D152,BA$4+6&gt;=$D152),"C","")&amp;IF(AND(BA$4&lt;=$E152,BA$4+6&gt;=$E152),"A","")&amp;IF(AND(BA$4&lt;=$G152,BA$4+6&gt;=$F152),"V","")&amp;IF(AND(BA$4&lt;=$H152,BA$4+6&gt;=$H152),"R",""))</f>
        <v/>
      </c>
      <c r="BB152" s="34">
        <f>IF(OR($A152="",BB$4=""),"",IF(AND(BB$4&lt;=$D152,BB$4+6&gt;=$D152),"C","")&amp;IF(AND(BB$4&lt;=$E152,BB$4+6&gt;=$E152),"A","")&amp;IF(AND(BB$4&lt;=$G152,BB$4+6&gt;=$F152),"V","")&amp;IF(AND(BB$4&lt;=$H152,BB$4+6&gt;=$H152),"R",""))</f>
        <v/>
      </c>
      <c r="BC152" s="34">
        <f>IF(OR($A152="",BC$4=""),"",IF(AND(BC$4&lt;=$D152,BC$4+6&gt;=$D152),"C","")&amp;IF(AND(BC$4&lt;=$E152,BC$4+6&gt;=$E152),"A","")&amp;IF(AND(BC$4&lt;=$G152,BC$4+6&gt;=$F152),"V","")&amp;IF(AND(BC$4&lt;=$H152,BC$4+6&gt;=$H152),"R",""))</f>
        <v/>
      </c>
      <c r="BD152" s="34">
        <f>IF(OR($A152="",BD$4=""),"",IF(AND(BD$4&lt;=$D152,BD$4+6&gt;=$D152),"C","")&amp;IF(AND(BD$4&lt;=$E152,BD$4+6&gt;=$E152),"A","")&amp;IF(AND(BD$4&lt;=$G152,BD$4+6&gt;=$F152),"V","")&amp;IF(AND(BD$4&lt;=$H152,BD$4+6&gt;=$H152),"R",""))</f>
        <v/>
      </c>
      <c r="BE152" s="34">
        <f>IF(OR($A152="",BE$4=""),"",IF(AND(BE$4&lt;=$D152,BE$4+6&gt;=$D152),"C","")&amp;IF(AND(BE$4&lt;=$E152,BE$4+6&gt;=$E152),"A","")&amp;IF(AND(BE$4&lt;=$G152,BE$4+6&gt;=$F152),"V","")&amp;IF(AND(BE$4&lt;=$H152,BE$4+6&gt;=$H152),"R",""))</f>
        <v/>
      </c>
      <c r="BF152" s="34">
        <f>IF(OR($A152="",BF$4=""),"",IF(AND(BF$4&lt;=$D152,BF$4+6&gt;=$D152),"C","")&amp;IF(AND(BF$4&lt;=$E152,BF$4+6&gt;=$E152),"A","")&amp;IF(AND(BF$4&lt;=$G152,BF$4+6&gt;=$F152),"V","")&amp;IF(AND(BF$4&lt;=$H152,BF$4+6&gt;=$H152),"R",""))</f>
        <v/>
      </c>
      <c r="BG152" s="34">
        <f>IF(OR($A152="",BG$4=""),"",IF(AND(BG$4&lt;=$D152,BG$4+6&gt;=$D152),"C","")&amp;IF(AND(BG$4&lt;=$E152,BG$4+6&gt;=$E152),"A","")&amp;IF(AND(BG$4&lt;=$G152,BG$4+6&gt;=$F152),"V","")&amp;IF(AND(BG$4&lt;=$H152,BG$4+6&gt;=$H152),"R",""))</f>
        <v/>
      </c>
      <c r="BH152" s="34">
        <f>IF(OR($A152="",BH$4=""),"",IF(AND(BH$4&lt;=$D152,BH$4+6&gt;=$D152),"C","")&amp;IF(AND(BH$4&lt;=$E152,BH$4+6&gt;=$E152),"A","")&amp;IF(AND(BH$4&lt;=$G152,BH$4+6&gt;=$F152),"V","")&amp;IF(AND(BH$4&lt;=$H152,BH$4+6&gt;=$H152),"R",""))</f>
        <v/>
      </c>
      <c r="BI152" s="34">
        <f>IF(OR($A152="",BI$4=""),"",IF(AND(BI$4&lt;=$D152,BI$4+6&gt;=$D152),"C","")&amp;IF(AND(BI$4&lt;=$E152,BI$4+6&gt;=$E152),"A","")&amp;IF(AND(BI$4&lt;=$G152,BI$4+6&gt;=$F152),"V","")&amp;IF(AND(BI$4&lt;=$H152,BI$4+6&gt;=$H152),"R",""))</f>
        <v/>
      </c>
      <c r="BJ152" s="34">
        <f>IF(OR($A152="",BJ$4=""),"",IF(AND(BJ$4&lt;=$D152,BJ$4+6&gt;=$D152),"C","")&amp;IF(AND(BJ$4&lt;=$E152,BJ$4+6&gt;=$E152),"A","")&amp;IF(AND(BJ$4&lt;=$G152,BJ$4+6&gt;=$F152),"V","")&amp;IF(AND(BJ$4&lt;=$H152,BJ$4+6&gt;=$H152),"R",""))</f>
        <v/>
      </c>
      <c r="BK152" s="34">
        <f>IF(OR($A152="",BK$4=""),"",IF(AND(BK$4&lt;=$D152,BK$4+6&gt;=$D152),"C","")&amp;IF(AND(BK$4&lt;=$E152,BK$4+6&gt;=$E152),"A","")&amp;IF(AND(BK$4&lt;=$G152,BK$4+6&gt;=$F152),"V","")&amp;IF(AND(BK$4&lt;=$H152,BK$4+6&gt;=$H152),"R",""))</f>
        <v/>
      </c>
      <c r="BL152" s="34">
        <f>IF(OR($A152="",BL$4=""),"",IF(AND(BL$4&lt;=$D152,BL$4+6&gt;=$D152),"C","")&amp;IF(AND(BL$4&lt;=$E152,BL$4+6&gt;=$E152),"A","")&amp;IF(AND(BL$4&lt;=$G152,BL$4+6&gt;=$F152),"V","")&amp;IF(AND(BL$4&lt;=$H152,BL$4+6&gt;=$H152),"R",""))</f>
        <v/>
      </c>
      <c r="BM152" s="34">
        <f>IF(OR($A152="",BM$4=""),"",IF(AND(BM$4&lt;=$D152,BM$4+6&gt;=$D152),"C","")&amp;IF(AND(BM$4&lt;=$E152,BM$4+6&gt;=$E152),"A","")&amp;IF(AND(BM$4&lt;=$G152,BM$4+6&gt;=$F152),"V","")&amp;IF(AND(BM$4&lt;=$H152,BM$4+6&gt;=$H152),"R",""))</f>
        <v/>
      </c>
      <c r="BN152" s="34">
        <f>IF(OR($A152="",BN$4=""),"",IF(AND(BN$4&lt;=$D152,BN$4+6&gt;=$D152),"C","")&amp;IF(AND(BN$4&lt;=$E152,BN$4+6&gt;=$E152),"A","")&amp;IF(AND(BN$4&lt;=$G152,BN$4+6&gt;=$F152),"V","")&amp;IF(AND(BN$4&lt;=$H152,BN$4+6&gt;=$H152),"R",""))</f>
        <v/>
      </c>
      <c r="BO152" s="34">
        <f>IF(OR($A152="",BO$4=""),"",IF(AND(BO$4&lt;=$D152,BO$4+6&gt;=$D152),"C","")&amp;IF(AND(BO$4&lt;=$E152,BO$4+6&gt;=$E152),"A","")&amp;IF(AND(BO$4&lt;=$G152,BO$4+6&gt;=$F152),"V","")&amp;IF(AND(BO$4&lt;=$H152,BO$4+6&gt;=$H152),"R",""))</f>
        <v/>
      </c>
      <c r="BP152" s="34">
        <f>IF(OR($A152="",BP$4=""),"",IF(AND(BP$4&lt;=$D152,BP$4+6&gt;=$D152),"C","")&amp;IF(AND(BP$4&lt;=$E152,BP$4+6&gt;=$E152),"A","")&amp;IF(AND(BP$4&lt;=$G152,BP$4+6&gt;=$F152),"V","")&amp;IF(AND(BP$4&lt;=$H152,BP$4+6&gt;=$H152),"R",""))</f>
        <v/>
      </c>
    </row>
    <row r="153" ht="26" customHeight="1">
      <c r="A153" s="13">
        <f>IF(Planejamento!A150="","",Planejamento!A150)</f>
        <v/>
      </c>
      <c r="B153" s="29">
        <f>IF(Planejamento!A150="","",Planejamento!B150)</f>
        <v/>
      </c>
      <c r="C153" s="29">
        <f>IF(Planejamento!A150="","",Planejamento!E150)</f>
        <v/>
      </c>
      <c r="D153" s="30">
        <f>IF(Planejamento!A150="","",Planejamento!L150)</f>
        <v/>
      </c>
      <c r="E153" s="30">
        <f>IF(Planejamento!A150="","",Planejamento!M150)</f>
        <v/>
      </c>
      <c r="F153" s="30">
        <f>IF(Planejamento!A150="","",Planejamento!G150)</f>
        <v/>
      </c>
      <c r="G153" s="30">
        <f>IF(Planejamento!A150="","",Planejamento!H150)</f>
        <v/>
      </c>
      <c r="H153" s="30">
        <f>IF(Planejamento!A150="","",Planejamento!N150)</f>
        <v/>
      </c>
      <c r="I153" s="31">
        <f>IF(OR($A153="",I$4=""),"",IF(AND(I$4&lt;=$D153,I$4+6&gt;=$D153),"C","")&amp;IF(AND(I$4&lt;=$E153,I$4+6&gt;=$E153),"A","")&amp;IF(AND(I$4&lt;=$G153,I$4+6&gt;=$F153),"V","")&amp;IF(AND(I$4&lt;=$H153,I$4+6&gt;=$H153),"R",""))</f>
        <v/>
      </c>
      <c r="J153" s="31">
        <f>IF(OR($A153="",J$4=""),"",IF(AND(J$4&lt;=$D153,J$4+6&gt;=$D153),"C","")&amp;IF(AND(J$4&lt;=$E153,J$4+6&gt;=$E153),"A","")&amp;IF(AND(J$4&lt;=$G153,J$4+6&gt;=$F153),"V","")&amp;IF(AND(J$4&lt;=$H153,J$4+6&gt;=$H153),"R",""))</f>
        <v/>
      </c>
      <c r="K153" s="31">
        <f>IF(OR($A153="",K$4=""),"",IF(AND(K$4&lt;=$D153,K$4+6&gt;=$D153),"C","")&amp;IF(AND(K$4&lt;=$E153,K$4+6&gt;=$E153),"A","")&amp;IF(AND(K$4&lt;=$G153,K$4+6&gt;=$F153),"V","")&amp;IF(AND(K$4&lt;=$H153,K$4+6&gt;=$H153),"R",""))</f>
        <v/>
      </c>
      <c r="L153" s="31">
        <f>IF(OR($A153="",L$4=""),"",IF(AND(L$4&lt;=$D153,L$4+6&gt;=$D153),"C","")&amp;IF(AND(L$4&lt;=$E153,L$4+6&gt;=$E153),"A","")&amp;IF(AND(L$4&lt;=$G153,L$4+6&gt;=$F153),"V","")&amp;IF(AND(L$4&lt;=$H153,L$4+6&gt;=$H153),"R",""))</f>
        <v/>
      </c>
      <c r="M153" s="31">
        <f>IF(OR($A153="",M$4=""),"",IF(AND(M$4&lt;=$D153,M$4+6&gt;=$D153),"C","")&amp;IF(AND(M$4&lt;=$E153,M$4+6&gt;=$E153),"A","")&amp;IF(AND(M$4&lt;=$G153,M$4+6&gt;=$F153),"V","")&amp;IF(AND(M$4&lt;=$H153,M$4+6&gt;=$H153),"R",""))</f>
        <v/>
      </c>
      <c r="N153" s="31">
        <f>IF(OR($A153="",N$4=""),"",IF(AND(N$4&lt;=$D153,N$4+6&gt;=$D153),"C","")&amp;IF(AND(N$4&lt;=$E153,N$4+6&gt;=$E153),"A","")&amp;IF(AND(N$4&lt;=$G153,N$4+6&gt;=$F153),"V","")&amp;IF(AND(N$4&lt;=$H153,N$4+6&gt;=$H153),"R",""))</f>
        <v/>
      </c>
      <c r="O153" s="31">
        <f>IF(OR($A153="",O$4=""),"",IF(AND(O$4&lt;=$D153,O$4+6&gt;=$D153),"C","")&amp;IF(AND(O$4&lt;=$E153,O$4+6&gt;=$E153),"A","")&amp;IF(AND(O$4&lt;=$G153,O$4+6&gt;=$F153),"V","")&amp;IF(AND(O$4&lt;=$H153,O$4+6&gt;=$H153),"R",""))</f>
        <v/>
      </c>
      <c r="P153" s="31">
        <f>IF(OR($A153="",P$4=""),"",IF(AND(P$4&lt;=$D153,P$4+6&gt;=$D153),"C","")&amp;IF(AND(P$4&lt;=$E153,P$4+6&gt;=$E153),"A","")&amp;IF(AND(P$4&lt;=$G153,P$4+6&gt;=$F153),"V","")&amp;IF(AND(P$4&lt;=$H153,P$4+6&gt;=$H153),"R",""))</f>
        <v/>
      </c>
      <c r="Q153" s="31">
        <f>IF(OR($A153="",Q$4=""),"",IF(AND(Q$4&lt;=$D153,Q$4+6&gt;=$D153),"C","")&amp;IF(AND(Q$4&lt;=$E153,Q$4+6&gt;=$E153),"A","")&amp;IF(AND(Q$4&lt;=$G153,Q$4+6&gt;=$F153),"V","")&amp;IF(AND(Q$4&lt;=$H153,Q$4+6&gt;=$H153),"R",""))</f>
        <v/>
      </c>
      <c r="R153" s="31">
        <f>IF(OR($A153="",R$4=""),"",IF(AND(R$4&lt;=$D153,R$4+6&gt;=$D153),"C","")&amp;IF(AND(R$4&lt;=$E153,R$4+6&gt;=$E153),"A","")&amp;IF(AND(R$4&lt;=$G153,R$4+6&gt;=$F153),"V","")&amp;IF(AND(R$4&lt;=$H153,R$4+6&gt;=$H153),"R",""))</f>
        <v/>
      </c>
      <c r="S153" s="31">
        <f>IF(OR($A153="",S$4=""),"",IF(AND(S$4&lt;=$D153,S$4+6&gt;=$D153),"C","")&amp;IF(AND(S$4&lt;=$E153,S$4+6&gt;=$E153),"A","")&amp;IF(AND(S$4&lt;=$G153,S$4+6&gt;=$F153),"V","")&amp;IF(AND(S$4&lt;=$H153,S$4+6&gt;=$H153),"R",""))</f>
        <v/>
      </c>
      <c r="T153" s="31">
        <f>IF(OR($A153="",T$4=""),"",IF(AND(T$4&lt;=$D153,T$4+6&gt;=$D153),"C","")&amp;IF(AND(T$4&lt;=$E153,T$4+6&gt;=$E153),"A","")&amp;IF(AND(T$4&lt;=$G153,T$4+6&gt;=$F153),"V","")&amp;IF(AND(T$4&lt;=$H153,T$4+6&gt;=$H153),"R",""))</f>
        <v/>
      </c>
      <c r="U153" s="31">
        <f>IF(OR($A153="",U$4=""),"",IF(AND(U$4&lt;=$D153,U$4+6&gt;=$D153),"C","")&amp;IF(AND(U$4&lt;=$E153,U$4+6&gt;=$E153),"A","")&amp;IF(AND(U$4&lt;=$G153,U$4+6&gt;=$F153),"V","")&amp;IF(AND(U$4&lt;=$H153,U$4+6&gt;=$H153),"R",""))</f>
        <v/>
      </c>
      <c r="V153" s="31">
        <f>IF(OR($A153="",V$4=""),"",IF(AND(V$4&lt;=$D153,V$4+6&gt;=$D153),"C","")&amp;IF(AND(V$4&lt;=$E153,V$4+6&gt;=$E153),"A","")&amp;IF(AND(V$4&lt;=$G153,V$4+6&gt;=$F153),"V","")&amp;IF(AND(V$4&lt;=$H153,V$4+6&gt;=$H153),"R",""))</f>
        <v/>
      </c>
      <c r="W153" s="31">
        <f>IF(OR($A153="",W$4=""),"",IF(AND(W$4&lt;=$D153,W$4+6&gt;=$D153),"C","")&amp;IF(AND(W$4&lt;=$E153,W$4+6&gt;=$E153),"A","")&amp;IF(AND(W$4&lt;=$G153,W$4+6&gt;=$F153),"V","")&amp;IF(AND(W$4&lt;=$H153,W$4+6&gt;=$H153),"R",""))</f>
        <v/>
      </c>
      <c r="X153" s="31">
        <f>IF(OR($A153="",X$4=""),"",IF(AND(X$4&lt;=$D153,X$4+6&gt;=$D153),"C","")&amp;IF(AND(X$4&lt;=$E153,X$4+6&gt;=$E153),"A","")&amp;IF(AND(X$4&lt;=$G153,X$4+6&gt;=$F153),"V","")&amp;IF(AND(X$4&lt;=$H153,X$4+6&gt;=$H153),"R",""))</f>
        <v/>
      </c>
      <c r="Y153" s="31">
        <f>IF(OR($A153="",Y$4=""),"",IF(AND(Y$4&lt;=$D153,Y$4+6&gt;=$D153),"C","")&amp;IF(AND(Y$4&lt;=$E153,Y$4+6&gt;=$E153),"A","")&amp;IF(AND(Y$4&lt;=$G153,Y$4+6&gt;=$F153),"V","")&amp;IF(AND(Y$4&lt;=$H153,Y$4+6&gt;=$H153),"R",""))</f>
        <v/>
      </c>
      <c r="Z153" s="31">
        <f>IF(OR($A153="",Z$4=""),"",IF(AND(Z$4&lt;=$D153,Z$4+6&gt;=$D153),"C","")&amp;IF(AND(Z$4&lt;=$E153,Z$4+6&gt;=$E153),"A","")&amp;IF(AND(Z$4&lt;=$G153,Z$4+6&gt;=$F153),"V","")&amp;IF(AND(Z$4&lt;=$H153,Z$4+6&gt;=$H153),"R",""))</f>
        <v/>
      </c>
      <c r="AA153" s="31">
        <f>IF(OR($A153="",AA$4=""),"",IF(AND(AA$4&lt;=$D153,AA$4+6&gt;=$D153),"C","")&amp;IF(AND(AA$4&lt;=$E153,AA$4+6&gt;=$E153),"A","")&amp;IF(AND(AA$4&lt;=$G153,AA$4+6&gt;=$F153),"V","")&amp;IF(AND(AA$4&lt;=$H153,AA$4+6&gt;=$H153),"R",""))</f>
        <v/>
      </c>
      <c r="AB153" s="31">
        <f>IF(OR($A153="",AB$4=""),"",IF(AND(AB$4&lt;=$D153,AB$4+6&gt;=$D153),"C","")&amp;IF(AND(AB$4&lt;=$E153,AB$4+6&gt;=$E153),"A","")&amp;IF(AND(AB$4&lt;=$G153,AB$4+6&gt;=$F153),"V","")&amp;IF(AND(AB$4&lt;=$H153,AB$4+6&gt;=$H153),"R",""))</f>
        <v/>
      </c>
      <c r="AC153" s="31">
        <f>IF(OR($A153="",AC$4=""),"",IF(AND(AC$4&lt;=$D153,AC$4+6&gt;=$D153),"C","")&amp;IF(AND(AC$4&lt;=$E153,AC$4+6&gt;=$E153),"A","")&amp;IF(AND(AC$4&lt;=$G153,AC$4+6&gt;=$F153),"V","")&amp;IF(AND(AC$4&lt;=$H153,AC$4+6&gt;=$H153),"R",""))</f>
        <v/>
      </c>
      <c r="AD153" s="31">
        <f>IF(OR($A153="",AD$4=""),"",IF(AND(AD$4&lt;=$D153,AD$4+6&gt;=$D153),"C","")&amp;IF(AND(AD$4&lt;=$E153,AD$4+6&gt;=$E153),"A","")&amp;IF(AND(AD$4&lt;=$G153,AD$4+6&gt;=$F153),"V","")&amp;IF(AND(AD$4&lt;=$H153,AD$4+6&gt;=$H153),"R",""))</f>
        <v/>
      </c>
      <c r="AE153" s="31">
        <f>IF(OR($A153="",AE$4=""),"",IF(AND(AE$4&lt;=$D153,AE$4+6&gt;=$D153),"C","")&amp;IF(AND(AE$4&lt;=$E153,AE$4+6&gt;=$E153),"A","")&amp;IF(AND(AE$4&lt;=$G153,AE$4+6&gt;=$F153),"V","")&amp;IF(AND(AE$4&lt;=$H153,AE$4+6&gt;=$H153),"R",""))</f>
        <v/>
      </c>
      <c r="AF153" s="31">
        <f>IF(OR($A153="",AF$4=""),"",IF(AND(AF$4&lt;=$D153,AF$4+6&gt;=$D153),"C","")&amp;IF(AND(AF$4&lt;=$E153,AF$4+6&gt;=$E153),"A","")&amp;IF(AND(AF$4&lt;=$G153,AF$4+6&gt;=$F153),"V","")&amp;IF(AND(AF$4&lt;=$H153,AF$4+6&gt;=$H153),"R",""))</f>
        <v/>
      </c>
      <c r="AG153" s="31">
        <f>IF(OR($A153="",AG$4=""),"",IF(AND(AG$4&lt;=$D153,AG$4+6&gt;=$D153),"C","")&amp;IF(AND(AG$4&lt;=$E153,AG$4+6&gt;=$E153),"A","")&amp;IF(AND(AG$4&lt;=$G153,AG$4+6&gt;=$F153),"V","")&amp;IF(AND(AG$4&lt;=$H153,AG$4+6&gt;=$H153),"R",""))</f>
        <v/>
      </c>
      <c r="AH153" s="31">
        <f>IF(OR($A153="",AH$4=""),"",IF(AND(AH$4&lt;=$D153,AH$4+6&gt;=$D153),"C","")&amp;IF(AND(AH$4&lt;=$E153,AH$4+6&gt;=$E153),"A","")&amp;IF(AND(AH$4&lt;=$G153,AH$4+6&gt;=$F153),"V","")&amp;IF(AND(AH$4&lt;=$H153,AH$4+6&gt;=$H153),"R",""))</f>
        <v/>
      </c>
      <c r="AI153" s="31">
        <f>IF(OR($A153="",AI$4=""),"",IF(AND(AI$4&lt;=$D153,AI$4+6&gt;=$D153),"C","")&amp;IF(AND(AI$4&lt;=$E153,AI$4+6&gt;=$E153),"A","")&amp;IF(AND(AI$4&lt;=$G153,AI$4+6&gt;=$F153),"V","")&amp;IF(AND(AI$4&lt;=$H153,AI$4+6&gt;=$H153),"R",""))</f>
        <v/>
      </c>
      <c r="AJ153" s="31">
        <f>IF(OR($A153="",AJ$4=""),"",IF(AND(AJ$4&lt;=$D153,AJ$4+6&gt;=$D153),"C","")&amp;IF(AND(AJ$4&lt;=$E153,AJ$4+6&gt;=$E153),"A","")&amp;IF(AND(AJ$4&lt;=$G153,AJ$4+6&gt;=$F153),"V","")&amp;IF(AND(AJ$4&lt;=$H153,AJ$4+6&gt;=$H153),"R",""))</f>
        <v/>
      </c>
      <c r="AK153" s="31">
        <f>IF(OR($A153="",AK$4=""),"",IF(AND(AK$4&lt;=$D153,AK$4+6&gt;=$D153),"C","")&amp;IF(AND(AK$4&lt;=$E153,AK$4+6&gt;=$E153),"A","")&amp;IF(AND(AK$4&lt;=$G153,AK$4+6&gt;=$F153),"V","")&amp;IF(AND(AK$4&lt;=$H153,AK$4+6&gt;=$H153),"R",""))</f>
        <v/>
      </c>
      <c r="AL153" s="31">
        <f>IF(OR($A153="",AL$4=""),"",IF(AND(AL$4&lt;=$D153,AL$4+6&gt;=$D153),"C","")&amp;IF(AND(AL$4&lt;=$E153,AL$4+6&gt;=$E153),"A","")&amp;IF(AND(AL$4&lt;=$G153,AL$4+6&gt;=$F153),"V","")&amp;IF(AND(AL$4&lt;=$H153,AL$4+6&gt;=$H153),"R",""))</f>
        <v/>
      </c>
      <c r="AM153" s="31">
        <f>IF(OR($A153="",AM$4=""),"",IF(AND(AM$4&lt;=$D153,AM$4+6&gt;=$D153),"C","")&amp;IF(AND(AM$4&lt;=$E153,AM$4+6&gt;=$E153),"A","")&amp;IF(AND(AM$4&lt;=$G153,AM$4+6&gt;=$F153),"V","")&amp;IF(AND(AM$4&lt;=$H153,AM$4+6&gt;=$H153),"R",""))</f>
        <v/>
      </c>
      <c r="AN153" s="31">
        <f>IF(OR($A153="",AN$4=""),"",IF(AND(AN$4&lt;=$D153,AN$4+6&gt;=$D153),"C","")&amp;IF(AND(AN$4&lt;=$E153,AN$4+6&gt;=$E153),"A","")&amp;IF(AND(AN$4&lt;=$G153,AN$4+6&gt;=$F153),"V","")&amp;IF(AND(AN$4&lt;=$H153,AN$4+6&gt;=$H153),"R",""))</f>
        <v/>
      </c>
      <c r="AO153" s="31">
        <f>IF(OR($A153="",AO$4=""),"",IF(AND(AO$4&lt;=$D153,AO$4+6&gt;=$D153),"C","")&amp;IF(AND(AO$4&lt;=$E153,AO$4+6&gt;=$E153),"A","")&amp;IF(AND(AO$4&lt;=$G153,AO$4+6&gt;=$F153),"V","")&amp;IF(AND(AO$4&lt;=$H153,AO$4+6&gt;=$H153),"R",""))</f>
        <v/>
      </c>
      <c r="AP153" s="31">
        <f>IF(OR($A153="",AP$4=""),"",IF(AND(AP$4&lt;=$D153,AP$4+6&gt;=$D153),"C","")&amp;IF(AND(AP$4&lt;=$E153,AP$4+6&gt;=$E153),"A","")&amp;IF(AND(AP$4&lt;=$G153,AP$4+6&gt;=$F153),"V","")&amp;IF(AND(AP$4&lt;=$H153,AP$4+6&gt;=$H153),"R",""))</f>
        <v/>
      </c>
      <c r="AQ153" s="31">
        <f>IF(OR($A153="",AQ$4=""),"",IF(AND(AQ$4&lt;=$D153,AQ$4+6&gt;=$D153),"C","")&amp;IF(AND(AQ$4&lt;=$E153,AQ$4+6&gt;=$E153),"A","")&amp;IF(AND(AQ$4&lt;=$G153,AQ$4+6&gt;=$F153),"V","")&amp;IF(AND(AQ$4&lt;=$H153,AQ$4+6&gt;=$H153),"R",""))</f>
        <v/>
      </c>
      <c r="AR153" s="31">
        <f>IF(OR($A153="",AR$4=""),"",IF(AND(AR$4&lt;=$D153,AR$4+6&gt;=$D153),"C","")&amp;IF(AND(AR$4&lt;=$E153,AR$4+6&gt;=$E153),"A","")&amp;IF(AND(AR$4&lt;=$G153,AR$4+6&gt;=$F153),"V","")&amp;IF(AND(AR$4&lt;=$H153,AR$4+6&gt;=$H153),"R",""))</f>
        <v/>
      </c>
      <c r="AS153" s="31">
        <f>IF(OR($A153="",AS$4=""),"",IF(AND(AS$4&lt;=$D153,AS$4+6&gt;=$D153),"C","")&amp;IF(AND(AS$4&lt;=$E153,AS$4+6&gt;=$E153),"A","")&amp;IF(AND(AS$4&lt;=$G153,AS$4+6&gt;=$F153),"V","")&amp;IF(AND(AS$4&lt;=$H153,AS$4+6&gt;=$H153),"R",""))</f>
        <v/>
      </c>
      <c r="AT153" s="31">
        <f>IF(OR($A153="",AT$4=""),"",IF(AND(AT$4&lt;=$D153,AT$4+6&gt;=$D153),"C","")&amp;IF(AND(AT$4&lt;=$E153,AT$4+6&gt;=$E153),"A","")&amp;IF(AND(AT$4&lt;=$G153,AT$4+6&gt;=$F153),"V","")&amp;IF(AND(AT$4&lt;=$H153,AT$4+6&gt;=$H153),"R",""))</f>
        <v/>
      </c>
      <c r="AU153" s="31">
        <f>IF(OR($A153="",AU$4=""),"",IF(AND(AU$4&lt;=$D153,AU$4+6&gt;=$D153),"C","")&amp;IF(AND(AU$4&lt;=$E153,AU$4+6&gt;=$E153),"A","")&amp;IF(AND(AU$4&lt;=$G153,AU$4+6&gt;=$F153),"V","")&amp;IF(AND(AU$4&lt;=$H153,AU$4+6&gt;=$H153),"R",""))</f>
        <v/>
      </c>
      <c r="AV153" s="31">
        <f>IF(OR($A153="",AV$4=""),"",IF(AND(AV$4&lt;=$D153,AV$4+6&gt;=$D153),"C","")&amp;IF(AND(AV$4&lt;=$E153,AV$4+6&gt;=$E153),"A","")&amp;IF(AND(AV$4&lt;=$G153,AV$4+6&gt;=$F153),"V","")&amp;IF(AND(AV$4&lt;=$H153,AV$4+6&gt;=$H153),"R",""))</f>
        <v/>
      </c>
      <c r="AW153" s="31">
        <f>IF(OR($A153="",AW$4=""),"",IF(AND(AW$4&lt;=$D153,AW$4+6&gt;=$D153),"C","")&amp;IF(AND(AW$4&lt;=$E153,AW$4+6&gt;=$E153),"A","")&amp;IF(AND(AW$4&lt;=$G153,AW$4+6&gt;=$F153),"V","")&amp;IF(AND(AW$4&lt;=$H153,AW$4+6&gt;=$H153),"R",""))</f>
        <v/>
      </c>
      <c r="AX153" s="31">
        <f>IF(OR($A153="",AX$4=""),"",IF(AND(AX$4&lt;=$D153,AX$4+6&gt;=$D153),"C","")&amp;IF(AND(AX$4&lt;=$E153,AX$4+6&gt;=$E153),"A","")&amp;IF(AND(AX$4&lt;=$G153,AX$4+6&gt;=$F153),"V","")&amp;IF(AND(AX$4&lt;=$H153,AX$4+6&gt;=$H153),"R",""))</f>
        <v/>
      </c>
      <c r="AY153" s="31">
        <f>IF(OR($A153="",AY$4=""),"",IF(AND(AY$4&lt;=$D153,AY$4+6&gt;=$D153),"C","")&amp;IF(AND(AY$4&lt;=$E153,AY$4+6&gt;=$E153),"A","")&amp;IF(AND(AY$4&lt;=$G153,AY$4+6&gt;=$F153),"V","")&amp;IF(AND(AY$4&lt;=$H153,AY$4+6&gt;=$H153),"R",""))</f>
        <v/>
      </c>
      <c r="AZ153" s="31">
        <f>IF(OR($A153="",AZ$4=""),"",IF(AND(AZ$4&lt;=$D153,AZ$4+6&gt;=$D153),"C","")&amp;IF(AND(AZ$4&lt;=$E153,AZ$4+6&gt;=$E153),"A","")&amp;IF(AND(AZ$4&lt;=$G153,AZ$4+6&gt;=$F153),"V","")&amp;IF(AND(AZ$4&lt;=$H153,AZ$4+6&gt;=$H153),"R",""))</f>
        <v/>
      </c>
      <c r="BA153" s="31">
        <f>IF(OR($A153="",BA$4=""),"",IF(AND(BA$4&lt;=$D153,BA$4+6&gt;=$D153),"C","")&amp;IF(AND(BA$4&lt;=$E153,BA$4+6&gt;=$E153),"A","")&amp;IF(AND(BA$4&lt;=$G153,BA$4+6&gt;=$F153),"V","")&amp;IF(AND(BA$4&lt;=$H153,BA$4+6&gt;=$H153),"R",""))</f>
        <v/>
      </c>
      <c r="BB153" s="31">
        <f>IF(OR($A153="",BB$4=""),"",IF(AND(BB$4&lt;=$D153,BB$4+6&gt;=$D153),"C","")&amp;IF(AND(BB$4&lt;=$E153,BB$4+6&gt;=$E153),"A","")&amp;IF(AND(BB$4&lt;=$G153,BB$4+6&gt;=$F153),"V","")&amp;IF(AND(BB$4&lt;=$H153,BB$4+6&gt;=$H153),"R",""))</f>
        <v/>
      </c>
      <c r="BC153" s="31">
        <f>IF(OR($A153="",BC$4=""),"",IF(AND(BC$4&lt;=$D153,BC$4+6&gt;=$D153),"C","")&amp;IF(AND(BC$4&lt;=$E153,BC$4+6&gt;=$E153),"A","")&amp;IF(AND(BC$4&lt;=$G153,BC$4+6&gt;=$F153),"V","")&amp;IF(AND(BC$4&lt;=$H153,BC$4+6&gt;=$H153),"R",""))</f>
        <v/>
      </c>
      <c r="BD153" s="31">
        <f>IF(OR($A153="",BD$4=""),"",IF(AND(BD$4&lt;=$D153,BD$4+6&gt;=$D153),"C","")&amp;IF(AND(BD$4&lt;=$E153,BD$4+6&gt;=$E153),"A","")&amp;IF(AND(BD$4&lt;=$G153,BD$4+6&gt;=$F153),"V","")&amp;IF(AND(BD$4&lt;=$H153,BD$4+6&gt;=$H153),"R",""))</f>
        <v/>
      </c>
      <c r="BE153" s="31">
        <f>IF(OR($A153="",BE$4=""),"",IF(AND(BE$4&lt;=$D153,BE$4+6&gt;=$D153),"C","")&amp;IF(AND(BE$4&lt;=$E153,BE$4+6&gt;=$E153),"A","")&amp;IF(AND(BE$4&lt;=$G153,BE$4+6&gt;=$F153),"V","")&amp;IF(AND(BE$4&lt;=$H153,BE$4+6&gt;=$H153),"R",""))</f>
        <v/>
      </c>
      <c r="BF153" s="31">
        <f>IF(OR($A153="",BF$4=""),"",IF(AND(BF$4&lt;=$D153,BF$4+6&gt;=$D153),"C","")&amp;IF(AND(BF$4&lt;=$E153,BF$4+6&gt;=$E153),"A","")&amp;IF(AND(BF$4&lt;=$G153,BF$4+6&gt;=$F153),"V","")&amp;IF(AND(BF$4&lt;=$H153,BF$4+6&gt;=$H153),"R",""))</f>
        <v/>
      </c>
      <c r="BG153" s="31">
        <f>IF(OR($A153="",BG$4=""),"",IF(AND(BG$4&lt;=$D153,BG$4+6&gt;=$D153),"C","")&amp;IF(AND(BG$4&lt;=$E153,BG$4+6&gt;=$E153),"A","")&amp;IF(AND(BG$4&lt;=$G153,BG$4+6&gt;=$F153),"V","")&amp;IF(AND(BG$4&lt;=$H153,BG$4+6&gt;=$H153),"R",""))</f>
        <v/>
      </c>
      <c r="BH153" s="31">
        <f>IF(OR($A153="",BH$4=""),"",IF(AND(BH$4&lt;=$D153,BH$4+6&gt;=$D153),"C","")&amp;IF(AND(BH$4&lt;=$E153,BH$4+6&gt;=$E153),"A","")&amp;IF(AND(BH$4&lt;=$G153,BH$4+6&gt;=$F153),"V","")&amp;IF(AND(BH$4&lt;=$H153,BH$4+6&gt;=$H153),"R",""))</f>
        <v/>
      </c>
      <c r="BI153" s="31">
        <f>IF(OR($A153="",BI$4=""),"",IF(AND(BI$4&lt;=$D153,BI$4+6&gt;=$D153),"C","")&amp;IF(AND(BI$4&lt;=$E153,BI$4+6&gt;=$E153),"A","")&amp;IF(AND(BI$4&lt;=$G153,BI$4+6&gt;=$F153),"V","")&amp;IF(AND(BI$4&lt;=$H153,BI$4+6&gt;=$H153),"R",""))</f>
        <v/>
      </c>
      <c r="BJ153" s="31">
        <f>IF(OR($A153="",BJ$4=""),"",IF(AND(BJ$4&lt;=$D153,BJ$4+6&gt;=$D153),"C","")&amp;IF(AND(BJ$4&lt;=$E153,BJ$4+6&gt;=$E153),"A","")&amp;IF(AND(BJ$4&lt;=$G153,BJ$4+6&gt;=$F153),"V","")&amp;IF(AND(BJ$4&lt;=$H153,BJ$4+6&gt;=$H153),"R",""))</f>
        <v/>
      </c>
      <c r="BK153" s="31">
        <f>IF(OR($A153="",BK$4=""),"",IF(AND(BK$4&lt;=$D153,BK$4+6&gt;=$D153),"C","")&amp;IF(AND(BK$4&lt;=$E153,BK$4+6&gt;=$E153),"A","")&amp;IF(AND(BK$4&lt;=$G153,BK$4+6&gt;=$F153),"V","")&amp;IF(AND(BK$4&lt;=$H153,BK$4+6&gt;=$H153),"R",""))</f>
        <v/>
      </c>
      <c r="BL153" s="31">
        <f>IF(OR($A153="",BL$4=""),"",IF(AND(BL$4&lt;=$D153,BL$4+6&gt;=$D153),"C","")&amp;IF(AND(BL$4&lt;=$E153,BL$4+6&gt;=$E153),"A","")&amp;IF(AND(BL$4&lt;=$G153,BL$4+6&gt;=$F153),"V","")&amp;IF(AND(BL$4&lt;=$H153,BL$4+6&gt;=$H153),"R",""))</f>
        <v/>
      </c>
      <c r="BM153" s="31">
        <f>IF(OR($A153="",BM$4=""),"",IF(AND(BM$4&lt;=$D153,BM$4+6&gt;=$D153),"C","")&amp;IF(AND(BM$4&lt;=$E153,BM$4+6&gt;=$E153),"A","")&amp;IF(AND(BM$4&lt;=$G153,BM$4+6&gt;=$F153),"V","")&amp;IF(AND(BM$4&lt;=$H153,BM$4+6&gt;=$H153),"R",""))</f>
        <v/>
      </c>
      <c r="BN153" s="31">
        <f>IF(OR($A153="",BN$4=""),"",IF(AND(BN$4&lt;=$D153,BN$4+6&gt;=$D153),"C","")&amp;IF(AND(BN$4&lt;=$E153,BN$4+6&gt;=$E153),"A","")&amp;IF(AND(BN$4&lt;=$G153,BN$4+6&gt;=$F153),"V","")&amp;IF(AND(BN$4&lt;=$H153,BN$4+6&gt;=$H153),"R",""))</f>
        <v/>
      </c>
      <c r="BO153" s="31">
        <f>IF(OR($A153="",BO$4=""),"",IF(AND(BO$4&lt;=$D153,BO$4+6&gt;=$D153),"C","")&amp;IF(AND(BO$4&lt;=$E153,BO$4+6&gt;=$E153),"A","")&amp;IF(AND(BO$4&lt;=$G153,BO$4+6&gt;=$F153),"V","")&amp;IF(AND(BO$4&lt;=$H153,BO$4+6&gt;=$H153),"R",""))</f>
        <v/>
      </c>
      <c r="BP153" s="31">
        <f>IF(OR($A153="",BP$4=""),"",IF(AND(BP$4&lt;=$D153,BP$4+6&gt;=$D153),"C","")&amp;IF(AND(BP$4&lt;=$E153,BP$4+6&gt;=$E153),"A","")&amp;IF(AND(BP$4&lt;=$G153,BP$4+6&gt;=$F153),"V","")&amp;IF(AND(BP$4&lt;=$H153,BP$4+6&gt;=$H153),"R",""))</f>
        <v/>
      </c>
    </row>
    <row r="154" ht="26" customHeight="1">
      <c r="A154" s="12">
        <f>IF(Planejamento!A151="","",Planejamento!A151)</f>
        <v/>
      </c>
      <c r="B154" s="32">
        <f>IF(Planejamento!A151="","",Planejamento!B151)</f>
        <v/>
      </c>
      <c r="C154" s="32">
        <f>IF(Planejamento!A151="","",Planejamento!E151)</f>
        <v/>
      </c>
      <c r="D154" s="33">
        <f>IF(Planejamento!A151="","",Planejamento!L151)</f>
        <v/>
      </c>
      <c r="E154" s="33">
        <f>IF(Planejamento!A151="","",Planejamento!M151)</f>
        <v/>
      </c>
      <c r="F154" s="33">
        <f>IF(Planejamento!A151="","",Planejamento!G151)</f>
        <v/>
      </c>
      <c r="G154" s="33">
        <f>IF(Planejamento!A151="","",Planejamento!H151)</f>
        <v/>
      </c>
      <c r="H154" s="33">
        <f>IF(Planejamento!A151="","",Planejamento!N151)</f>
        <v/>
      </c>
      <c r="I154" s="34">
        <f>IF(OR($A154="",I$4=""),"",IF(AND(I$4&lt;=$D154,I$4+6&gt;=$D154),"C","")&amp;IF(AND(I$4&lt;=$E154,I$4+6&gt;=$E154),"A","")&amp;IF(AND(I$4&lt;=$G154,I$4+6&gt;=$F154),"V","")&amp;IF(AND(I$4&lt;=$H154,I$4+6&gt;=$H154),"R",""))</f>
        <v/>
      </c>
      <c r="J154" s="34">
        <f>IF(OR($A154="",J$4=""),"",IF(AND(J$4&lt;=$D154,J$4+6&gt;=$D154),"C","")&amp;IF(AND(J$4&lt;=$E154,J$4+6&gt;=$E154),"A","")&amp;IF(AND(J$4&lt;=$G154,J$4+6&gt;=$F154),"V","")&amp;IF(AND(J$4&lt;=$H154,J$4+6&gt;=$H154),"R",""))</f>
        <v/>
      </c>
      <c r="K154" s="34">
        <f>IF(OR($A154="",K$4=""),"",IF(AND(K$4&lt;=$D154,K$4+6&gt;=$D154),"C","")&amp;IF(AND(K$4&lt;=$E154,K$4+6&gt;=$E154),"A","")&amp;IF(AND(K$4&lt;=$G154,K$4+6&gt;=$F154),"V","")&amp;IF(AND(K$4&lt;=$H154,K$4+6&gt;=$H154),"R",""))</f>
        <v/>
      </c>
      <c r="L154" s="34">
        <f>IF(OR($A154="",L$4=""),"",IF(AND(L$4&lt;=$D154,L$4+6&gt;=$D154),"C","")&amp;IF(AND(L$4&lt;=$E154,L$4+6&gt;=$E154),"A","")&amp;IF(AND(L$4&lt;=$G154,L$4+6&gt;=$F154),"V","")&amp;IF(AND(L$4&lt;=$H154,L$4+6&gt;=$H154),"R",""))</f>
        <v/>
      </c>
      <c r="M154" s="34">
        <f>IF(OR($A154="",M$4=""),"",IF(AND(M$4&lt;=$D154,M$4+6&gt;=$D154),"C","")&amp;IF(AND(M$4&lt;=$E154,M$4+6&gt;=$E154),"A","")&amp;IF(AND(M$4&lt;=$G154,M$4+6&gt;=$F154),"V","")&amp;IF(AND(M$4&lt;=$H154,M$4+6&gt;=$H154),"R",""))</f>
        <v/>
      </c>
      <c r="N154" s="34">
        <f>IF(OR($A154="",N$4=""),"",IF(AND(N$4&lt;=$D154,N$4+6&gt;=$D154),"C","")&amp;IF(AND(N$4&lt;=$E154,N$4+6&gt;=$E154),"A","")&amp;IF(AND(N$4&lt;=$G154,N$4+6&gt;=$F154),"V","")&amp;IF(AND(N$4&lt;=$H154,N$4+6&gt;=$H154),"R",""))</f>
        <v/>
      </c>
      <c r="O154" s="34">
        <f>IF(OR($A154="",O$4=""),"",IF(AND(O$4&lt;=$D154,O$4+6&gt;=$D154),"C","")&amp;IF(AND(O$4&lt;=$E154,O$4+6&gt;=$E154),"A","")&amp;IF(AND(O$4&lt;=$G154,O$4+6&gt;=$F154),"V","")&amp;IF(AND(O$4&lt;=$H154,O$4+6&gt;=$H154),"R",""))</f>
        <v/>
      </c>
      <c r="P154" s="34">
        <f>IF(OR($A154="",P$4=""),"",IF(AND(P$4&lt;=$D154,P$4+6&gt;=$D154),"C","")&amp;IF(AND(P$4&lt;=$E154,P$4+6&gt;=$E154),"A","")&amp;IF(AND(P$4&lt;=$G154,P$4+6&gt;=$F154),"V","")&amp;IF(AND(P$4&lt;=$H154,P$4+6&gt;=$H154),"R",""))</f>
        <v/>
      </c>
      <c r="Q154" s="34">
        <f>IF(OR($A154="",Q$4=""),"",IF(AND(Q$4&lt;=$D154,Q$4+6&gt;=$D154),"C","")&amp;IF(AND(Q$4&lt;=$E154,Q$4+6&gt;=$E154),"A","")&amp;IF(AND(Q$4&lt;=$G154,Q$4+6&gt;=$F154),"V","")&amp;IF(AND(Q$4&lt;=$H154,Q$4+6&gt;=$H154),"R",""))</f>
        <v/>
      </c>
      <c r="R154" s="34">
        <f>IF(OR($A154="",R$4=""),"",IF(AND(R$4&lt;=$D154,R$4+6&gt;=$D154),"C","")&amp;IF(AND(R$4&lt;=$E154,R$4+6&gt;=$E154),"A","")&amp;IF(AND(R$4&lt;=$G154,R$4+6&gt;=$F154),"V","")&amp;IF(AND(R$4&lt;=$H154,R$4+6&gt;=$H154),"R",""))</f>
        <v/>
      </c>
      <c r="S154" s="34">
        <f>IF(OR($A154="",S$4=""),"",IF(AND(S$4&lt;=$D154,S$4+6&gt;=$D154),"C","")&amp;IF(AND(S$4&lt;=$E154,S$4+6&gt;=$E154),"A","")&amp;IF(AND(S$4&lt;=$G154,S$4+6&gt;=$F154),"V","")&amp;IF(AND(S$4&lt;=$H154,S$4+6&gt;=$H154),"R",""))</f>
        <v/>
      </c>
      <c r="T154" s="34">
        <f>IF(OR($A154="",T$4=""),"",IF(AND(T$4&lt;=$D154,T$4+6&gt;=$D154),"C","")&amp;IF(AND(T$4&lt;=$E154,T$4+6&gt;=$E154),"A","")&amp;IF(AND(T$4&lt;=$G154,T$4+6&gt;=$F154),"V","")&amp;IF(AND(T$4&lt;=$H154,T$4+6&gt;=$H154),"R",""))</f>
        <v/>
      </c>
      <c r="U154" s="34">
        <f>IF(OR($A154="",U$4=""),"",IF(AND(U$4&lt;=$D154,U$4+6&gt;=$D154),"C","")&amp;IF(AND(U$4&lt;=$E154,U$4+6&gt;=$E154),"A","")&amp;IF(AND(U$4&lt;=$G154,U$4+6&gt;=$F154),"V","")&amp;IF(AND(U$4&lt;=$H154,U$4+6&gt;=$H154),"R",""))</f>
        <v/>
      </c>
      <c r="V154" s="34">
        <f>IF(OR($A154="",V$4=""),"",IF(AND(V$4&lt;=$D154,V$4+6&gt;=$D154),"C","")&amp;IF(AND(V$4&lt;=$E154,V$4+6&gt;=$E154),"A","")&amp;IF(AND(V$4&lt;=$G154,V$4+6&gt;=$F154),"V","")&amp;IF(AND(V$4&lt;=$H154,V$4+6&gt;=$H154),"R",""))</f>
        <v/>
      </c>
      <c r="W154" s="34">
        <f>IF(OR($A154="",W$4=""),"",IF(AND(W$4&lt;=$D154,W$4+6&gt;=$D154),"C","")&amp;IF(AND(W$4&lt;=$E154,W$4+6&gt;=$E154),"A","")&amp;IF(AND(W$4&lt;=$G154,W$4+6&gt;=$F154),"V","")&amp;IF(AND(W$4&lt;=$H154,W$4+6&gt;=$H154),"R",""))</f>
        <v/>
      </c>
      <c r="X154" s="34">
        <f>IF(OR($A154="",X$4=""),"",IF(AND(X$4&lt;=$D154,X$4+6&gt;=$D154),"C","")&amp;IF(AND(X$4&lt;=$E154,X$4+6&gt;=$E154),"A","")&amp;IF(AND(X$4&lt;=$G154,X$4+6&gt;=$F154),"V","")&amp;IF(AND(X$4&lt;=$H154,X$4+6&gt;=$H154),"R",""))</f>
        <v/>
      </c>
      <c r="Y154" s="34">
        <f>IF(OR($A154="",Y$4=""),"",IF(AND(Y$4&lt;=$D154,Y$4+6&gt;=$D154),"C","")&amp;IF(AND(Y$4&lt;=$E154,Y$4+6&gt;=$E154),"A","")&amp;IF(AND(Y$4&lt;=$G154,Y$4+6&gt;=$F154),"V","")&amp;IF(AND(Y$4&lt;=$H154,Y$4+6&gt;=$H154),"R",""))</f>
        <v/>
      </c>
      <c r="Z154" s="34">
        <f>IF(OR($A154="",Z$4=""),"",IF(AND(Z$4&lt;=$D154,Z$4+6&gt;=$D154),"C","")&amp;IF(AND(Z$4&lt;=$E154,Z$4+6&gt;=$E154),"A","")&amp;IF(AND(Z$4&lt;=$G154,Z$4+6&gt;=$F154),"V","")&amp;IF(AND(Z$4&lt;=$H154,Z$4+6&gt;=$H154),"R",""))</f>
        <v/>
      </c>
      <c r="AA154" s="34">
        <f>IF(OR($A154="",AA$4=""),"",IF(AND(AA$4&lt;=$D154,AA$4+6&gt;=$D154),"C","")&amp;IF(AND(AA$4&lt;=$E154,AA$4+6&gt;=$E154),"A","")&amp;IF(AND(AA$4&lt;=$G154,AA$4+6&gt;=$F154),"V","")&amp;IF(AND(AA$4&lt;=$H154,AA$4+6&gt;=$H154),"R",""))</f>
        <v/>
      </c>
      <c r="AB154" s="34">
        <f>IF(OR($A154="",AB$4=""),"",IF(AND(AB$4&lt;=$D154,AB$4+6&gt;=$D154),"C","")&amp;IF(AND(AB$4&lt;=$E154,AB$4+6&gt;=$E154),"A","")&amp;IF(AND(AB$4&lt;=$G154,AB$4+6&gt;=$F154),"V","")&amp;IF(AND(AB$4&lt;=$H154,AB$4+6&gt;=$H154),"R",""))</f>
        <v/>
      </c>
      <c r="AC154" s="34">
        <f>IF(OR($A154="",AC$4=""),"",IF(AND(AC$4&lt;=$D154,AC$4+6&gt;=$D154),"C","")&amp;IF(AND(AC$4&lt;=$E154,AC$4+6&gt;=$E154),"A","")&amp;IF(AND(AC$4&lt;=$G154,AC$4+6&gt;=$F154),"V","")&amp;IF(AND(AC$4&lt;=$H154,AC$4+6&gt;=$H154),"R",""))</f>
        <v/>
      </c>
      <c r="AD154" s="34">
        <f>IF(OR($A154="",AD$4=""),"",IF(AND(AD$4&lt;=$D154,AD$4+6&gt;=$D154),"C","")&amp;IF(AND(AD$4&lt;=$E154,AD$4+6&gt;=$E154),"A","")&amp;IF(AND(AD$4&lt;=$G154,AD$4+6&gt;=$F154),"V","")&amp;IF(AND(AD$4&lt;=$H154,AD$4+6&gt;=$H154),"R",""))</f>
        <v/>
      </c>
      <c r="AE154" s="34">
        <f>IF(OR($A154="",AE$4=""),"",IF(AND(AE$4&lt;=$D154,AE$4+6&gt;=$D154),"C","")&amp;IF(AND(AE$4&lt;=$E154,AE$4+6&gt;=$E154),"A","")&amp;IF(AND(AE$4&lt;=$G154,AE$4+6&gt;=$F154),"V","")&amp;IF(AND(AE$4&lt;=$H154,AE$4+6&gt;=$H154),"R",""))</f>
        <v/>
      </c>
      <c r="AF154" s="34">
        <f>IF(OR($A154="",AF$4=""),"",IF(AND(AF$4&lt;=$D154,AF$4+6&gt;=$D154),"C","")&amp;IF(AND(AF$4&lt;=$E154,AF$4+6&gt;=$E154),"A","")&amp;IF(AND(AF$4&lt;=$G154,AF$4+6&gt;=$F154),"V","")&amp;IF(AND(AF$4&lt;=$H154,AF$4+6&gt;=$H154),"R",""))</f>
        <v/>
      </c>
      <c r="AG154" s="34">
        <f>IF(OR($A154="",AG$4=""),"",IF(AND(AG$4&lt;=$D154,AG$4+6&gt;=$D154),"C","")&amp;IF(AND(AG$4&lt;=$E154,AG$4+6&gt;=$E154),"A","")&amp;IF(AND(AG$4&lt;=$G154,AG$4+6&gt;=$F154),"V","")&amp;IF(AND(AG$4&lt;=$H154,AG$4+6&gt;=$H154),"R",""))</f>
        <v/>
      </c>
      <c r="AH154" s="34">
        <f>IF(OR($A154="",AH$4=""),"",IF(AND(AH$4&lt;=$D154,AH$4+6&gt;=$D154),"C","")&amp;IF(AND(AH$4&lt;=$E154,AH$4+6&gt;=$E154),"A","")&amp;IF(AND(AH$4&lt;=$G154,AH$4+6&gt;=$F154),"V","")&amp;IF(AND(AH$4&lt;=$H154,AH$4+6&gt;=$H154),"R",""))</f>
        <v/>
      </c>
      <c r="AI154" s="34">
        <f>IF(OR($A154="",AI$4=""),"",IF(AND(AI$4&lt;=$D154,AI$4+6&gt;=$D154),"C","")&amp;IF(AND(AI$4&lt;=$E154,AI$4+6&gt;=$E154),"A","")&amp;IF(AND(AI$4&lt;=$G154,AI$4+6&gt;=$F154),"V","")&amp;IF(AND(AI$4&lt;=$H154,AI$4+6&gt;=$H154),"R",""))</f>
        <v/>
      </c>
      <c r="AJ154" s="34">
        <f>IF(OR($A154="",AJ$4=""),"",IF(AND(AJ$4&lt;=$D154,AJ$4+6&gt;=$D154),"C","")&amp;IF(AND(AJ$4&lt;=$E154,AJ$4+6&gt;=$E154),"A","")&amp;IF(AND(AJ$4&lt;=$G154,AJ$4+6&gt;=$F154),"V","")&amp;IF(AND(AJ$4&lt;=$H154,AJ$4+6&gt;=$H154),"R",""))</f>
        <v/>
      </c>
      <c r="AK154" s="34">
        <f>IF(OR($A154="",AK$4=""),"",IF(AND(AK$4&lt;=$D154,AK$4+6&gt;=$D154),"C","")&amp;IF(AND(AK$4&lt;=$E154,AK$4+6&gt;=$E154),"A","")&amp;IF(AND(AK$4&lt;=$G154,AK$4+6&gt;=$F154),"V","")&amp;IF(AND(AK$4&lt;=$H154,AK$4+6&gt;=$H154),"R",""))</f>
        <v/>
      </c>
      <c r="AL154" s="34">
        <f>IF(OR($A154="",AL$4=""),"",IF(AND(AL$4&lt;=$D154,AL$4+6&gt;=$D154),"C","")&amp;IF(AND(AL$4&lt;=$E154,AL$4+6&gt;=$E154),"A","")&amp;IF(AND(AL$4&lt;=$G154,AL$4+6&gt;=$F154),"V","")&amp;IF(AND(AL$4&lt;=$H154,AL$4+6&gt;=$H154),"R",""))</f>
        <v/>
      </c>
      <c r="AM154" s="34">
        <f>IF(OR($A154="",AM$4=""),"",IF(AND(AM$4&lt;=$D154,AM$4+6&gt;=$D154),"C","")&amp;IF(AND(AM$4&lt;=$E154,AM$4+6&gt;=$E154),"A","")&amp;IF(AND(AM$4&lt;=$G154,AM$4+6&gt;=$F154),"V","")&amp;IF(AND(AM$4&lt;=$H154,AM$4+6&gt;=$H154),"R",""))</f>
        <v/>
      </c>
      <c r="AN154" s="34">
        <f>IF(OR($A154="",AN$4=""),"",IF(AND(AN$4&lt;=$D154,AN$4+6&gt;=$D154),"C","")&amp;IF(AND(AN$4&lt;=$E154,AN$4+6&gt;=$E154),"A","")&amp;IF(AND(AN$4&lt;=$G154,AN$4+6&gt;=$F154),"V","")&amp;IF(AND(AN$4&lt;=$H154,AN$4+6&gt;=$H154),"R",""))</f>
        <v/>
      </c>
      <c r="AO154" s="34">
        <f>IF(OR($A154="",AO$4=""),"",IF(AND(AO$4&lt;=$D154,AO$4+6&gt;=$D154),"C","")&amp;IF(AND(AO$4&lt;=$E154,AO$4+6&gt;=$E154),"A","")&amp;IF(AND(AO$4&lt;=$G154,AO$4+6&gt;=$F154),"V","")&amp;IF(AND(AO$4&lt;=$H154,AO$4+6&gt;=$H154),"R",""))</f>
        <v/>
      </c>
      <c r="AP154" s="34">
        <f>IF(OR($A154="",AP$4=""),"",IF(AND(AP$4&lt;=$D154,AP$4+6&gt;=$D154),"C","")&amp;IF(AND(AP$4&lt;=$E154,AP$4+6&gt;=$E154),"A","")&amp;IF(AND(AP$4&lt;=$G154,AP$4+6&gt;=$F154),"V","")&amp;IF(AND(AP$4&lt;=$H154,AP$4+6&gt;=$H154),"R",""))</f>
        <v/>
      </c>
      <c r="AQ154" s="34">
        <f>IF(OR($A154="",AQ$4=""),"",IF(AND(AQ$4&lt;=$D154,AQ$4+6&gt;=$D154),"C","")&amp;IF(AND(AQ$4&lt;=$E154,AQ$4+6&gt;=$E154),"A","")&amp;IF(AND(AQ$4&lt;=$G154,AQ$4+6&gt;=$F154),"V","")&amp;IF(AND(AQ$4&lt;=$H154,AQ$4+6&gt;=$H154),"R",""))</f>
        <v/>
      </c>
      <c r="AR154" s="34">
        <f>IF(OR($A154="",AR$4=""),"",IF(AND(AR$4&lt;=$D154,AR$4+6&gt;=$D154),"C","")&amp;IF(AND(AR$4&lt;=$E154,AR$4+6&gt;=$E154),"A","")&amp;IF(AND(AR$4&lt;=$G154,AR$4+6&gt;=$F154),"V","")&amp;IF(AND(AR$4&lt;=$H154,AR$4+6&gt;=$H154),"R",""))</f>
        <v/>
      </c>
      <c r="AS154" s="34">
        <f>IF(OR($A154="",AS$4=""),"",IF(AND(AS$4&lt;=$D154,AS$4+6&gt;=$D154),"C","")&amp;IF(AND(AS$4&lt;=$E154,AS$4+6&gt;=$E154),"A","")&amp;IF(AND(AS$4&lt;=$G154,AS$4+6&gt;=$F154),"V","")&amp;IF(AND(AS$4&lt;=$H154,AS$4+6&gt;=$H154),"R",""))</f>
        <v/>
      </c>
      <c r="AT154" s="34">
        <f>IF(OR($A154="",AT$4=""),"",IF(AND(AT$4&lt;=$D154,AT$4+6&gt;=$D154),"C","")&amp;IF(AND(AT$4&lt;=$E154,AT$4+6&gt;=$E154),"A","")&amp;IF(AND(AT$4&lt;=$G154,AT$4+6&gt;=$F154),"V","")&amp;IF(AND(AT$4&lt;=$H154,AT$4+6&gt;=$H154),"R",""))</f>
        <v/>
      </c>
      <c r="AU154" s="34">
        <f>IF(OR($A154="",AU$4=""),"",IF(AND(AU$4&lt;=$D154,AU$4+6&gt;=$D154),"C","")&amp;IF(AND(AU$4&lt;=$E154,AU$4+6&gt;=$E154),"A","")&amp;IF(AND(AU$4&lt;=$G154,AU$4+6&gt;=$F154),"V","")&amp;IF(AND(AU$4&lt;=$H154,AU$4+6&gt;=$H154),"R",""))</f>
        <v/>
      </c>
      <c r="AV154" s="34">
        <f>IF(OR($A154="",AV$4=""),"",IF(AND(AV$4&lt;=$D154,AV$4+6&gt;=$D154),"C","")&amp;IF(AND(AV$4&lt;=$E154,AV$4+6&gt;=$E154),"A","")&amp;IF(AND(AV$4&lt;=$G154,AV$4+6&gt;=$F154),"V","")&amp;IF(AND(AV$4&lt;=$H154,AV$4+6&gt;=$H154),"R",""))</f>
        <v/>
      </c>
      <c r="AW154" s="34">
        <f>IF(OR($A154="",AW$4=""),"",IF(AND(AW$4&lt;=$D154,AW$4+6&gt;=$D154),"C","")&amp;IF(AND(AW$4&lt;=$E154,AW$4+6&gt;=$E154),"A","")&amp;IF(AND(AW$4&lt;=$G154,AW$4+6&gt;=$F154),"V","")&amp;IF(AND(AW$4&lt;=$H154,AW$4+6&gt;=$H154),"R",""))</f>
        <v/>
      </c>
      <c r="AX154" s="34">
        <f>IF(OR($A154="",AX$4=""),"",IF(AND(AX$4&lt;=$D154,AX$4+6&gt;=$D154),"C","")&amp;IF(AND(AX$4&lt;=$E154,AX$4+6&gt;=$E154),"A","")&amp;IF(AND(AX$4&lt;=$G154,AX$4+6&gt;=$F154),"V","")&amp;IF(AND(AX$4&lt;=$H154,AX$4+6&gt;=$H154),"R",""))</f>
        <v/>
      </c>
      <c r="AY154" s="34">
        <f>IF(OR($A154="",AY$4=""),"",IF(AND(AY$4&lt;=$D154,AY$4+6&gt;=$D154),"C","")&amp;IF(AND(AY$4&lt;=$E154,AY$4+6&gt;=$E154),"A","")&amp;IF(AND(AY$4&lt;=$G154,AY$4+6&gt;=$F154),"V","")&amp;IF(AND(AY$4&lt;=$H154,AY$4+6&gt;=$H154),"R",""))</f>
        <v/>
      </c>
      <c r="AZ154" s="34">
        <f>IF(OR($A154="",AZ$4=""),"",IF(AND(AZ$4&lt;=$D154,AZ$4+6&gt;=$D154),"C","")&amp;IF(AND(AZ$4&lt;=$E154,AZ$4+6&gt;=$E154),"A","")&amp;IF(AND(AZ$4&lt;=$G154,AZ$4+6&gt;=$F154),"V","")&amp;IF(AND(AZ$4&lt;=$H154,AZ$4+6&gt;=$H154),"R",""))</f>
        <v/>
      </c>
      <c r="BA154" s="34">
        <f>IF(OR($A154="",BA$4=""),"",IF(AND(BA$4&lt;=$D154,BA$4+6&gt;=$D154),"C","")&amp;IF(AND(BA$4&lt;=$E154,BA$4+6&gt;=$E154),"A","")&amp;IF(AND(BA$4&lt;=$G154,BA$4+6&gt;=$F154),"V","")&amp;IF(AND(BA$4&lt;=$H154,BA$4+6&gt;=$H154),"R",""))</f>
        <v/>
      </c>
      <c r="BB154" s="34">
        <f>IF(OR($A154="",BB$4=""),"",IF(AND(BB$4&lt;=$D154,BB$4+6&gt;=$D154),"C","")&amp;IF(AND(BB$4&lt;=$E154,BB$4+6&gt;=$E154),"A","")&amp;IF(AND(BB$4&lt;=$G154,BB$4+6&gt;=$F154),"V","")&amp;IF(AND(BB$4&lt;=$H154,BB$4+6&gt;=$H154),"R",""))</f>
        <v/>
      </c>
      <c r="BC154" s="34">
        <f>IF(OR($A154="",BC$4=""),"",IF(AND(BC$4&lt;=$D154,BC$4+6&gt;=$D154),"C","")&amp;IF(AND(BC$4&lt;=$E154,BC$4+6&gt;=$E154),"A","")&amp;IF(AND(BC$4&lt;=$G154,BC$4+6&gt;=$F154),"V","")&amp;IF(AND(BC$4&lt;=$H154,BC$4+6&gt;=$H154),"R",""))</f>
        <v/>
      </c>
      <c r="BD154" s="34">
        <f>IF(OR($A154="",BD$4=""),"",IF(AND(BD$4&lt;=$D154,BD$4+6&gt;=$D154),"C","")&amp;IF(AND(BD$4&lt;=$E154,BD$4+6&gt;=$E154),"A","")&amp;IF(AND(BD$4&lt;=$G154,BD$4+6&gt;=$F154),"V","")&amp;IF(AND(BD$4&lt;=$H154,BD$4+6&gt;=$H154),"R",""))</f>
        <v/>
      </c>
      <c r="BE154" s="34">
        <f>IF(OR($A154="",BE$4=""),"",IF(AND(BE$4&lt;=$D154,BE$4+6&gt;=$D154),"C","")&amp;IF(AND(BE$4&lt;=$E154,BE$4+6&gt;=$E154),"A","")&amp;IF(AND(BE$4&lt;=$G154,BE$4+6&gt;=$F154),"V","")&amp;IF(AND(BE$4&lt;=$H154,BE$4+6&gt;=$H154),"R",""))</f>
        <v/>
      </c>
      <c r="BF154" s="34">
        <f>IF(OR($A154="",BF$4=""),"",IF(AND(BF$4&lt;=$D154,BF$4+6&gt;=$D154),"C","")&amp;IF(AND(BF$4&lt;=$E154,BF$4+6&gt;=$E154),"A","")&amp;IF(AND(BF$4&lt;=$G154,BF$4+6&gt;=$F154),"V","")&amp;IF(AND(BF$4&lt;=$H154,BF$4+6&gt;=$H154),"R",""))</f>
        <v/>
      </c>
      <c r="BG154" s="34">
        <f>IF(OR($A154="",BG$4=""),"",IF(AND(BG$4&lt;=$D154,BG$4+6&gt;=$D154),"C","")&amp;IF(AND(BG$4&lt;=$E154,BG$4+6&gt;=$E154),"A","")&amp;IF(AND(BG$4&lt;=$G154,BG$4+6&gt;=$F154),"V","")&amp;IF(AND(BG$4&lt;=$H154,BG$4+6&gt;=$H154),"R",""))</f>
        <v/>
      </c>
      <c r="BH154" s="34">
        <f>IF(OR($A154="",BH$4=""),"",IF(AND(BH$4&lt;=$D154,BH$4+6&gt;=$D154),"C","")&amp;IF(AND(BH$4&lt;=$E154,BH$4+6&gt;=$E154),"A","")&amp;IF(AND(BH$4&lt;=$G154,BH$4+6&gt;=$F154),"V","")&amp;IF(AND(BH$4&lt;=$H154,BH$4+6&gt;=$H154),"R",""))</f>
        <v/>
      </c>
      <c r="BI154" s="34">
        <f>IF(OR($A154="",BI$4=""),"",IF(AND(BI$4&lt;=$D154,BI$4+6&gt;=$D154),"C","")&amp;IF(AND(BI$4&lt;=$E154,BI$4+6&gt;=$E154),"A","")&amp;IF(AND(BI$4&lt;=$G154,BI$4+6&gt;=$F154),"V","")&amp;IF(AND(BI$4&lt;=$H154,BI$4+6&gt;=$H154),"R",""))</f>
        <v/>
      </c>
      <c r="BJ154" s="34">
        <f>IF(OR($A154="",BJ$4=""),"",IF(AND(BJ$4&lt;=$D154,BJ$4+6&gt;=$D154),"C","")&amp;IF(AND(BJ$4&lt;=$E154,BJ$4+6&gt;=$E154),"A","")&amp;IF(AND(BJ$4&lt;=$G154,BJ$4+6&gt;=$F154),"V","")&amp;IF(AND(BJ$4&lt;=$H154,BJ$4+6&gt;=$H154),"R",""))</f>
        <v/>
      </c>
      <c r="BK154" s="34">
        <f>IF(OR($A154="",BK$4=""),"",IF(AND(BK$4&lt;=$D154,BK$4+6&gt;=$D154),"C","")&amp;IF(AND(BK$4&lt;=$E154,BK$4+6&gt;=$E154),"A","")&amp;IF(AND(BK$4&lt;=$G154,BK$4+6&gt;=$F154),"V","")&amp;IF(AND(BK$4&lt;=$H154,BK$4+6&gt;=$H154),"R",""))</f>
        <v/>
      </c>
      <c r="BL154" s="34">
        <f>IF(OR($A154="",BL$4=""),"",IF(AND(BL$4&lt;=$D154,BL$4+6&gt;=$D154),"C","")&amp;IF(AND(BL$4&lt;=$E154,BL$4+6&gt;=$E154),"A","")&amp;IF(AND(BL$4&lt;=$G154,BL$4+6&gt;=$F154),"V","")&amp;IF(AND(BL$4&lt;=$H154,BL$4+6&gt;=$H154),"R",""))</f>
        <v/>
      </c>
      <c r="BM154" s="34">
        <f>IF(OR($A154="",BM$4=""),"",IF(AND(BM$4&lt;=$D154,BM$4+6&gt;=$D154),"C","")&amp;IF(AND(BM$4&lt;=$E154,BM$4+6&gt;=$E154),"A","")&amp;IF(AND(BM$4&lt;=$G154,BM$4+6&gt;=$F154),"V","")&amp;IF(AND(BM$4&lt;=$H154,BM$4+6&gt;=$H154),"R",""))</f>
        <v/>
      </c>
      <c r="BN154" s="34">
        <f>IF(OR($A154="",BN$4=""),"",IF(AND(BN$4&lt;=$D154,BN$4+6&gt;=$D154),"C","")&amp;IF(AND(BN$4&lt;=$E154,BN$4+6&gt;=$E154),"A","")&amp;IF(AND(BN$4&lt;=$G154,BN$4+6&gt;=$F154),"V","")&amp;IF(AND(BN$4&lt;=$H154,BN$4+6&gt;=$H154),"R",""))</f>
        <v/>
      </c>
      <c r="BO154" s="34">
        <f>IF(OR($A154="",BO$4=""),"",IF(AND(BO$4&lt;=$D154,BO$4+6&gt;=$D154),"C","")&amp;IF(AND(BO$4&lt;=$E154,BO$4+6&gt;=$E154),"A","")&amp;IF(AND(BO$4&lt;=$G154,BO$4+6&gt;=$F154),"V","")&amp;IF(AND(BO$4&lt;=$H154,BO$4+6&gt;=$H154),"R",""))</f>
        <v/>
      </c>
      <c r="BP154" s="34">
        <f>IF(OR($A154="",BP$4=""),"",IF(AND(BP$4&lt;=$D154,BP$4+6&gt;=$D154),"C","")&amp;IF(AND(BP$4&lt;=$E154,BP$4+6&gt;=$E154),"A","")&amp;IF(AND(BP$4&lt;=$G154,BP$4+6&gt;=$F154),"V","")&amp;IF(AND(BP$4&lt;=$H154,BP$4+6&gt;=$H154),"R",""))</f>
        <v/>
      </c>
    </row>
  </sheetData>
  <autoFilter ref="A4:BP154"/>
  <mergeCells count="3">
    <mergeCell ref="A2:H2"/>
    <mergeCell ref="I2:BP2"/>
    <mergeCell ref="A1:BP1"/>
  </mergeCells>
  <conditionalFormatting sqref="I5:BP154">
    <cfRule type="expression" priority="1" dxfId="2" stopIfTrue="1">
      <formula>AND(I$4&lt;&gt;"",$A5&lt;&gt;"",IFERROR(ISNUMBER(SEARCH("R",I5)),FALSE))</formula>
    </cfRule>
    <cfRule type="expression" priority="2" dxfId="6" stopIfTrue="1">
      <formula>AND(I$4&lt;&gt;"",$A5&lt;&gt;"",IFERROR(ISNUMBER(SEARCH("C",I5)),FALSE))</formula>
    </cfRule>
    <cfRule type="expression" priority="3" dxfId="7" stopIfTrue="1">
      <formula>AND(I$4&lt;&gt;"",$A5&lt;&gt;"",IFERROR(ISNUMBER(SEARCH("A",I5)),FALSE))</formula>
    </cfRule>
    <cfRule type="expression" priority="4" dxfId="4" stopIfTrue="1">
      <formula>AND(I$4&lt;&gt;"",$A5&lt;&gt;"",IFERROR(ISNUMBER(SEARCH("V",I5)),FALSE))</formula>
    </cfRule>
  </conditionalFormatting>
  <conditionalFormatting sqref="I4:BP4">
    <cfRule type="expression" priority="5" dxfId="3">
      <formula>AND(I$4&lt;='Configurações'!$B$2,I$4+6&gt;='Configurações'!$B$2)</formula>
    </cfRule>
  </conditionalFormatting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13"/>
  <sheetViews>
    <sheetView showGridLines="0" tabSelected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8" customWidth="1" min="2" max="2"/>
    <col width="3" customWidth="1" min="3" max="3"/>
    <col width="26" customWidth="1" min="4" max="4"/>
    <col width="20" customWidth="1" min="5" max="5"/>
    <col width="22" customWidth="1" min="6" max="6"/>
    <col width="22" customWidth="1" min="7" max="7"/>
    <col width="20" customWidth="1" min="8" max="8"/>
    <col width="22" customWidth="1" min="9" max="9"/>
    <col width="12" customWidth="1" min="10" max="10"/>
    <col width="24" customWidth="1" min="11" max="11"/>
    <col width="14" customWidth="1" min="12" max="12"/>
  </cols>
  <sheetData>
    <row r="1" ht="34" customHeight="1">
      <c r="A1" s="35" t="inlineStr">
        <is>
          <t>Parâmetro</t>
        </is>
      </c>
      <c r="B1" s="35" t="inlineStr">
        <is>
          <t>Valor</t>
        </is>
      </c>
      <c r="D1" s="7" t="inlineStr">
        <is>
          <t>Categoria</t>
        </is>
      </c>
      <c r="E1" s="7" t="inlineStr">
        <is>
          <t>Canal</t>
        </is>
      </c>
      <c r="F1" s="7" t="inlineStr">
        <is>
          <t>Evento/safra</t>
        </is>
      </c>
      <c r="G1" s="7" t="inlineStr">
        <is>
          <t>Status do conteúdo</t>
        </is>
      </c>
      <c r="H1" s="7" t="inlineStr">
        <is>
          <t>Status comercial</t>
        </is>
      </c>
      <c r="I1" s="7" t="inlineStr">
        <is>
          <t>Tendência histórica</t>
        </is>
      </c>
      <c r="J1" s="7" t="inlineStr">
        <is>
          <t>Sim/Não</t>
        </is>
      </c>
      <c r="K1" s="7" t="inlineStr">
        <is>
          <t>Etapa</t>
        </is>
      </c>
      <c r="L1" s="7" t="inlineStr">
        <is>
          <t>Risco</t>
        </is>
      </c>
    </row>
    <row r="2" ht="24" customHeight="1">
      <c r="A2" s="36" t="inlineStr">
        <is>
          <t>Data de análise</t>
        </is>
      </c>
      <c r="B2" s="18" t="n">
        <v>46271</v>
      </c>
      <c r="D2" s="16" t="inlineStr">
        <is>
          <t>Papelaria</t>
        </is>
      </c>
      <c r="E2" s="16" t="inlineStr">
        <is>
          <t>Loja virtual</t>
        </is>
      </c>
      <c r="F2" s="16" t="inlineStr">
        <is>
          <t>Volta às Aulas</t>
        </is>
      </c>
      <c r="G2" s="16" t="inlineStr">
        <is>
          <t>Não iniciado</t>
        </is>
      </c>
      <c r="H2" s="16" t="inlineStr">
        <is>
          <t>Planejado</t>
        </is>
      </c>
      <c r="I2" s="16" t="inlineStr">
        <is>
          <t>Alta</t>
        </is>
      </c>
      <c r="J2" s="16" t="inlineStr">
        <is>
          <t>Sim</t>
        </is>
      </c>
      <c r="K2" s="16" t="inlineStr">
        <is>
          <t>Preparar conteúdo</t>
        </is>
      </c>
      <c r="L2" s="16" t="inlineStr">
        <is>
          <t>Alto</t>
        </is>
      </c>
    </row>
    <row r="3" ht="24" customHeight="1">
      <c r="A3" s="37" t="inlineStr">
        <is>
          <t>Início do calendário</t>
        </is>
      </c>
      <c r="B3" s="18" t="n">
        <v>46265</v>
      </c>
      <c r="D3" s="16" t="inlineStr">
        <is>
          <t>Festas</t>
        </is>
      </c>
      <c r="E3" s="16" t="inlineStr">
        <is>
          <t>Marketplace A</t>
        </is>
      </c>
      <c r="F3" s="16" t="inlineStr">
        <is>
          <t>Carnaval</t>
        </is>
      </c>
      <c r="G3" s="16" t="inlineStr">
        <is>
          <t>Em produção</t>
        </is>
      </c>
      <c r="H3" s="16" t="inlineStr">
        <is>
          <t>Ativo</t>
        </is>
      </c>
      <c r="I3" s="16" t="inlineStr">
        <is>
          <t>Estável</t>
        </is>
      </c>
      <c r="J3" s="16" t="inlineStr">
        <is>
          <t>Não</t>
        </is>
      </c>
      <c r="K3" s="16" t="inlineStr">
        <is>
          <t>Conteúdo devido</t>
        </is>
      </c>
      <c r="L3" s="16" t="inlineStr">
        <is>
          <t>Médio</t>
        </is>
      </c>
    </row>
    <row r="4" ht="24" customHeight="1">
      <c r="A4" s="36" t="inlineStr">
        <is>
          <t>Semanas exibidas</t>
        </is>
      </c>
      <c r="B4" s="17" t="n">
        <v>60</v>
      </c>
      <c r="D4" s="16" t="inlineStr">
        <is>
          <t>Alimentos presenteáveis</t>
        </is>
      </c>
      <c r="E4" s="16" t="inlineStr">
        <is>
          <t>Marketplace B</t>
        </is>
      </c>
      <c r="F4" s="16" t="inlineStr">
        <is>
          <t>Páscoa</t>
        </is>
      </c>
      <c r="G4" s="16" t="inlineStr">
        <is>
          <t>Pronto</t>
        </is>
      </c>
      <c r="H4" s="16" t="inlineStr">
        <is>
          <t>Pausado</t>
        </is>
      </c>
      <c r="I4" s="16" t="inlineStr">
        <is>
          <t>Baixa</t>
        </is>
      </c>
      <c r="K4" s="16" t="inlineStr">
        <is>
          <t>Ativação programada</t>
        </is>
      </c>
      <c r="L4" s="16" t="inlineStr">
        <is>
          <t>Baixo</t>
        </is>
      </c>
    </row>
    <row r="5" ht="24" customHeight="1">
      <c r="A5" s="37" t="inlineStr">
        <is>
          <t>Janela de alerta próxima (dias)</t>
        </is>
      </c>
      <c r="B5" s="17" t="n">
        <v>14</v>
      </c>
      <c r="D5" s="16" t="inlineStr">
        <is>
          <t>Presentes</t>
        </is>
      </c>
      <c r="E5" s="16" t="inlineStr">
        <is>
          <t>Todos os canais</t>
        </is>
      </c>
      <c r="F5" s="16" t="inlineStr">
        <is>
          <t>Dia das Mães</t>
        </is>
      </c>
      <c r="G5" s="16" t="inlineStr">
        <is>
          <t>Publicado</t>
        </is>
      </c>
      <c r="H5" s="16" t="inlineStr">
        <is>
          <t>Retirado</t>
        </is>
      </c>
      <c r="I5" s="16" t="inlineStr">
        <is>
          <t>Sem histórico</t>
        </is>
      </c>
      <c r="K5" s="16" t="inlineStr">
        <is>
          <t>Janela comercial</t>
        </is>
      </c>
      <c r="L5" s="16" t="inlineStr">
        <is>
          <t>Revisar</t>
        </is>
      </c>
    </row>
    <row r="6" ht="24" customHeight="1">
      <c r="A6" s="36" t="inlineStr">
        <is>
          <t>Tolerância para retirada (dias)</t>
        </is>
      </c>
      <c r="B6" s="17" t="n">
        <v>7</v>
      </c>
      <c r="D6" s="16" t="inlineStr">
        <is>
          <t>Decoração</t>
        </is>
      </c>
      <c r="F6" s="16" t="inlineStr">
        <is>
          <t>Festa Junina</t>
        </is>
      </c>
      <c r="H6" s="16" t="inlineStr">
        <is>
          <t>Cancelado</t>
        </is>
      </c>
      <c r="K6" s="16" t="inlineStr">
        <is>
          <t>Retirada pendente</t>
        </is>
      </c>
    </row>
    <row r="7" ht="24" customHeight="1">
      <c r="A7" s="37" t="inlineStr">
        <is>
          <t>Ano mínimo</t>
        </is>
      </c>
      <c r="B7" s="17" t="n">
        <v>2025</v>
      </c>
      <c r="D7" s="16" t="inlineStr">
        <is>
          <t>Casa e conforto</t>
        </is>
      </c>
      <c r="F7" s="16" t="inlineStr">
        <is>
          <t>Inverno</t>
        </is>
      </c>
      <c r="K7" s="16" t="inlineStr">
        <is>
          <t>Pós-temporada</t>
        </is>
      </c>
    </row>
    <row r="8" ht="24" customHeight="1">
      <c r="A8" s="36" t="inlineStr">
        <is>
          <t>Ano máximo</t>
        </is>
      </c>
      <c r="B8" s="17" t="n">
        <v>2028</v>
      </c>
      <c r="D8" s="16" t="inlineStr">
        <is>
          <t>Casa e jardim</t>
        </is>
      </c>
      <c r="F8" s="16" t="inlineStr">
        <is>
          <t>Dia dos Pais</t>
        </is>
      </c>
      <c r="K8" s="16" t="inlineStr">
        <is>
          <t>Retirado</t>
        </is>
      </c>
    </row>
    <row r="9" ht="24" customHeight="1">
      <c r="D9" s="16" t="inlineStr">
        <is>
          <t>Fantasias</t>
        </is>
      </c>
      <c r="F9" s="16" t="inlineStr">
        <is>
          <t>Primavera</t>
        </is>
      </c>
      <c r="K9" s="16" t="inlineStr">
        <is>
          <t>Cancelado</t>
        </is>
      </c>
    </row>
    <row r="10" ht="24" customHeight="1">
      <c r="D10" s="16" t="inlineStr">
        <is>
          <t>Moda e acessórios</t>
        </is>
      </c>
      <c r="F10" s="16" t="inlineStr">
        <is>
          <t>Dia das Crianças</t>
        </is>
      </c>
      <c r="K10" s="16" t="inlineStr">
        <is>
          <t>Revisar datas</t>
        </is>
      </c>
    </row>
    <row r="11" ht="24" customHeight="1">
      <c r="D11" s="16" t="inlineStr">
        <is>
          <t>Beleza e autocuidado</t>
        </is>
      </c>
      <c r="F11" s="16" t="inlineStr">
        <is>
          <t>Black Friday</t>
        </is>
      </c>
    </row>
    <row r="12" ht="24" customHeight="1">
      <c r="D12" s="16" t="inlineStr">
        <is>
          <t>Brinquedos</t>
        </is>
      </c>
      <c r="F12" s="16" t="inlineStr">
        <is>
          <t>Natal</t>
        </is>
      </c>
    </row>
    <row r="13" ht="24" customHeight="1">
      <c r="D13" s="16" t="inlineStr">
        <is>
          <t>Outros</t>
        </is>
      </c>
      <c r="F13" s="16" t="inlineStr">
        <is>
          <t>Verão</t>
        </is>
      </c>
    </row>
  </sheetData>
  <autoFilter ref="D1:L13"/>
  <conditionalFormatting sqref="B7:B8">
    <cfRule type="expression" priority="1" dxfId="1">
      <formula>$B$7&gt;$B$8</formula>
    </cfRule>
  </conditionalFormatting>
  <dataValidations count="5">
    <dataValidation sqref="B2:B3" showDropDown="0" showInputMessage="0" showErrorMessage="1" allowBlank="0" error="Informe uma data entre 01/01/2020 e 31/12/2035." type="date" operator="between">
      <formula1>DATE(2020,1,1)</formula1>
      <formula2>DATE(2035,12,31)</formula2>
    </dataValidation>
    <dataValidation sqref="B4" showDropDown="0" showInputMessage="0" showErrorMessage="1" allowBlank="0" error="Informe de 13 a 60 semanas." type="whole" operator="between">
      <formula1>13</formula1>
      <formula2>60</formula2>
    </dataValidation>
    <dataValidation sqref="B5" showDropDown="0" showInputMessage="0" showErrorMessage="1" allowBlank="0" error="Informe de 1 a 60 dias." type="whole" operator="between">
      <formula1>1</formula1>
      <formula2>60</formula2>
    </dataValidation>
    <dataValidation sqref="B6" showDropDown="0" showInputMessage="0" showErrorMessage="1" allowBlank="0" error="Informe de 0 a 30 dias." type="whole" operator="between">
      <formula1>0</formula1>
      <formula2>30</formula2>
    </dataValidation>
    <dataValidation sqref="B7:B8" showDropDown="0" showInputMessage="0" showErrorMessage="1" allowBlank="0" error="Informe um ano entre 2020 e 2035." type="whole" operator="between">
      <formula1>2020</formula1>
      <formula2>2035</formula2>
    </dataValidation>
  </dataValidations>
  <pageMargins left="0.75" right="0.75" top="1" bottom="1" header="0.5" footer="0.5"/>
  <pageSetup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showGridLines="0" tabSelected="0" zoomScale="9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6" customHeight="1">
      <c r="A1" s="1" t="inlineStr">
        <is>
          <t>Como usar a Planilha de Produtos Sazonais</t>
        </is>
      </c>
      <c r="B1" s="47" t="n"/>
      <c r="C1" s="47" t="n"/>
      <c r="D1" s="47" t="n"/>
      <c r="E1" s="47" t="n"/>
      <c r="F1" s="48" t="n"/>
    </row>
    <row r="2"/>
    <row r="3" ht="25" customHeight="1">
      <c r="A3" s="38" t="inlineStr">
        <is>
          <t>1. Atualize a data de análise</t>
        </is>
      </c>
      <c r="B3" s="47" t="n"/>
      <c r="C3" s="47" t="n"/>
      <c r="D3" s="47" t="n"/>
      <c r="E3" s="47" t="n"/>
      <c r="F3" s="48" t="n"/>
    </row>
    <row r="4" ht="43" customHeight="1">
      <c r="A4" s="39" t="inlineStr">
        <is>
          <t>Na aba Configurações, informe a data usada para avaliar etapas, prazos e alertas. O valor inicial é 06/09/2026.</t>
        </is>
      </c>
      <c r="B4" s="47" t="n"/>
      <c r="C4" s="47" t="n"/>
      <c r="D4" s="47" t="n"/>
      <c r="E4" s="47" t="n"/>
      <c r="F4" s="48" t="n"/>
    </row>
    <row r="5" ht="25" customHeight="1">
      <c r="A5" s="38" t="inlineStr">
        <is>
          <t>2. Cadastre um produto por linha</t>
        </is>
      </c>
      <c r="B5" s="47" t="n"/>
      <c r="C5" s="47" t="n"/>
      <c r="D5" s="47" t="n"/>
      <c r="E5" s="47" t="n"/>
      <c r="F5" s="48" t="n"/>
    </row>
    <row r="6" ht="43" customHeight="1">
      <c r="A6" s="39" t="inlineStr">
        <is>
          <t>Na aba Planejamento, utilize um SKU único por linha. Preencha as células amarelas. As células cinzas são calculadas automaticamente.</t>
        </is>
      </c>
      <c r="B6" s="47" t="n"/>
      <c r="C6" s="47" t="n"/>
      <c r="D6" s="47" t="n"/>
      <c r="E6" s="47" t="n"/>
      <c r="F6" s="48" t="n"/>
    </row>
    <row r="7" ht="25" customHeight="1">
      <c r="A7" s="38" t="inlineStr">
        <is>
          <t>3. Defina a janela comercial</t>
        </is>
      </c>
      <c r="B7" s="47" t="n"/>
      <c r="C7" s="47" t="n"/>
      <c r="D7" s="47" t="n"/>
      <c r="E7" s="47" t="n"/>
      <c r="F7" s="48" t="n"/>
    </row>
    <row r="8" ht="43" customHeight="1">
      <c r="A8" s="39" t="inlineStr">
        <is>
          <t>Informe o início e o fim da janela de venda. O lead de conteúdo, a antecedência de ativação e o prazo de retirada são medidos em dias corridos.</t>
        </is>
      </c>
      <c r="B8" s="47" t="n"/>
      <c r="C8" s="47" t="n"/>
      <c r="D8" s="47" t="n"/>
      <c r="E8" s="47" t="n"/>
      <c r="F8" s="48" t="n"/>
    </row>
    <row r="9" ht="25" customHeight="1">
      <c r="A9" s="38" t="inlineStr">
        <is>
          <t>4. Registre o histórico disponível</t>
        </is>
      </c>
      <c r="B9" s="47" t="n"/>
      <c r="C9" s="47" t="n"/>
      <c r="D9" s="47" t="n"/>
      <c r="E9" s="47" t="n"/>
      <c r="F9" s="48" t="n"/>
    </row>
    <row r="10" ht="43" customHeight="1">
      <c r="A10" s="39" t="inlineStr">
        <is>
          <t>Quando houver histórico, informe a temporada, a demanda observada e a tendência. Quando não houver, selecione “Sem histórico” e mantenha a temporada e a demanda histórica vazias.</t>
        </is>
      </c>
      <c r="B10" s="47" t="n"/>
      <c r="C10" s="47" t="n"/>
      <c r="D10" s="47" t="n"/>
      <c r="E10" s="47" t="n"/>
      <c r="F10" s="48" t="n"/>
    </row>
    <row r="11" ht="25" customHeight="1">
      <c r="A11" s="38" t="inlineStr">
        <is>
          <t>5. Revise os alertas</t>
        </is>
      </c>
      <c r="B11" s="47" t="n"/>
      <c r="C11" s="47" t="n"/>
      <c r="D11" s="47" t="n"/>
      <c r="E11" s="47" t="n"/>
      <c r="F11" s="48" t="n"/>
    </row>
    <row r="12" ht="43" customHeight="1">
      <c r="A12" s="39" t="inlineStr">
        <is>
          <t>Use as colunas Etapa atual, Risco pós-temporada e Alerta para priorizar conteúdo, ativação e retirada.</t>
        </is>
      </c>
      <c r="B12" s="47" t="n"/>
      <c r="C12" s="47" t="n"/>
      <c r="D12" s="47" t="n"/>
      <c r="E12" s="47" t="n"/>
      <c r="F12" s="48" t="n"/>
    </row>
    <row r="13" ht="25" customHeight="1">
      <c r="A13" s="38" t="inlineStr">
        <is>
          <t>6. Consulte o calendário</t>
        </is>
      </c>
      <c r="B13" s="47" t="n"/>
      <c r="C13" s="47" t="n"/>
      <c r="D13" s="47" t="n"/>
      <c r="E13" s="47" t="n"/>
      <c r="F13" s="48" t="n"/>
    </row>
    <row r="14" ht="43" customHeight="1">
      <c r="A14" s="39" t="inlineStr">
        <is>
          <t>A aba Calendário mostra os marcos semanais por SKU: conteúdo, ativação, venda e retirada.</t>
        </is>
      </c>
      <c r="B14" s="47" t="n"/>
      <c r="C14" s="47" t="n"/>
      <c r="D14" s="47" t="n"/>
      <c r="E14" s="47" t="n"/>
      <c r="F14" s="48" t="n"/>
    </row>
    <row r="15" ht="25" customHeight="1">
      <c r="A15" s="38" t="inlineStr">
        <is>
          <t>7. Preserve as fórmulas</t>
        </is>
      </c>
      <c r="B15" s="47" t="n"/>
      <c r="C15" s="47" t="n"/>
      <c r="D15" s="47" t="n"/>
      <c r="E15" s="47" t="n"/>
      <c r="F15" s="48" t="n"/>
    </row>
    <row r="16" ht="43" customHeight="1">
      <c r="A16" s="39" t="inlineStr">
        <is>
          <t>Não substitua manualmente as colunas calculadas. As linhas vazias já estão preparadas para novos produtos.</t>
        </is>
      </c>
      <c r="B16" s="47" t="n"/>
      <c r="C16" s="47" t="n"/>
      <c r="D16" s="47" t="n"/>
      <c r="E16" s="47" t="n"/>
      <c r="F16" s="48" t="n"/>
    </row>
    <row r="17" ht="25" customHeight="1">
      <c r="A17" s="38" t="inlineStr">
        <is>
          <t>8. Limite da planilha</t>
        </is>
      </c>
      <c r="B17" s="47" t="n"/>
      <c r="C17" s="47" t="n"/>
      <c r="D17" s="47" t="n"/>
      <c r="E17" s="47" t="n"/>
      <c r="F17" s="48" t="n"/>
    </row>
    <row r="18" ht="43" customHeight="1">
      <c r="A18" s="39" t="inlineStr">
        <is>
          <t>Esta pasta organiza o ciclo comercial do produto. Ela não calcula estoque, compras, reposição, preço, margem ou previsão de vendas.</t>
        </is>
      </c>
      <c r="B18" s="47" t="n"/>
      <c r="C18" s="47" t="n"/>
      <c r="D18" s="47" t="n"/>
      <c r="E18" s="47" t="n"/>
      <c r="F18" s="48" t="n"/>
    </row>
    <row r="19"/>
    <row r="20">
      <c r="A20" s="40" t="inlineStr">
        <is>
          <t>Legenda de cores</t>
        </is>
      </c>
      <c r="B20" s="47" t="n"/>
      <c r="C20" s="47" t="n"/>
      <c r="D20" s="47" t="n"/>
      <c r="E20" s="47" t="n"/>
      <c r="F20" s="48" t="n"/>
    </row>
    <row r="21">
      <c r="A21" s="41" t="inlineStr">
        <is>
          <t>Cor</t>
        </is>
      </c>
      <c r="B21" s="41" t="inlineStr">
        <is>
          <t>Significado</t>
        </is>
      </c>
      <c r="C21" s="47" t="n"/>
      <c r="D21" s="47" t="n"/>
      <c r="E21" s="47" t="n"/>
      <c r="F21" s="48" t="n"/>
    </row>
    <row r="22" ht="25" customHeight="1">
      <c r="A22" s="42" t="inlineStr">
        <is>
          <t>Amarelo claro</t>
        </is>
      </c>
      <c r="B22" s="32" t="inlineStr">
        <is>
          <t>Campo editável</t>
        </is>
      </c>
      <c r="C22" s="47" t="n"/>
      <c r="D22" s="47" t="n"/>
      <c r="E22" s="47" t="n"/>
      <c r="F22" s="48" t="n"/>
    </row>
    <row r="23" ht="25" customHeight="1">
      <c r="A23" s="43" t="inlineStr">
        <is>
          <t>Cinza</t>
        </is>
      </c>
      <c r="B23" s="32" t="inlineStr">
        <is>
          <t>Campo calculado</t>
        </is>
      </c>
      <c r="C23" s="47" t="n"/>
      <c r="D23" s="47" t="n"/>
      <c r="E23" s="47" t="n"/>
      <c r="F23" s="48" t="n"/>
    </row>
    <row r="24" ht="25" customHeight="1">
      <c r="A24" s="44" t="inlineStr">
        <is>
          <t>Verde</t>
        </is>
      </c>
      <c r="B24" s="32" t="inlineStr">
        <is>
          <t>Situação regular ou janela de venda</t>
        </is>
      </c>
      <c r="C24" s="47" t="n"/>
      <c r="D24" s="47" t="n"/>
      <c r="E24" s="47" t="n"/>
      <c r="F24" s="48" t="n"/>
    </row>
    <row r="25" ht="25" customHeight="1">
      <c r="A25" s="45" t="inlineStr">
        <is>
          <t>Amarelo/laranja</t>
        </is>
      </c>
      <c r="B25" s="32" t="inlineStr">
        <is>
          <t>Atenção ou prazo próximo</t>
        </is>
      </c>
      <c r="C25" s="47" t="n"/>
      <c r="D25" s="47" t="n"/>
      <c r="E25" s="47" t="n"/>
      <c r="F25" s="48" t="n"/>
    </row>
    <row r="26" ht="25" customHeight="1">
      <c r="A26" s="46" t="inlineStr">
        <is>
          <t>Vermelho</t>
        </is>
      </c>
      <c r="B26" s="32" t="inlineStr">
        <is>
          <t>Erro, atraso ou retirada vencida</t>
        </is>
      </c>
      <c r="C26" s="47" t="n"/>
      <c r="D26" s="47" t="n"/>
      <c r="E26" s="47" t="n"/>
      <c r="F26" s="48" t="n"/>
    </row>
    <row r="27" ht="25" customHeight="1">
      <c r="A27" s="25" t="inlineStr">
        <is>
          <t>Azul</t>
        </is>
      </c>
      <c r="B27" s="32" t="inlineStr">
        <is>
          <t>Informação ou ativação</t>
        </is>
      </c>
      <c r="C27" s="47" t="n"/>
      <c r="D27" s="47" t="n"/>
      <c r="E27" s="47" t="n"/>
      <c r="F27" s="48" t="n"/>
    </row>
  </sheetData>
  <mergeCells count="25">
    <mergeCell ref="A16:F16"/>
    <mergeCell ref="B25:F25"/>
    <mergeCell ref="A18:F18"/>
    <mergeCell ref="A12:F12"/>
    <mergeCell ref="B22:F22"/>
    <mergeCell ref="A3:F3"/>
    <mergeCell ref="B27:F27"/>
    <mergeCell ref="B21:F21"/>
    <mergeCell ref="A14:F14"/>
    <mergeCell ref="A5:F5"/>
    <mergeCell ref="A8:F8"/>
    <mergeCell ref="A17:F17"/>
    <mergeCell ref="B23:F23"/>
    <mergeCell ref="A4:F4"/>
    <mergeCell ref="A20:F20"/>
    <mergeCell ref="A10:F10"/>
    <mergeCell ref="A13:F13"/>
    <mergeCell ref="A9:F9"/>
    <mergeCell ref="A15:F15"/>
    <mergeCell ref="A11:F11"/>
    <mergeCell ref="B24:F24"/>
    <mergeCell ref="A1:F1"/>
    <mergeCell ref="A6:F6"/>
    <mergeCell ref="B26:F26"/>
    <mergeCell ref="A7:F7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2026-09-06T19:25:22Z</dcterms:created>
  <dcterms:modified xmlns:dcterms="http://purl.org/dc/terms/" xmlns:xsi="http://www.w3.org/2001/XMLSchema-instance" xsi:type="dcterms:W3CDTF">2026-09-06T19:25:24+00:00Z</dcterms:modified>
</cp:coreProperties>
</file>